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MTTCoursework18-ME/Shared Documents/General/"/>
    </mc:Choice>
  </mc:AlternateContent>
  <xr:revisionPtr revIDLastSave="366" documentId="8_{11DB8332-5A43-40C5-8E64-994A8F520876}" xr6:coauthVersionLast="47" xr6:coauthVersionMax="47" xr10:uidLastSave="{4DBDEBDC-58CF-4355-A8F3-57A4E8F863AB}"/>
  <bookViews>
    <workbookView minimized="1" xWindow="3828" yWindow="-24" windowWidth="17280" windowHeight="10524" xr2:uid="{4392103C-E91F-4E1D-9AE1-647D11D14BA6}"/>
  </bookViews>
  <sheets>
    <sheet name="Stresses" sheetId="1" r:id="rId1"/>
    <sheet name="Coordinat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7" i="1" l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26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7" i="1"/>
  <c r="AN22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26" i="1"/>
  <c r="AN26" i="1"/>
  <c r="AN27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B4" i="1"/>
</calcChain>
</file>

<file path=xl/sharedStrings.xml><?xml version="1.0" encoding="utf-8"?>
<sst xmlns="http://schemas.openxmlformats.org/spreadsheetml/2006/main" count="97" uniqueCount="18">
  <si>
    <t>Doruk</t>
  </si>
  <si>
    <t>Mahesh</t>
  </si>
  <si>
    <t>Ivan</t>
  </si>
  <si>
    <t>Otter</t>
  </si>
  <si>
    <t>Root VM</t>
  </si>
  <si>
    <t>Flank Principal</t>
  </si>
  <si>
    <t>Coarse</t>
  </si>
  <si>
    <t>Fine</t>
  </si>
  <si>
    <t>Data for t=10s</t>
  </si>
  <si>
    <t>Node coordinates for t=10s</t>
  </si>
  <si>
    <t>Root Stress vs Node Size:</t>
  </si>
  <si>
    <t>Stress</t>
  </si>
  <si>
    <t>Node Size</t>
  </si>
  <si>
    <t>Elements</t>
  </si>
  <si>
    <t>Flank Stress vs Node Size:</t>
  </si>
  <si>
    <t>abs</t>
  </si>
  <si>
    <t>element size</t>
  </si>
  <si>
    <t>#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</si>
</sst>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Stresses!$AO$6</c:f>
              <c:strCache>
                <c:ptCount val="1"/>
                <c:pt idx="0">
                  <c:v>element 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Stresses!$AO$7:$AO$22</c:f>
              <c:numCache>
                <c:formatCode>General</c:formatCode>
                <c:ptCount val="16"/>
                <c:pt idx="0">
                  <c:v>2</c:v>
                </c:pt>
                <c:pt idx="1">
                  <c:v>1.8699999999999999</c:v>
                </c:pt>
                <c:pt idx="2">
                  <c:v>1.7399999999999998</c:v>
                </c:pt>
                <c:pt idx="3">
                  <c:v>1.61</c:v>
                </c:pt>
                <c:pt idx="4">
                  <c:v>1.48</c:v>
                </c:pt>
                <c:pt idx="5">
                  <c:v>1.35</c:v>
                </c:pt>
                <c:pt idx="6">
                  <c:v>1.22</c:v>
                </c:pt>
                <c:pt idx="7">
                  <c:v>1.0900000000000001</c:v>
                </c:pt>
                <c:pt idx="8">
                  <c:v>0.96</c:v>
                </c:pt>
                <c:pt idx="9">
                  <c:v>0.83000000000000007</c:v>
                </c:pt>
                <c:pt idx="10">
                  <c:v>0.7</c:v>
                </c:pt>
                <c:pt idx="11">
                  <c:v>0.57000000000000006</c:v>
                </c:pt>
                <c:pt idx="12">
                  <c:v>0.44000000000000006</c:v>
                </c:pt>
                <c:pt idx="13">
                  <c:v>0.31</c:v>
                </c:pt>
                <c:pt idx="14">
                  <c:v>0.18</c:v>
                </c:pt>
                <c:pt idx="15">
                  <c:v>0.1</c:v>
                </c:pt>
              </c:numCache>
            </c:numRef>
          </c:xVal>
          <c:yVal>
            <c:numRef>
              <c:f>Stresses!$AN$7:$AN$22</c:f>
              <c:numCache>
                <c:formatCode>General</c:formatCode>
                <c:ptCount val="16"/>
                <c:pt idx="0">
                  <c:v>166.69390000000001</c:v>
                </c:pt>
                <c:pt idx="1">
                  <c:v>143.8674</c:v>
                </c:pt>
                <c:pt idx="2">
                  <c:v>195.24430847167901</c:v>
                </c:pt>
                <c:pt idx="3">
                  <c:v>186.88949584960901</c:v>
                </c:pt>
                <c:pt idx="4">
                  <c:v>261.18810000000002</c:v>
                </c:pt>
                <c:pt idx="5">
                  <c:v>214.25927730000001</c:v>
                </c:pt>
                <c:pt idx="6">
                  <c:v>220.40700000000001</c:v>
                </c:pt>
                <c:pt idx="7">
                  <c:v>252.94829999999999</c:v>
                </c:pt>
                <c:pt idx="8">
                  <c:v>251.35501098632801</c:v>
                </c:pt>
                <c:pt idx="9">
                  <c:v>264.21316528320301</c:v>
                </c:pt>
                <c:pt idx="10">
                  <c:v>287.45679999999999</c:v>
                </c:pt>
                <c:pt idx="11">
                  <c:v>323.17869999999999</c:v>
                </c:pt>
                <c:pt idx="12">
                  <c:v>331.1311</c:v>
                </c:pt>
                <c:pt idx="13">
                  <c:v>370.98180000000002</c:v>
                </c:pt>
                <c:pt idx="14">
                  <c:v>420.08179999999999</c:v>
                </c:pt>
                <c:pt idx="15">
                  <c:v>462.91719999999998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6-42F3-95FD-D75F44AF4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984415"/>
        <c:axId val="716989823"/>
      </c:scatterChart>
      <c:valAx>
        <c:axId val="71698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89823"/>
        <c:crosses val="autoZero"/>
        <c:crossBetween val="midCat"/>
      </c:valAx>
      <c:valAx>
        <c:axId val="71698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8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Stresses!$AP$25</c:f>
              <c:strCache>
                <c:ptCount val="1"/>
                <c:pt idx="0">
                  <c:v>Elements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Stresses!$AP$26:$AP$40</c:f>
              <c:numCache>
                <c:formatCode>General</c:formatCode>
                <c:ptCount val="15"/>
                <c:pt idx="0">
                  <c:v>0.25</c:v>
                </c:pt>
                <c:pt idx="1">
                  <c:v>0.28596757127741718</c:v>
                </c:pt>
                <c:pt idx="2">
                  <c:v>0.33029462280354083</c:v>
                </c:pt>
                <c:pt idx="3">
                  <c:v>0.38578758535550323</c:v>
                </c:pt>
                <c:pt idx="4">
                  <c:v>0.45653761869978088</c:v>
                </c:pt>
                <c:pt idx="5">
                  <c:v>0.5486968449931412</c:v>
                </c:pt>
                <c:pt idx="6">
                  <c:v>0.67186240257995167</c:v>
                </c:pt>
                <c:pt idx="7">
                  <c:v>0.84167999326655996</c:v>
                </c:pt>
                <c:pt idx="8">
                  <c:v>1.0850694444444444</c:v>
                </c:pt>
                <c:pt idx="9">
                  <c:v>1.4515894904920887</c:v>
                </c:pt>
                <c:pt idx="10">
                  <c:v>2.0408163265306127</c:v>
                </c:pt>
                <c:pt idx="11">
                  <c:v>3.0778701138811937</c:v>
                </c:pt>
                <c:pt idx="12">
                  <c:v>5.1652892561983457</c:v>
                </c:pt>
                <c:pt idx="13">
                  <c:v>10.40582726326743</c:v>
                </c:pt>
                <c:pt idx="14">
                  <c:v>30.8641975308642</c:v>
                </c:pt>
              </c:numCache>
            </c:numRef>
          </c:xVal>
          <c:yVal>
            <c:numRef>
              <c:f>Stresses!$AM$26:$AM$40</c:f>
              <c:numCache>
                <c:formatCode>General</c:formatCode>
                <c:ptCount val="15"/>
                <c:pt idx="0">
                  <c:v>618.46600000000001</c:v>
                </c:pt>
                <c:pt idx="1">
                  <c:v>594.83799999999997</c:v>
                </c:pt>
                <c:pt idx="2">
                  <c:v>716.304931640625</c:v>
                </c:pt>
                <c:pt idx="3">
                  <c:v>714.586669921875</c:v>
                </c:pt>
                <c:pt idx="4">
                  <c:v>1030.22</c:v>
                </c:pt>
                <c:pt idx="5">
                  <c:v>953.12400000000002</c:v>
                </c:pt>
                <c:pt idx="6">
                  <c:v>1004.79</c:v>
                </c:pt>
                <c:pt idx="7">
                  <c:v>1059.01</c:v>
                </c:pt>
                <c:pt idx="8">
                  <c:v>1121.55700683593</c:v>
                </c:pt>
                <c:pt idx="9">
                  <c:v>1216.10815429687</c:v>
                </c:pt>
                <c:pt idx="10">
                  <c:v>1345.5</c:v>
                </c:pt>
                <c:pt idx="11">
                  <c:v>1529.65</c:v>
                </c:pt>
                <c:pt idx="12">
                  <c:v>1664.09</c:v>
                </c:pt>
                <c:pt idx="13">
                  <c:v>1840.75</c:v>
                </c:pt>
                <c:pt idx="14">
                  <c:v>2123.94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B-4081-A61E-9D85B0CCF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71775"/>
        <c:axId val="549566367"/>
      </c:scatterChart>
      <c:valAx>
        <c:axId val="54957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66367"/>
        <c:crosses val="autoZero"/>
        <c:crossBetween val="midCat"/>
      </c:valAx>
      <c:valAx>
        <c:axId val="54956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7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4</xdr:row>
      <xdr:rowOff>174307</xdr:rowOff>
    </xdr:from>
    <xdr:to>
      <xdr:col>50</xdr:col>
      <xdr:colOff>304800</xdr:colOff>
      <xdr:row>19</xdr:row>
      <xdr:rowOff>60007</xdr:rowOff>
    </xdr:to>
    <xdr:graphicFrame macro="">
      <xdr:nvGraphicFramePr>
        <xdr:cNvPr id="20" name="Chart 2">
          <a:extLst>
            <a:ext uri="{FF2B5EF4-FFF2-40B4-BE49-F238E27FC236}">
              <a16:creationId xmlns:a16="http://schemas.microsoft.com/office/drawing/2014/main" id="{9325D521-3F52-762A-F3FC-C2FD41821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438150</xdr:colOff>
      <xdr:row>21</xdr:row>
      <xdr:rowOff>4762</xdr:rowOff>
    </xdr:from>
    <xdr:to>
      <xdr:col>50</xdr:col>
      <xdr:colOff>133350</xdr:colOff>
      <xdr:row>35</xdr:row>
      <xdr:rowOff>80962</xdr:rowOff>
    </xdr:to>
    <xdr:graphicFrame macro="">
      <xdr:nvGraphicFramePr>
        <xdr:cNvPr id="16" name="Chart 3">
          <a:extLst>
            <a:ext uri="{FF2B5EF4-FFF2-40B4-BE49-F238E27FC236}">
              <a16:creationId xmlns:a16="http://schemas.microsoft.com/office/drawing/2014/main" id="{DEF1D3CC-12DE-F25C-E927-31550C256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5018-29A4-4004-9AFF-D95163CBC6A5}">
  <dimension ref="A1:AP163"/>
  <sheetViews>
    <sheetView tabSelected="1" topLeftCell="R1" zoomScaleNormal="100" workbookViewId="0">
      <pane xSplit="17880" topLeftCell="AH1" activePane="topRight"/>
      <selection activeCell="K6" sqref="K5:K16"/>
      <selection pane="topRight" activeCell="AG20" sqref="AG20"/>
    </sheetView>
  </sheetViews>
  <sheetFormatPr defaultRowHeight="14.5" x14ac:dyDescent="0.35"/>
  <cols>
    <col min="1" max="1" width="7" bestFit="1" customWidth="1"/>
    <col min="2" max="2" width="8.54296875" bestFit="1" customWidth="1"/>
    <col min="3" max="3" width="14" bestFit="1" customWidth="1"/>
    <col min="4" max="4" width="8.54296875" bestFit="1" customWidth="1"/>
    <col min="5" max="5" width="14" bestFit="1" customWidth="1"/>
    <col min="6" max="6" width="8.54296875" bestFit="1" customWidth="1"/>
    <col min="7" max="7" width="14" bestFit="1" customWidth="1"/>
    <col min="8" max="8" width="8.54296875" bestFit="1" customWidth="1"/>
    <col min="9" max="9" width="14" bestFit="1" customWidth="1"/>
    <col min="10" max="10" width="8.54296875" bestFit="1" customWidth="1"/>
    <col min="11" max="11" width="14" bestFit="1" customWidth="1"/>
    <col min="12" max="12" width="8.54296875" bestFit="1" customWidth="1"/>
    <col min="13" max="13" width="14" bestFit="1" customWidth="1"/>
    <col min="14" max="14" width="8.54296875" bestFit="1" customWidth="1"/>
    <col min="15" max="15" width="14" bestFit="1" customWidth="1"/>
    <col min="16" max="16" width="8.54296875" bestFit="1" customWidth="1"/>
    <col min="17" max="17" width="14" bestFit="1" customWidth="1"/>
    <col min="18" max="18" width="8.54296875" bestFit="1" customWidth="1"/>
    <col min="19" max="19" width="14" bestFit="1" customWidth="1"/>
    <col min="20" max="20" width="8.54296875" bestFit="1" customWidth="1"/>
    <col min="21" max="21" width="14" bestFit="1" customWidth="1"/>
    <col min="22" max="22" width="8.54296875" bestFit="1" customWidth="1"/>
    <col min="23" max="23" width="14" bestFit="1" customWidth="1"/>
    <col min="24" max="24" width="8.54296875" bestFit="1" customWidth="1"/>
    <col min="25" max="25" width="14" bestFit="1" customWidth="1"/>
    <col min="26" max="26" width="8.54296875" bestFit="1" customWidth="1"/>
    <col min="27" max="27" width="14" bestFit="1" customWidth="1"/>
    <col min="28" max="28" width="8.54296875" bestFit="1" customWidth="1"/>
    <col min="29" max="29" width="14" bestFit="1" customWidth="1"/>
    <col min="30" max="30" width="8.54296875" bestFit="1" customWidth="1"/>
    <col min="31" max="31" width="14" bestFit="1" customWidth="1"/>
    <col min="32" max="32" width="8.54296875" bestFit="1" customWidth="1"/>
    <col min="33" max="33" width="14" bestFit="1" customWidth="1"/>
    <col min="35" max="35" width="15" customWidth="1"/>
    <col min="41" max="41" width="12.453125" customWidth="1"/>
  </cols>
  <sheetData>
    <row r="1" spans="1:42" x14ac:dyDescent="0.35">
      <c r="A1" s="1"/>
      <c r="B1" s="12" t="s">
        <v>0</v>
      </c>
      <c r="C1" s="11"/>
      <c r="D1" s="11"/>
      <c r="E1" s="13"/>
      <c r="F1" s="12" t="s">
        <v>1</v>
      </c>
      <c r="G1" s="11"/>
      <c r="H1" s="11"/>
      <c r="I1" s="13"/>
      <c r="J1" s="11" t="s">
        <v>2</v>
      </c>
      <c r="K1" s="11"/>
      <c r="L1" s="11"/>
      <c r="M1" s="11"/>
      <c r="N1" s="12" t="s">
        <v>3</v>
      </c>
      <c r="O1" s="11"/>
      <c r="P1" s="11"/>
      <c r="Q1" s="13"/>
      <c r="R1" s="11" t="s">
        <v>1</v>
      </c>
      <c r="S1" s="11"/>
      <c r="T1" s="11"/>
      <c r="U1" s="11"/>
      <c r="V1" s="12" t="s">
        <v>0</v>
      </c>
      <c r="W1" s="11"/>
      <c r="X1" s="11"/>
      <c r="Y1" s="13"/>
      <c r="Z1" s="11" t="s">
        <v>3</v>
      </c>
      <c r="AA1" s="11"/>
      <c r="AB1" s="11"/>
      <c r="AC1" s="11"/>
      <c r="AD1" s="12" t="s">
        <v>2</v>
      </c>
      <c r="AE1" s="11"/>
      <c r="AF1" s="11"/>
      <c r="AG1" s="13"/>
    </row>
    <row r="2" spans="1:42" x14ac:dyDescent="0.35">
      <c r="A2" s="2"/>
      <c r="B2" s="9" t="s">
        <v>4</v>
      </c>
      <c r="C2" s="3" t="s">
        <v>5</v>
      </c>
      <c r="D2" s="3" t="s">
        <v>4</v>
      </c>
      <c r="E2" s="4" t="s">
        <v>5</v>
      </c>
      <c r="F2" s="9" t="s">
        <v>4</v>
      </c>
      <c r="G2" s="3" t="s">
        <v>5</v>
      </c>
      <c r="H2" s="3" t="s">
        <v>4</v>
      </c>
      <c r="I2" s="4" t="s">
        <v>5</v>
      </c>
      <c r="J2" s="3" t="s">
        <v>4</v>
      </c>
      <c r="K2" s="3" t="s">
        <v>5</v>
      </c>
      <c r="L2" s="3" t="s">
        <v>4</v>
      </c>
      <c r="M2" s="3" t="s">
        <v>5</v>
      </c>
      <c r="N2" s="9" t="s">
        <v>4</v>
      </c>
      <c r="O2" s="3" t="s">
        <v>5</v>
      </c>
      <c r="P2" s="3" t="s">
        <v>4</v>
      </c>
      <c r="Q2" s="4" t="s">
        <v>5</v>
      </c>
      <c r="R2" s="3" t="s">
        <v>4</v>
      </c>
      <c r="S2" s="3" t="s">
        <v>5</v>
      </c>
      <c r="T2" s="3" t="s">
        <v>4</v>
      </c>
      <c r="U2" s="3" t="s">
        <v>5</v>
      </c>
      <c r="V2" s="9" t="s">
        <v>4</v>
      </c>
      <c r="W2" s="3" t="s">
        <v>5</v>
      </c>
      <c r="X2" s="3" t="s">
        <v>4</v>
      </c>
      <c r="Y2" s="4" t="s">
        <v>5</v>
      </c>
      <c r="Z2" s="3" t="s">
        <v>4</v>
      </c>
      <c r="AA2" s="3" t="s">
        <v>5</v>
      </c>
      <c r="AB2" s="3" t="s">
        <v>4</v>
      </c>
      <c r="AC2" s="3" t="s">
        <v>5</v>
      </c>
      <c r="AD2" s="9" t="s">
        <v>4</v>
      </c>
      <c r="AE2" s="3" t="s">
        <v>5</v>
      </c>
      <c r="AF2" s="3" t="s">
        <v>4</v>
      </c>
      <c r="AG2" s="4" t="s">
        <v>5</v>
      </c>
      <c r="AH2" s="3" t="s">
        <v>4</v>
      </c>
      <c r="AI2" s="4" t="s">
        <v>5</v>
      </c>
      <c r="AJ2" s="3"/>
    </row>
    <row r="3" spans="1:42" x14ac:dyDescent="0.35">
      <c r="A3" s="2" t="s">
        <v>6</v>
      </c>
      <c r="B3" s="2">
        <v>10</v>
      </c>
      <c r="C3">
        <v>10</v>
      </c>
      <c r="D3">
        <v>9.35</v>
      </c>
      <c r="E3" s="5">
        <v>9.35</v>
      </c>
      <c r="F3" s="2">
        <v>8.6999999999999993</v>
      </c>
      <c r="G3">
        <v>8.6999999999999993</v>
      </c>
      <c r="H3">
        <v>8.0500000000000007</v>
      </c>
      <c r="I3" s="5">
        <v>8.0500000000000007</v>
      </c>
      <c r="J3">
        <v>7.4</v>
      </c>
      <c r="K3">
        <v>7.4</v>
      </c>
      <c r="L3">
        <v>6.75</v>
      </c>
      <c r="M3">
        <v>6.75</v>
      </c>
      <c r="N3" s="2">
        <v>6.1</v>
      </c>
      <c r="O3">
        <v>6.1</v>
      </c>
      <c r="P3">
        <v>5.45</v>
      </c>
      <c r="Q3" s="5">
        <v>5.45</v>
      </c>
      <c r="R3">
        <v>4.8</v>
      </c>
      <c r="S3">
        <v>4.8</v>
      </c>
      <c r="T3">
        <v>4.1500000000000004</v>
      </c>
      <c r="U3">
        <v>4.1500000000000004</v>
      </c>
      <c r="V3" s="2">
        <v>3.5</v>
      </c>
      <c r="W3">
        <v>3.5</v>
      </c>
      <c r="X3">
        <v>2.85</v>
      </c>
      <c r="Y3" s="5">
        <v>2.85</v>
      </c>
      <c r="Z3">
        <v>2.2000000000000002</v>
      </c>
      <c r="AA3">
        <v>2.2000000000000002</v>
      </c>
      <c r="AB3">
        <v>1.55</v>
      </c>
      <c r="AC3">
        <v>1.55</v>
      </c>
      <c r="AD3" s="2">
        <v>0.9</v>
      </c>
      <c r="AE3">
        <v>0.9</v>
      </c>
      <c r="AF3">
        <v>0.5</v>
      </c>
      <c r="AG3" s="5">
        <v>0.5</v>
      </c>
      <c r="AH3">
        <v>0.4</v>
      </c>
      <c r="AI3" s="5">
        <v>0.4</v>
      </c>
    </row>
    <row r="4" spans="1:42" ht="15" thickBot="1" x14ac:dyDescent="0.4">
      <c r="A4" s="6" t="s">
        <v>7</v>
      </c>
      <c r="B4" s="6">
        <f>B3/5</f>
        <v>2</v>
      </c>
      <c r="C4" s="7">
        <f t="shared" ref="C4:AG4" si="0">C3/5</f>
        <v>2</v>
      </c>
      <c r="D4" s="7">
        <f t="shared" si="0"/>
        <v>1.8699999999999999</v>
      </c>
      <c r="E4" s="8">
        <f t="shared" si="0"/>
        <v>1.8699999999999999</v>
      </c>
      <c r="F4" s="6">
        <f t="shared" si="0"/>
        <v>1.7399999999999998</v>
      </c>
      <c r="G4" s="7">
        <f t="shared" si="0"/>
        <v>1.7399999999999998</v>
      </c>
      <c r="H4" s="7">
        <f t="shared" si="0"/>
        <v>1.61</v>
      </c>
      <c r="I4" s="8">
        <f t="shared" si="0"/>
        <v>1.61</v>
      </c>
      <c r="J4" s="7">
        <f t="shared" si="0"/>
        <v>1.48</v>
      </c>
      <c r="K4" s="7">
        <f t="shared" si="0"/>
        <v>1.48</v>
      </c>
      <c r="L4" s="7">
        <f t="shared" si="0"/>
        <v>1.35</v>
      </c>
      <c r="M4" s="7">
        <f t="shared" si="0"/>
        <v>1.35</v>
      </c>
      <c r="N4" s="6">
        <f t="shared" si="0"/>
        <v>1.22</v>
      </c>
      <c r="O4" s="7">
        <f t="shared" si="0"/>
        <v>1.22</v>
      </c>
      <c r="P4" s="7">
        <f t="shared" si="0"/>
        <v>1.0900000000000001</v>
      </c>
      <c r="Q4" s="8">
        <f t="shared" si="0"/>
        <v>1.0900000000000001</v>
      </c>
      <c r="R4" s="7">
        <f t="shared" si="0"/>
        <v>0.96</v>
      </c>
      <c r="S4" s="7">
        <f t="shared" si="0"/>
        <v>0.96</v>
      </c>
      <c r="T4" s="7">
        <f t="shared" si="0"/>
        <v>0.83000000000000007</v>
      </c>
      <c r="U4" s="7">
        <f t="shared" si="0"/>
        <v>0.83000000000000007</v>
      </c>
      <c r="V4" s="6">
        <f t="shared" si="0"/>
        <v>0.7</v>
      </c>
      <c r="W4" s="7">
        <f t="shared" si="0"/>
        <v>0.7</v>
      </c>
      <c r="X4" s="7">
        <f t="shared" si="0"/>
        <v>0.57000000000000006</v>
      </c>
      <c r="Y4" s="8">
        <f t="shared" si="0"/>
        <v>0.57000000000000006</v>
      </c>
      <c r="Z4" s="7">
        <f t="shared" si="0"/>
        <v>0.44000000000000006</v>
      </c>
      <c r="AA4" s="7">
        <f t="shared" si="0"/>
        <v>0.44000000000000006</v>
      </c>
      <c r="AB4" s="7">
        <f t="shared" si="0"/>
        <v>0.31</v>
      </c>
      <c r="AC4" s="7">
        <f t="shared" si="0"/>
        <v>0.31</v>
      </c>
      <c r="AD4" s="6">
        <f t="shared" si="0"/>
        <v>0.18</v>
      </c>
      <c r="AE4" s="7">
        <f t="shared" si="0"/>
        <v>0.18</v>
      </c>
      <c r="AF4" s="7">
        <v>0.1</v>
      </c>
      <c r="AG4" s="8">
        <v>0.1</v>
      </c>
      <c r="AH4" s="7">
        <v>0.08</v>
      </c>
      <c r="AI4" s="8">
        <v>0.08</v>
      </c>
    </row>
    <row r="5" spans="1:42" x14ac:dyDescent="0.35">
      <c r="A5" s="14" t="s">
        <v>8</v>
      </c>
      <c r="B5" s="10">
        <v>166.69390000000001</v>
      </c>
      <c r="C5" s="10">
        <v>-97.683300000000003</v>
      </c>
      <c r="D5" s="10">
        <v>143.8674</v>
      </c>
      <c r="E5" s="10">
        <v>-119.994</v>
      </c>
      <c r="F5">
        <v>195.24430847167901</v>
      </c>
      <c r="G5">
        <v>-109.72320556640599</v>
      </c>
      <c r="H5">
        <v>186.88949584960901</v>
      </c>
      <c r="I5">
        <v>-106.203979492187</v>
      </c>
      <c r="J5" s="10">
        <v>203.06469999999999</v>
      </c>
      <c r="K5" s="10">
        <v>-142.727</v>
      </c>
      <c r="L5">
        <v>212.3918304</v>
      </c>
      <c r="M5" s="10">
        <v>-130.37</v>
      </c>
      <c r="N5" s="10">
        <v>210.74430000000001</v>
      </c>
      <c r="O5" s="10">
        <v>-127.922</v>
      </c>
      <c r="P5" s="10">
        <v>252.94829999999999</v>
      </c>
      <c r="Q5" s="10">
        <v>-143.96299999999999</v>
      </c>
      <c r="R5">
        <v>251.35501098632801</v>
      </c>
      <c r="S5">
        <v>-156.80982971191401</v>
      </c>
      <c r="T5">
        <v>264.21316528320301</v>
      </c>
      <c r="U5">
        <v>-157.55084228515599</v>
      </c>
      <c r="V5" s="10">
        <v>287.45679999999999</v>
      </c>
      <c r="W5" s="10">
        <v>-176.74100000000001</v>
      </c>
      <c r="X5" s="10">
        <v>323.17869999999999</v>
      </c>
      <c r="Y5" s="10">
        <v>-195.10400000000001</v>
      </c>
      <c r="Z5" s="10">
        <v>328.06670000000003</v>
      </c>
      <c r="AA5" s="10">
        <v>-204.11500000000001</v>
      </c>
      <c r="AB5" s="10">
        <v>348.04360000000003</v>
      </c>
      <c r="AC5" s="10">
        <v>-165.56800000000001</v>
      </c>
      <c r="AD5" s="10">
        <v>366.9905</v>
      </c>
      <c r="AE5" s="10">
        <v>-243.67699999999999</v>
      </c>
      <c r="AF5" s="16">
        <v>378.1626</v>
      </c>
      <c r="AG5" s="16">
        <v>-257.56900000000002</v>
      </c>
      <c r="AN5" t="s">
        <v>10</v>
      </c>
    </row>
    <row r="6" spans="1:42" x14ac:dyDescent="0.35">
      <c r="A6" s="15"/>
      <c r="B6" s="10">
        <v>129.75720000000001</v>
      </c>
      <c r="C6" s="10">
        <v>-120.855</v>
      </c>
      <c r="D6" s="10">
        <v>111.40770000000001</v>
      </c>
      <c r="E6" s="10">
        <v>-152.381</v>
      </c>
      <c r="F6">
        <v>155.88397216796801</v>
      </c>
      <c r="G6">
        <v>-158.38511657714801</v>
      </c>
      <c r="H6">
        <v>181.75830078125</v>
      </c>
      <c r="I6">
        <v>-126.050964355468</v>
      </c>
      <c r="J6" s="10">
        <v>219.3905</v>
      </c>
      <c r="K6" s="10">
        <v>-177.857</v>
      </c>
      <c r="L6">
        <v>214.25927730000001</v>
      </c>
      <c r="M6" s="10">
        <v>-152.386</v>
      </c>
      <c r="N6" s="10">
        <v>217.46549999999999</v>
      </c>
      <c r="O6" s="10">
        <v>-150.227</v>
      </c>
      <c r="P6" s="10">
        <v>251.7945</v>
      </c>
      <c r="Q6" s="10">
        <v>-163.5</v>
      </c>
      <c r="R6">
        <v>244.36361694335901</v>
      </c>
      <c r="S6">
        <v>-173.05792236328099</v>
      </c>
      <c r="T6">
        <v>260.35064697265602</v>
      </c>
      <c r="U6">
        <v>-173.43212890625</v>
      </c>
      <c r="V6" s="10">
        <v>282.2826</v>
      </c>
      <c r="W6" s="10">
        <v>-185.24299999999999</v>
      </c>
      <c r="X6" s="10">
        <v>312.27159999999998</v>
      </c>
      <c r="Y6" s="10">
        <v>-201.566</v>
      </c>
      <c r="Z6" s="10">
        <v>319.97859999999997</v>
      </c>
      <c r="AA6" s="10">
        <v>-208.774</v>
      </c>
      <c r="AB6" s="10">
        <v>341.22239999999999</v>
      </c>
      <c r="AC6" s="10">
        <v>-173.392</v>
      </c>
      <c r="AD6" s="10">
        <v>362.51100000000002</v>
      </c>
      <c r="AE6" s="10">
        <v>-244.989</v>
      </c>
      <c r="AF6" s="16">
        <v>375.59039999999999</v>
      </c>
      <c r="AG6" s="16">
        <v>-258.13600000000002</v>
      </c>
      <c r="AN6" t="s">
        <v>11</v>
      </c>
      <c r="AO6" t="s">
        <v>16</v>
      </c>
      <c r="AP6" t="s">
        <v>17</v>
      </c>
    </row>
    <row r="7" spans="1:42" x14ac:dyDescent="0.35">
      <c r="A7" s="15"/>
      <c r="B7" s="10">
        <v>102.629</v>
      </c>
      <c r="C7" s="10">
        <v>-274.63600000000002</v>
      </c>
      <c r="D7" s="10">
        <v>89.06559</v>
      </c>
      <c r="E7" s="10">
        <v>-242.27799999999999</v>
      </c>
      <c r="F7">
        <v>142.19631958007801</v>
      </c>
      <c r="G7">
        <v>-259.37530517578102</v>
      </c>
      <c r="H7">
        <v>185.94802856445301</v>
      </c>
      <c r="I7">
        <v>-182.98257446289</v>
      </c>
      <c r="J7" s="10">
        <v>261.18810000000002</v>
      </c>
      <c r="K7" s="10">
        <v>-275.09199999999998</v>
      </c>
      <c r="L7">
        <v>196.13345340000001</v>
      </c>
      <c r="M7" s="10">
        <v>-187.75899999999999</v>
      </c>
      <c r="N7" s="10">
        <v>220.40700000000001</v>
      </c>
      <c r="O7" s="10">
        <v>-195.37799999999999</v>
      </c>
      <c r="P7" s="10">
        <v>215.94880000000001</v>
      </c>
      <c r="Q7" s="10">
        <v>-186.06100000000001</v>
      </c>
      <c r="R7">
        <v>221.69711303710901</v>
      </c>
      <c r="S7">
        <v>-195.99105834960901</v>
      </c>
      <c r="T7">
        <v>260.63299560546801</v>
      </c>
      <c r="U7">
        <v>-191.58076477050699</v>
      </c>
      <c r="V7" s="10">
        <v>282.93520000000001</v>
      </c>
      <c r="W7" s="10">
        <v>-197.274</v>
      </c>
      <c r="X7" s="10">
        <v>307.00720000000001</v>
      </c>
      <c r="Y7" s="10">
        <v>-208.285</v>
      </c>
      <c r="Z7" s="10">
        <v>316.19319999999999</v>
      </c>
      <c r="AA7" s="10">
        <v>-213.267</v>
      </c>
      <c r="AB7" s="10">
        <v>337.3897</v>
      </c>
      <c r="AC7" s="10">
        <v>-181.10400000000001</v>
      </c>
      <c r="AD7" s="10">
        <v>358.97770000000003</v>
      </c>
      <c r="AE7" s="10">
        <v>-246.00399999999999</v>
      </c>
      <c r="AF7" s="16">
        <v>373.2989</v>
      </c>
      <c r="AG7" s="16">
        <v>-258.58100000000002</v>
      </c>
      <c r="AN7">
        <f>MAX(B5:B10)</f>
        <v>166.69390000000001</v>
      </c>
      <c r="AO7">
        <f>B4</f>
        <v>2</v>
      </c>
      <c r="AP7">
        <f>1/AO7^3</f>
        <v>0.125</v>
      </c>
    </row>
    <row r="8" spans="1:42" x14ac:dyDescent="0.35">
      <c r="A8" s="15"/>
      <c r="B8" s="10">
        <v>63.085329999999999</v>
      </c>
      <c r="C8" s="10">
        <v>-589.10699999999997</v>
      </c>
      <c r="D8" s="10">
        <v>71.071929999999995</v>
      </c>
      <c r="E8" s="10">
        <v>-520.82299999999998</v>
      </c>
      <c r="F8">
        <v>130.85804748535099</v>
      </c>
      <c r="G8">
        <v>-511.22537231445301</v>
      </c>
      <c r="H8">
        <v>149.65173339843699</v>
      </c>
      <c r="I8">
        <v>-406.04449462890602</v>
      </c>
      <c r="J8" s="10">
        <v>191.4452</v>
      </c>
      <c r="K8" s="10">
        <v>-505.42500000000001</v>
      </c>
      <c r="L8">
        <v>162.9971008</v>
      </c>
      <c r="M8" s="10">
        <v>-319.80900000000003</v>
      </c>
      <c r="N8" s="10">
        <v>180.38200000000001</v>
      </c>
      <c r="O8" s="10">
        <v>-302.41399999999999</v>
      </c>
      <c r="P8" s="10">
        <v>173.59100000000001</v>
      </c>
      <c r="Q8" s="10">
        <v>-230.16300000000001</v>
      </c>
      <c r="R8">
        <v>171.52545166015599</v>
      </c>
      <c r="S8">
        <v>-235.41677856445301</v>
      </c>
      <c r="T8">
        <v>233.503646850585</v>
      </c>
      <c r="U8">
        <v>-214.69924926757801</v>
      </c>
      <c r="V8" s="10">
        <v>272.1259</v>
      </c>
      <c r="W8" s="10">
        <v>-214.864</v>
      </c>
      <c r="X8" s="10">
        <v>307.41129999999998</v>
      </c>
      <c r="Y8" s="10">
        <v>-216.74600000000001</v>
      </c>
      <c r="Z8" s="10">
        <v>317.13720000000001</v>
      </c>
      <c r="AA8" s="10">
        <v>-218.63200000000001</v>
      </c>
      <c r="AB8" s="10">
        <v>335.88909999999998</v>
      </c>
      <c r="AC8" s="10">
        <v>-189.09399999999999</v>
      </c>
      <c r="AD8" s="10">
        <v>356.30239999999998</v>
      </c>
      <c r="AE8" s="10">
        <v>-246.833</v>
      </c>
      <c r="AF8" s="16">
        <v>371.28980000000001</v>
      </c>
      <c r="AG8" s="16">
        <v>-258.92899999999997</v>
      </c>
      <c r="AN8">
        <f>MAX(D5:D10)</f>
        <v>143.8674</v>
      </c>
      <c r="AO8">
        <f>D4</f>
        <v>1.8699999999999999</v>
      </c>
      <c r="AP8">
        <f>1/AO8^2</f>
        <v>0.28596757127741718</v>
      </c>
    </row>
    <row r="9" spans="1:42" x14ac:dyDescent="0.35">
      <c r="A9" s="15"/>
      <c r="B9" s="10">
        <v>67.124480000000005</v>
      </c>
      <c r="C9" s="10">
        <v>-618.46600000000001</v>
      </c>
      <c r="D9" s="10">
        <v>74.835070000000002</v>
      </c>
      <c r="E9" s="10">
        <v>-594.83799999999997</v>
      </c>
      <c r="F9">
        <v>106.267448425292</v>
      </c>
      <c r="G9">
        <v>-716.304931640625</v>
      </c>
      <c r="H9">
        <v>92.146392822265597</v>
      </c>
      <c r="I9">
        <v>-714.586669921875</v>
      </c>
      <c r="J9" s="10">
        <v>120.66840000000001</v>
      </c>
      <c r="K9" s="10">
        <v>-818.57399999999996</v>
      </c>
      <c r="L9">
        <v>104.3981781</v>
      </c>
      <c r="M9" s="10">
        <v>-652.51199999999994</v>
      </c>
      <c r="N9" s="10">
        <v>115.0617</v>
      </c>
      <c r="O9" s="10">
        <v>-546.21100000000001</v>
      </c>
      <c r="P9" s="10">
        <v>132.27879999999999</v>
      </c>
      <c r="Q9" s="10">
        <v>-377.71499999999997</v>
      </c>
      <c r="R9">
        <v>99.129501342773395</v>
      </c>
      <c r="S9">
        <v>-337.97912597656199</v>
      </c>
      <c r="T9">
        <v>168.49493408203099</v>
      </c>
      <c r="U9">
        <v>-252.6181640625</v>
      </c>
      <c r="V9" s="10">
        <v>221.2671</v>
      </c>
      <c r="W9" s="10">
        <v>-235.83</v>
      </c>
      <c r="X9" s="10">
        <v>290.31</v>
      </c>
      <c r="Y9" s="10">
        <v>-228.25700000000001</v>
      </c>
      <c r="Z9" s="10">
        <v>325.08159999999998</v>
      </c>
      <c r="AA9" s="10">
        <v>-225.65700000000001</v>
      </c>
      <c r="AB9" s="10">
        <v>336.94</v>
      </c>
      <c r="AC9" s="10">
        <v>-197.703</v>
      </c>
      <c r="AD9" s="10">
        <v>354.54700000000003</v>
      </c>
      <c r="AE9" s="10">
        <v>-247.58099999999999</v>
      </c>
      <c r="AF9" s="16">
        <v>369.55459999999999</v>
      </c>
      <c r="AG9" s="16">
        <v>-259.20499999999998</v>
      </c>
      <c r="AN9">
        <f>MAX(F5:F10)</f>
        <v>195.24430847167901</v>
      </c>
      <c r="AO9">
        <f>F4</f>
        <v>1.7399999999999998</v>
      </c>
      <c r="AP9">
        <f>1/AO9^2</f>
        <v>0.33029462280354083</v>
      </c>
    </row>
    <row r="10" spans="1:42" x14ac:dyDescent="0.35">
      <c r="A10" s="15"/>
      <c r="B10" s="10">
        <v>84.978059999999999</v>
      </c>
      <c r="C10" s="10">
        <v>-370.13900000000001</v>
      </c>
      <c r="D10" s="10">
        <v>105.07</v>
      </c>
      <c r="E10" s="10">
        <v>-343.37700000000001</v>
      </c>
      <c r="F10">
        <v>103.93344116210901</v>
      </c>
      <c r="G10">
        <v>-560.02703857421795</v>
      </c>
      <c r="H10">
        <v>80.335723876953097</v>
      </c>
      <c r="I10">
        <v>-652.53942871093705</v>
      </c>
      <c r="J10" s="10">
        <v>125.7461</v>
      </c>
      <c r="K10" s="10">
        <v>-1030.22</v>
      </c>
      <c r="L10">
        <v>84.065841669999998</v>
      </c>
      <c r="M10" s="10">
        <v>-953.12400000000002</v>
      </c>
      <c r="N10" s="10">
        <v>88.811329999999998</v>
      </c>
      <c r="O10" s="10">
        <v>-885.125</v>
      </c>
      <c r="P10" s="10">
        <v>102.0861</v>
      </c>
      <c r="Q10" s="10">
        <v>-654.93799999999999</v>
      </c>
      <c r="R10">
        <v>102.482528686523</v>
      </c>
      <c r="S10">
        <v>-596.85015869140602</v>
      </c>
      <c r="T10">
        <v>82.563766479492102</v>
      </c>
      <c r="U10">
        <v>-333.83551025390602</v>
      </c>
      <c r="V10" s="10">
        <v>161.92060000000001</v>
      </c>
      <c r="W10" s="10">
        <v>-269.59199999999998</v>
      </c>
      <c r="X10" s="10">
        <v>280.9855</v>
      </c>
      <c r="Y10" s="10">
        <v>-244.441</v>
      </c>
      <c r="Z10" s="10">
        <v>331.1311</v>
      </c>
      <c r="AA10" s="10">
        <v>-234.851</v>
      </c>
      <c r="AB10" s="10">
        <v>342.45659999999998</v>
      </c>
      <c r="AC10" s="10">
        <v>-207.517</v>
      </c>
      <c r="AD10" s="10">
        <v>353.69220000000001</v>
      </c>
      <c r="AE10" s="10">
        <v>-248.35300000000001</v>
      </c>
      <c r="AF10" s="16">
        <v>368.09390000000002</v>
      </c>
      <c r="AG10" s="16">
        <v>-259.43700000000001</v>
      </c>
      <c r="AN10">
        <f>MAX(H5:H11)</f>
        <v>186.88949584960901</v>
      </c>
      <c r="AO10">
        <f>H4</f>
        <v>1.61</v>
      </c>
      <c r="AP10">
        <f>1/AO10^2</f>
        <v>0.38578758535550323</v>
      </c>
    </row>
    <row r="11" spans="1:42" x14ac:dyDescent="0.35">
      <c r="A11" s="15"/>
      <c r="C11" s="10">
        <v>-188.19200000000001</v>
      </c>
      <c r="E11" s="10">
        <v>-164.68899999999999</v>
      </c>
      <c r="G11">
        <v>-278.48455810546801</v>
      </c>
      <c r="H11">
        <v>103.38703918457</v>
      </c>
      <c r="I11">
        <v>-291.73098754882801</v>
      </c>
      <c r="J11" s="10">
        <v>129.99709999999999</v>
      </c>
      <c r="K11" s="10">
        <v>-819.29700000000003</v>
      </c>
      <c r="L11">
        <v>101.53526309999999</v>
      </c>
      <c r="M11" s="10">
        <v>-891.16200000000003</v>
      </c>
      <c r="N11" s="10">
        <v>98.150049999999993</v>
      </c>
      <c r="O11" s="10">
        <v>-1004.79</v>
      </c>
      <c r="P11" s="10">
        <v>113.2051</v>
      </c>
      <c r="Q11" s="10">
        <v>-943.58299999999997</v>
      </c>
      <c r="R11">
        <v>118.69382476806599</v>
      </c>
      <c r="S11">
        <v>-937.41729736328102</v>
      </c>
      <c r="T11">
        <v>80.119094848632798</v>
      </c>
      <c r="U11">
        <v>-579.85095214843705</v>
      </c>
      <c r="V11" s="10">
        <v>113.194</v>
      </c>
      <c r="W11" s="10">
        <v>-331.125</v>
      </c>
      <c r="X11" s="10">
        <v>220.55600000000001</v>
      </c>
      <c r="Y11" s="10">
        <v>-268.35500000000002</v>
      </c>
      <c r="Z11" s="10">
        <v>310.7398</v>
      </c>
      <c r="AA11" s="10">
        <v>-245.607</v>
      </c>
      <c r="AB11" s="10">
        <v>355.21080000000001</v>
      </c>
      <c r="AC11" s="10">
        <v>-218.911</v>
      </c>
      <c r="AD11" s="10">
        <v>353.91300000000001</v>
      </c>
      <c r="AE11" s="10">
        <v>-249.28299999999999</v>
      </c>
      <c r="AF11" s="16">
        <v>366.88510000000002</v>
      </c>
      <c r="AG11" s="16">
        <v>-259.64400000000001</v>
      </c>
      <c r="AN11">
        <f>MAX(J5:J11)</f>
        <v>261.18810000000002</v>
      </c>
      <c r="AO11">
        <f>J4</f>
        <v>1.48</v>
      </c>
      <c r="AP11">
        <f>1/AO11^2</f>
        <v>0.45653761869978088</v>
      </c>
    </row>
    <row r="12" spans="1:42" x14ac:dyDescent="0.35">
      <c r="A12" s="15"/>
      <c r="C12" s="10">
        <v>-88.683499999999995</v>
      </c>
      <c r="E12" s="10">
        <v>-77.775599999999997</v>
      </c>
      <c r="G12">
        <v>-148.97933959960901</v>
      </c>
      <c r="I12">
        <v>-121.54176330566401</v>
      </c>
      <c r="K12" s="10">
        <v>-389.79599999999999</v>
      </c>
      <c r="L12">
        <v>124.284256</v>
      </c>
      <c r="M12" s="10">
        <v>-604.18899999999996</v>
      </c>
      <c r="N12" s="10">
        <v>116.1263</v>
      </c>
      <c r="O12" s="10">
        <v>-775.09500000000003</v>
      </c>
      <c r="P12" s="10">
        <v>127.96</v>
      </c>
      <c r="Q12" s="10">
        <v>-1059.01</v>
      </c>
      <c r="R12">
        <v>120.67730712890599</v>
      </c>
      <c r="S12">
        <v>-1121.55700683593</v>
      </c>
      <c r="T12">
        <v>109.455924987792</v>
      </c>
      <c r="U12">
        <v>-966.945556640625</v>
      </c>
      <c r="V12" s="10">
        <v>109.6163</v>
      </c>
      <c r="W12" s="10">
        <v>-534.48699999999997</v>
      </c>
      <c r="X12" s="10">
        <v>170.44120000000001</v>
      </c>
      <c r="Y12" s="10">
        <v>-308.18900000000002</v>
      </c>
      <c r="Z12" s="10">
        <v>246.4246</v>
      </c>
      <c r="AA12" s="10">
        <v>-258.76400000000001</v>
      </c>
      <c r="AB12" s="10">
        <v>370.98180000000002</v>
      </c>
      <c r="AC12" s="10">
        <v>-232.31800000000001</v>
      </c>
      <c r="AD12" s="10">
        <v>355.31470000000002</v>
      </c>
      <c r="AE12" s="10">
        <v>-250.518</v>
      </c>
      <c r="AF12" s="16">
        <v>365.94229999999999</v>
      </c>
      <c r="AG12" s="16">
        <v>-259.851</v>
      </c>
      <c r="AN12">
        <f>MAX(L5:L12)</f>
        <v>214.25927730000001</v>
      </c>
      <c r="AO12">
        <f>L4</f>
        <v>1.35</v>
      </c>
      <c r="AP12">
        <f>1/AO12^2</f>
        <v>0.5486968449931412</v>
      </c>
    </row>
    <row r="13" spans="1:42" x14ac:dyDescent="0.35">
      <c r="A13" s="15"/>
      <c r="C13" s="10">
        <v>-51.299199999999999</v>
      </c>
      <c r="E13" s="10">
        <v>-43.390799999999999</v>
      </c>
      <c r="G13">
        <v>-92.507843017578097</v>
      </c>
      <c r="I13">
        <v>-102.07540893554599</v>
      </c>
      <c r="K13" s="10">
        <v>-194.86699999999999</v>
      </c>
      <c r="M13" s="10">
        <v>-312.755</v>
      </c>
      <c r="O13" s="10">
        <v>-418.351</v>
      </c>
      <c r="Q13" s="10">
        <v>-836.43399999999997</v>
      </c>
      <c r="R13">
        <v>139.93240356445301</v>
      </c>
      <c r="S13">
        <v>-1051.81970214843</v>
      </c>
      <c r="T13">
        <v>127.27569580078099</v>
      </c>
      <c r="U13">
        <v>-1199.0458984375</v>
      </c>
      <c r="V13" s="10">
        <v>124.2591</v>
      </c>
      <c r="W13" s="10">
        <v>-903.11500000000001</v>
      </c>
      <c r="X13" s="10">
        <v>122.20140000000001</v>
      </c>
      <c r="Y13" s="10">
        <v>-406.983</v>
      </c>
      <c r="Z13" s="10">
        <v>169.57599999999999</v>
      </c>
      <c r="AA13" s="10">
        <v>-275.47699999999998</v>
      </c>
      <c r="AB13" s="10">
        <v>362.8974</v>
      </c>
      <c r="AC13" s="10">
        <v>-248.61099999999999</v>
      </c>
      <c r="AD13" s="10">
        <v>358.29390000000001</v>
      </c>
      <c r="AE13" s="10">
        <v>-252.10300000000001</v>
      </c>
      <c r="AF13" s="16">
        <v>365.27109999999999</v>
      </c>
      <c r="AG13" s="16">
        <v>-260.065</v>
      </c>
      <c r="AN13">
        <f>MAX(N5:N12)</f>
        <v>220.40700000000001</v>
      </c>
      <c r="AO13">
        <f>N4</f>
        <v>1.22</v>
      </c>
      <c r="AP13">
        <f>1/AO13^2</f>
        <v>0.67186240257995167</v>
      </c>
    </row>
    <row r="14" spans="1:42" x14ac:dyDescent="0.35">
      <c r="A14" s="15"/>
      <c r="G14">
        <v>-57.432235717773402</v>
      </c>
      <c r="I14">
        <v>-68.60009765625</v>
      </c>
      <c r="K14" s="10">
        <v>-129.91800000000001</v>
      </c>
      <c r="M14" s="10">
        <v>-146.369</v>
      </c>
      <c r="O14" s="10">
        <v>-206.684</v>
      </c>
      <c r="Q14" s="10">
        <v>-446.43</v>
      </c>
      <c r="S14">
        <v>-743.83673095703102</v>
      </c>
      <c r="T14">
        <v>140.61431884765599</v>
      </c>
      <c r="U14">
        <v>-1216.10815429687</v>
      </c>
      <c r="V14" s="10">
        <v>139.0934</v>
      </c>
      <c r="W14" s="10">
        <v>-1214.3599999999999</v>
      </c>
      <c r="X14" s="10">
        <v>120.14060000000001</v>
      </c>
      <c r="Y14" s="10">
        <v>-659.11800000000005</v>
      </c>
      <c r="Z14" s="10">
        <v>113.5384</v>
      </c>
      <c r="AA14" s="10">
        <v>-301.09399999999999</v>
      </c>
      <c r="AB14" s="10">
        <v>307.65219999999999</v>
      </c>
      <c r="AC14" s="10">
        <v>-269.18400000000003</v>
      </c>
      <c r="AD14" s="10">
        <v>363.39269999999999</v>
      </c>
      <c r="AE14" s="10">
        <v>-253.99299999999999</v>
      </c>
      <c r="AF14" s="16">
        <v>364.90820000000002</v>
      </c>
      <c r="AG14" s="16">
        <v>-260.29899999999998</v>
      </c>
      <c r="AN14">
        <f>MAX(P5:P12)</f>
        <v>252.94829999999999</v>
      </c>
      <c r="AO14">
        <f>P4</f>
        <v>1.0900000000000001</v>
      </c>
      <c r="AP14">
        <f>1/AO14^2</f>
        <v>0.84167999326655996</v>
      </c>
    </row>
    <row r="15" spans="1:42" x14ac:dyDescent="0.35">
      <c r="A15" s="15"/>
      <c r="I15">
        <v>-52.108612060546797</v>
      </c>
      <c r="K15" s="10">
        <v>-70.315100000000001</v>
      </c>
      <c r="M15" s="10">
        <v>-98.349000000000004</v>
      </c>
      <c r="O15" s="10">
        <v>-149.958</v>
      </c>
      <c r="Q15" s="10">
        <v>-225.70699999999999</v>
      </c>
      <c r="S15">
        <v>-402.06402587890602</v>
      </c>
      <c r="U15">
        <v>-1041.001953125</v>
      </c>
      <c r="V15" s="10">
        <v>149.51609999999999</v>
      </c>
      <c r="W15" s="10">
        <v>-1345.5</v>
      </c>
      <c r="X15" s="10">
        <v>132.8416</v>
      </c>
      <c r="Y15" s="10">
        <v>-1038.45</v>
      </c>
      <c r="Z15" s="10">
        <v>102.7259</v>
      </c>
      <c r="AA15" s="10">
        <v>-340.88600000000002</v>
      </c>
      <c r="AB15" s="10">
        <v>222.92570000000001</v>
      </c>
      <c r="AC15" s="10">
        <v>-297.74400000000003</v>
      </c>
      <c r="AD15" s="10">
        <v>372.24349999999998</v>
      </c>
      <c r="AE15" s="10">
        <v>-256.12799999999999</v>
      </c>
      <c r="AF15" s="16">
        <v>364.83260000000001</v>
      </c>
      <c r="AG15" s="16">
        <v>-260.58999999999997</v>
      </c>
      <c r="AN15">
        <f>MAX(R5:R13)</f>
        <v>251.35501098632801</v>
      </c>
      <c r="AO15">
        <f>S4</f>
        <v>0.96</v>
      </c>
      <c r="AP15">
        <f>1/AO15^2</f>
        <v>1.0850694444444444</v>
      </c>
    </row>
    <row r="16" spans="1:42" x14ac:dyDescent="0.35">
      <c r="A16" s="15"/>
      <c r="K16" s="10">
        <v>-46.827300000000001</v>
      </c>
      <c r="M16" s="10">
        <v>-52.002800000000001</v>
      </c>
      <c r="O16" s="10">
        <v>-105.46899999999999</v>
      </c>
      <c r="Q16" s="10">
        <v>-157.529</v>
      </c>
      <c r="S16">
        <v>-226.84457397460901</v>
      </c>
      <c r="U16">
        <v>-693.385498046875</v>
      </c>
      <c r="V16" s="10">
        <v>158.87</v>
      </c>
      <c r="W16" s="10">
        <v>-1327.09</v>
      </c>
      <c r="X16" s="10">
        <v>146.6319</v>
      </c>
      <c r="Y16" s="10">
        <v>-1348.98</v>
      </c>
      <c r="Z16" s="10">
        <v>118.68049999999999</v>
      </c>
      <c r="AA16" s="10">
        <v>-455.10700000000003</v>
      </c>
      <c r="AB16" s="10">
        <v>146.79490000000001</v>
      </c>
      <c r="AC16" s="10">
        <v>-341.59300000000002</v>
      </c>
      <c r="AD16" s="10">
        <v>387.8974</v>
      </c>
      <c r="AE16" s="10">
        <v>-258.47500000000002</v>
      </c>
      <c r="AF16" s="16">
        <v>365.09199999999998</v>
      </c>
      <c r="AG16" s="16">
        <v>-260.96699999999998</v>
      </c>
      <c r="AN16">
        <f>MAX(T5:T14)</f>
        <v>264.21316528320301</v>
      </c>
      <c r="AO16">
        <f>T4</f>
        <v>0.83000000000000007</v>
      </c>
      <c r="AP16">
        <f>1/AO16^2</f>
        <v>1.4515894904920887</v>
      </c>
    </row>
    <row r="17" spans="1:42" x14ac:dyDescent="0.35">
      <c r="A17" s="15"/>
      <c r="M17" s="10">
        <v>-31.174099999999999</v>
      </c>
      <c r="O17" s="10">
        <v>-60.082099999999997</v>
      </c>
      <c r="Q17" s="10">
        <v>-107.19199999999999</v>
      </c>
      <c r="S17">
        <v>-154.78622436523401</v>
      </c>
      <c r="U17">
        <v>-392.63546752929602</v>
      </c>
      <c r="W17" s="10">
        <v>-1143.6400000000001</v>
      </c>
      <c r="X17" s="10">
        <v>157.82839999999999</v>
      </c>
      <c r="Y17" s="10">
        <v>-1507.95</v>
      </c>
      <c r="Z17" s="10">
        <v>134.6112</v>
      </c>
      <c r="AA17" s="10">
        <v>-743.48699999999997</v>
      </c>
      <c r="AB17" s="10">
        <v>107.1183</v>
      </c>
      <c r="AC17" s="10">
        <v>-439.33199999999999</v>
      </c>
      <c r="AD17" s="10">
        <v>408.5301</v>
      </c>
      <c r="AE17" s="10">
        <v>-261.00299999999999</v>
      </c>
      <c r="AF17" s="16">
        <v>365.71910000000003</v>
      </c>
      <c r="AG17" s="16">
        <v>-261.459</v>
      </c>
      <c r="AN17">
        <f>MAX(V5:V16)</f>
        <v>287.45679999999999</v>
      </c>
      <c r="AO17">
        <f>V4</f>
        <v>0.7</v>
      </c>
      <c r="AP17">
        <f>1/AO17^2</f>
        <v>2.0408163265306127</v>
      </c>
    </row>
    <row r="18" spans="1:42" x14ac:dyDescent="0.35">
      <c r="A18" s="15"/>
      <c r="O18" s="10">
        <v>-35.029600000000002</v>
      </c>
      <c r="Q18" s="10">
        <v>-64.720299999999995</v>
      </c>
      <c r="S18">
        <v>-109.168067932128</v>
      </c>
      <c r="U18">
        <v>-243.397216796875</v>
      </c>
      <c r="W18" s="10">
        <v>-791.32100000000003</v>
      </c>
      <c r="X18" s="10">
        <v>167.06110000000001</v>
      </c>
      <c r="Y18" s="10">
        <v>-1529.65</v>
      </c>
      <c r="Z18" s="10">
        <v>146.46979999999999</v>
      </c>
      <c r="AA18" s="10">
        <v>-1122.18</v>
      </c>
      <c r="AB18" s="10">
        <v>111.52419999999999</v>
      </c>
      <c r="AC18" s="10">
        <v>-673.33299999999997</v>
      </c>
      <c r="AD18" s="10">
        <v>420.08179999999999</v>
      </c>
      <c r="AE18" s="10">
        <v>-263.67700000000002</v>
      </c>
      <c r="AF18" s="16">
        <v>366.7835</v>
      </c>
      <c r="AG18" s="16">
        <v>-262.08600000000001</v>
      </c>
      <c r="AN18">
        <f>MAX(X5:X19)</f>
        <v>323.17869999999999</v>
      </c>
      <c r="AO18">
        <f>X4</f>
        <v>0.57000000000000006</v>
      </c>
      <c r="AP18">
        <f>1/AO18^2</f>
        <v>3.0778701138811937</v>
      </c>
    </row>
    <row r="19" spans="1:42" x14ac:dyDescent="0.35">
      <c r="A19" s="15"/>
      <c r="Q19" s="10">
        <v>-33.804099999999998</v>
      </c>
      <c r="S19">
        <v>-71.486610412597599</v>
      </c>
      <c r="U19">
        <v>-175.74597167968699</v>
      </c>
      <c r="W19" s="10">
        <v>-451.22399999999999</v>
      </c>
      <c r="X19" s="10">
        <v>174.16030000000001</v>
      </c>
      <c r="Y19" s="10">
        <v>-1420.23</v>
      </c>
      <c r="Z19" s="10">
        <v>156.3527</v>
      </c>
      <c r="AA19" s="10">
        <v>-1417.17</v>
      </c>
      <c r="AB19" s="10">
        <v>132.04820000000001</v>
      </c>
      <c r="AC19" s="10">
        <v>-1025.54</v>
      </c>
      <c r="AD19" s="10">
        <v>406.48320000000001</v>
      </c>
      <c r="AE19" s="10">
        <v>-266.46800000000002</v>
      </c>
      <c r="AF19" s="16">
        <v>368.34649999999999</v>
      </c>
      <c r="AG19" s="16">
        <v>-262.83100000000002</v>
      </c>
      <c r="AN19">
        <f>MAX(Z5:Z23)</f>
        <v>331.1311</v>
      </c>
      <c r="AO19">
        <f>Z4</f>
        <v>0.44000000000000006</v>
      </c>
      <c r="AP19">
        <f>1/AO19^2</f>
        <v>5.1652892561983457</v>
      </c>
    </row>
    <row r="20" spans="1:42" x14ac:dyDescent="0.35">
      <c r="A20" s="15"/>
      <c r="Q20" s="10">
        <v>-22.67</v>
      </c>
      <c r="S20">
        <v>-40.792922973632798</v>
      </c>
      <c r="U20">
        <v>-126.53498840332</v>
      </c>
      <c r="W20" s="10">
        <v>-273.279</v>
      </c>
      <c r="Y20" s="10">
        <v>-1165.8599999999999</v>
      </c>
      <c r="Z20" s="10">
        <v>164.06229999999999</v>
      </c>
      <c r="AA20" s="10">
        <v>-1591.62</v>
      </c>
      <c r="AB20" s="10">
        <v>145.0309</v>
      </c>
      <c r="AC20" s="10">
        <v>-1354.53</v>
      </c>
      <c r="AD20" s="10">
        <v>368.55130000000003</v>
      </c>
      <c r="AE20" s="10">
        <v>-269.37200000000001</v>
      </c>
      <c r="AF20" s="16">
        <v>370.49299999999999</v>
      </c>
      <c r="AG20" s="16">
        <v>-263.66699999999997</v>
      </c>
      <c r="AN20">
        <f>MAX(AB5:AB29)</f>
        <v>370.98180000000002</v>
      </c>
      <c r="AO20">
        <f>AB4</f>
        <v>0.31</v>
      </c>
      <c r="AP20">
        <f>1/AO20^2</f>
        <v>10.40582726326743</v>
      </c>
    </row>
    <row r="21" spans="1:42" x14ac:dyDescent="0.35">
      <c r="A21" s="15"/>
      <c r="S21">
        <v>-27.327857971191399</v>
      </c>
      <c r="U21">
        <v>-86.250549316406193</v>
      </c>
      <c r="W21" s="10">
        <v>-197.47399999999999</v>
      </c>
      <c r="Y21" s="10">
        <v>-768.44600000000003</v>
      </c>
      <c r="Z21" s="10">
        <v>170.971</v>
      </c>
      <c r="AA21" s="10">
        <v>-1664.09</v>
      </c>
      <c r="AB21" s="10">
        <v>155.25980000000001</v>
      </c>
      <c r="AC21" s="10">
        <v>-1590.31</v>
      </c>
      <c r="AD21" s="10">
        <v>316.02140000000003</v>
      </c>
      <c r="AE21" s="10">
        <v>-272.399</v>
      </c>
      <c r="AF21" s="16">
        <v>373.37150000000003</v>
      </c>
      <c r="AG21" s="16">
        <v>-264.58499999999998</v>
      </c>
      <c r="AN21">
        <f>MAX(AD5:AD47)</f>
        <v>420.08179999999999</v>
      </c>
      <c r="AO21">
        <f>AD4</f>
        <v>0.18</v>
      </c>
      <c r="AP21">
        <f>1/AO21^2</f>
        <v>30.8641975308642</v>
      </c>
    </row>
    <row r="22" spans="1:42" x14ac:dyDescent="0.35">
      <c r="A22" s="15"/>
      <c r="U22">
        <v>-52.146713256835902</v>
      </c>
      <c r="W22" s="10">
        <v>-150.67699999999999</v>
      </c>
      <c r="Y22" s="10">
        <v>-433.495</v>
      </c>
      <c r="Z22" s="10">
        <v>176.6585</v>
      </c>
      <c r="AA22" s="10">
        <v>-1644.16</v>
      </c>
      <c r="AB22" s="10">
        <v>163.55080000000001</v>
      </c>
      <c r="AC22" s="10">
        <v>-1743.23</v>
      </c>
      <c r="AD22" s="10">
        <v>252.35669999999999</v>
      </c>
      <c r="AE22" s="10">
        <v>-275.608</v>
      </c>
      <c r="AF22" s="16">
        <v>377.2011</v>
      </c>
      <c r="AG22" s="16">
        <v>-265.565</v>
      </c>
      <c r="AN22">
        <f>MAX(AF5:AF82)</f>
        <v>462.91719999999998</v>
      </c>
      <c r="AO22">
        <v>0.1</v>
      </c>
      <c r="AP22">
        <f>1/AO22^2</f>
        <v>99.999999999999986</v>
      </c>
    </row>
    <row r="23" spans="1:42" x14ac:dyDescent="0.35">
      <c r="A23" s="15"/>
      <c r="U23">
        <v>-25.969831466674801</v>
      </c>
      <c r="W23" s="10">
        <v>-113.80200000000001</v>
      </c>
      <c r="Y23" s="10">
        <v>-288.46800000000002</v>
      </c>
      <c r="Z23" s="10">
        <v>182.03049999999999</v>
      </c>
      <c r="AA23" s="10">
        <v>-1533.85</v>
      </c>
      <c r="AB23" s="10">
        <v>170.6439</v>
      </c>
      <c r="AC23" s="10">
        <v>-1820.11</v>
      </c>
      <c r="AD23" s="10">
        <v>180.49100000000001</v>
      </c>
      <c r="AE23" s="10">
        <v>-279.036</v>
      </c>
      <c r="AF23" s="16">
        <v>382.35989999999998</v>
      </c>
      <c r="AG23" s="16">
        <v>-266.60300000000001</v>
      </c>
    </row>
    <row r="24" spans="1:42" x14ac:dyDescent="0.35">
      <c r="A24" s="15"/>
      <c r="U24">
        <v>-14.8175802230834</v>
      </c>
      <c r="W24" s="10">
        <v>-82.042400000000001</v>
      </c>
      <c r="Y24" s="10">
        <v>-227.62200000000001</v>
      </c>
      <c r="AA24" s="10">
        <v>-1316.55</v>
      </c>
      <c r="AB24" s="10">
        <v>176.7791</v>
      </c>
      <c r="AC24" s="10">
        <v>-1840.75</v>
      </c>
      <c r="AD24" s="10">
        <v>111.15940000000001</v>
      </c>
      <c r="AE24" s="10">
        <v>-282.78699999999998</v>
      </c>
      <c r="AF24" s="16">
        <v>389.40699999999998</v>
      </c>
      <c r="AG24" s="16">
        <v>-267.697</v>
      </c>
      <c r="AN24" t="s">
        <v>14</v>
      </c>
    </row>
    <row r="25" spans="1:42" x14ac:dyDescent="0.35">
      <c r="A25" s="15"/>
      <c r="W25" s="10">
        <v>-53.679600000000001</v>
      </c>
      <c r="Y25" s="10">
        <v>-183.31399999999999</v>
      </c>
      <c r="AA25" s="10">
        <v>-978.29499999999996</v>
      </c>
      <c r="AB25" s="10">
        <v>182.50149999999999</v>
      </c>
      <c r="AC25" s="10">
        <v>-1819.2</v>
      </c>
      <c r="AD25" s="10">
        <v>70.67604</v>
      </c>
      <c r="AE25" s="10">
        <v>-286.94799999999998</v>
      </c>
      <c r="AF25" s="16">
        <v>399.49110000000002</v>
      </c>
      <c r="AG25" s="16">
        <v>-268.834</v>
      </c>
      <c r="AM25" t="s">
        <v>15</v>
      </c>
      <c r="AN25" t="s">
        <v>11</v>
      </c>
      <c r="AO25" t="s">
        <v>12</v>
      </c>
      <c r="AP25" t="s">
        <v>13</v>
      </c>
    </row>
    <row r="26" spans="1:42" x14ac:dyDescent="0.35">
      <c r="A26" s="15"/>
      <c r="W26" s="10">
        <v>-29.636399999999998</v>
      </c>
      <c r="Y26" s="10">
        <v>-148.00899999999999</v>
      </c>
      <c r="AA26" s="10">
        <v>-614.26800000000003</v>
      </c>
      <c r="AB26" s="10">
        <v>187.4461</v>
      </c>
      <c r="AC26" s="10">
        <v>-1746.24</v>
      </c>
      <c r="AD26" s="10">
        <v>77.555530000000005</v>
      </c>
      <c r="AE26" s="10">
        <v>-291.70100000000002</v>
      </c>
      <c r="AF26" s="16">
        <v>414.97809999999998</v>
      </c>
      <c r="AG26" s="16">
        <v>-269.99799999999999</v>
      </c>
      <c r="AM26">
        <f>ABS(AN26)</f>
        <v>618.46600000000001</v>
      </c>
      <c r="AN26">
        <f>MIN(C5:C13)</f>
        <v>-618.46600000000001</v>
      </c>
      <c r="AO26">
        <v>2</v>
      </c>
      <c r="AP26">
        <f>1/AO26^2</f>
        <v>0.25</v>
      </c>
    </row>
    <row r="27" spans="1:42" x14ac:dyDescent="0.35">
      <c r="A27" s="15"/>
      <c r="W27" s="10">
        <v>-12.6304</v>
      </c>
      <c r="Y27" s="10">
        <v>-116.054</v>
      </c>
      <c r="AA27" s="10">
        <v>-380.60700000000003</v>
      </c>
      <c r="AB27" s="10">
        <v>191.90700000000001</v>
      </c>
      <c r="AC27" s="10">
        <v>-1601.75</v>
      </c>
      <c r="AD27" s="10">
        <v>106.52670000000001</v>
      </c>
      <c r="AE27" s="10">
        <v>-297.21499999999997</v>
      </c>
      <c r="AF27" s="16">
        <v>435.3417</v>
      </c>
      <c r="AG27" s="16">
        <v>-271.19400000000002</v>
      </c>
      <c r="AM27">
        <f>ABS(AN27)</f>
        <v>594.83799999999997</v>
      </c>
      <c r="AN27">
        <f>MIN(E5:E13)</f>
        <v>-594.83799999999997</v>
      </c>
      <c r="AO27">
        <v>1.8699999999999999</v>
      </c>
      <c r="AP27">
        <f>1/AO27^2</f>
        <v>0.28596757127741718</v>
      </c>
    </row>
    <row r="28" spans="1:42" x14ac:dyDescent="0.35">
      <c r="A28" s="15"/>
      <c r="W28" s="10">
        <v>-6.2879300000000002</v>
      </c>
      <c r="Y28" s="10">
        <v>-86.108400000000003</v>
      </c>
      <c r="AA28" s="10">
        <v>-282.92200000000003</v>
      </c>
      <c r="AB28" s="10">
        <v>195.80680000000001</v>
      </c>
      <c r="AC28" s="10">
        <v>-1378.98</v>
      </c>
      <c r="AD28" s="10">
        <v>129.6559</v>
      </c>
      <c r="AE28" s="10">
        <v>-303.90199999999999</v>
      </c>
      <c r="AF28" s="16">
        <v>453.73129999999998</v>
      </c>
      <c r="AG28" s="16">
        <v>-272.41699999999997</v>
      </c>
      <c r="AM28">
        <f>ABS(AN28)</f>
        <v>716.304931640625</v>
      </c>
      <c r="AN28">
        <f>MIN(G5:G14)</f>
        <v>-716.304931640625</v>
      </c>
      <c r="AO28">
        <v>1.7399999999999998</v>
      </c>
      <c r="AP28">
        <f>1/AO28^2</f>
        <v>0.33029462280354083</v>
      </c>
    </row>
    <row r="29" spans="1:42" x14ac:dyDescent="0.35">
      <c r="A29" s="15"/>
      <c r="Y29" s="10">
        <v>-58.118400000000001</v>
      </c>
      <c r="AA29" s="10">
        <v>-234.559</v>
      </c>
      <c r="AB29" s="10">
        <v>199.22970000000001</v>
      </c>
      <c r="AC29" s="10">
        <v>-1071.33</v>
      </c>
      <c r="AD29" s="10">
        <v>144.28380000000001</v>
      </c>
      <c r="AE29" s="10">
        <v>-312.16699999999997</v>
      </c>
      <c r="AF29" s="16">
        <v>462.91719999999998</v>
      </c>
      <c r="AG29" s="16">
        <v>-273.64999999999998</v>
      </c>
      <c r="AM29">
        <f>ABS(AN29)</f>
        <v>714.586669921875</v>
      </c>
      <c r="AN29">
        <f>MIN(I5:I15)</f>
        <v>-714.586669921875</v>
      </c>
      <c r="AO29">
        <v>1.61</v>
      </c>
      <c r="AP29">
        <f>1/AO29^2</f>
        <v>0.38578758535550323</v>
      </c>
    </row>
    <row r="30" spans="1:42" x14ac:dyDescent="0.35">
      <c r="A30" s="15"/>
      <c r="Y30" s="10">
        <v>-33.618499999999997</v>
      </c>
      <c r="AA30" s="10">
        <v>-198.88399999999999</v>
      </c>
      <c r="AC30" s="10">
        <v>-724.17700000000002</v>
      </c>
      <c r="AD30" s="10">
        <v>154.0403</v>
      </c>
      <c r="AE30" s="10">
        <v>-323.03100000000001</v>
      </c>
      <c r="AF30" s="16">
        <v>460.1542</v>
      </c>
      <c r="AG30" s="16">
        <v>-274.88799999999998</v>
      </c>
      <c r="AM30">
        <f>ABS(AN30)</f>
        <v>1030.22</v>
      </c>
      <c r="AN30">
        <f>MIN(K5:K16)</f>
        <v>-1030.22</v>
      </c>
      <c r="AO30">
        <v>1.48</v>
      </c>
      <c r="AP30">
        <f>1/AO30^2</f>
        <v>0.45653761869978088</v>
      </c>
    </row>
    <row r="31" spans="1:42" x14ac:dyDescent="0.35">
      <c r="A31" s="15"/>
      <c r="Y31" s="10">
        <v>-15.256399999999999</v>
      </c>
      <c r="AA31" s="10">
        <v>-168.99299999999999</v>
      </c>
      <c r="AC31" s="10">
        <v>-493.09</v>
      </c>
      <c r="AD31" s="10">
        <v>162.02369999999999</v>
      </c>
      <c r="AE31" s="10">
        <v>-337.59100000000001</v>
      </c>
      <c r="AF31" s="16">
        <v>446.92140000000001</v>
      </c>
      <c r="AG31" s="16">
        <v>-276.12700000000001</v>
      </c>
      <c r="AM31">
        <f>ABS(AN31)</f>
        <v>953.12400000000002</v>
      </c>
      <c r="AN31">
        <f>MIN(M5:M17)</f>
        <v>-953.12400000000002</v>
      </c>
      <c r="AO31">
        <v>1.35</v>
      </c>
      <c r="AP31">
        <f>1/AO31^2</f>
        <v>0.5486968449931412</v>
      </c>
    </row>
    <row r="32" spans="1:42" x14ac:dyDescent="0.35">
      <c r="A32" s="15"/>
      <c r="Y32" s="10">
        <v>-5.0455300000000003</v>
      </c>
      <c r="AA32" s="10">
        <v>-141.625</v>
      </c>
      <c r="AC32" s="10">
        <v>-407.93200000000002</v>
      </c>
      <c r="AD32" s="10">
        <v>168.67179999999999</v>
      </c>
      <c r="AE32" s="10">
        <v>-359.66500000000002</v>
      </c>
      <c r="AF32" s="16">
        <v>424.9384</v>
      </c>
      <c r="AG32" s="16">
        <v>-277.36900000000003</v>
      </c>
      <c r="AM32">
        <f>ABS(AN32)</f>
        <v>1004.79</v>
      </c>
      <c r="AN32">
        <f>MIN(O5:O18)</f>
        <v>-1004.79</v>
      </c>
      <c r="AO32">
        <v>1.22</v>
      </c>
      <c r="AP32">
        <f>1/AO32^2</f>
        <v>0.67186240257995167</v>
      </c>
    </row>
    <row r="33" spans="1:42" x14ac:dyDescent="0.35">
      <c r="A33" s="15"/>
      <c r="Y33" s="10">
        <v>-1.99278</v>
      </c>
      <c r="AA33" s="10">
        <v>-115.798</v>
      </c>
      <c r="AC33" s="10">
        <v>-372.108</v>
      </c>
      <c r="AD33" s="10">
        <v>174.435</v>
      </c>
      <c r="AE33" s="10">
        <v>-393.89299999999997</v>
      </c>
      <c r="AF33" s="16">
        <v>395.05770000000001</v>
      </c>
      <c r="AG33" s="16">
        <v>-278.62900000000002</v>
      </c>
      <c r="AM33">
        <f>ABS(AN33)</f>
        <v>1059.01</v>
      </c>
      <c r="AN33">
        <f>MIN(Q5:Q20)</f>
        <v>-1059.01</v>
      </c>
      <c r="AO33">
        <v>1.0900000000000001</v>
      </c>
      <c r="AP33">
        <f>1/AO33^2</f>
        <v>0.84167999326655996</v>
      </c>
    </row>
    <row r="34" spans="1:42" x14ac:dyDescent="0.35">
      <c r="A34" s="15"/>
      <c r="AA34" s="10">
        <v>-91.625900000000001</v>
      </c>
      <c r="AC34" s="10">
        <v>-350.06</v>
      </c>
      <c r="AD34" s="10">
        <v>179.44309999999999</v>
      </c>
      <c r="AE34" s="10">
        <v>-479.98</v>
      </c>
      <c r="AF34" s="16">
        <v>358.84780000000001</v>
      </c>
      <c r="AG34" s="16">
        <v>-279.916</v>
      </c>
      <c r="AM34">
        <f>ABS(AN34)</f>
        <v>1121.55700683593</v>
      </c>
      <c r="AN34">
        <f>MIN(S5:S21)</f>
        <v>-1121.55700683593</v>
      </c>
      <c r="AO34">
        <v>0.96</v>
      </c>
      <c r="AP34">
        <f>1/AO34^2</f>
        <v>1.0850694444444444</v>
      </c>
    </row>
    <row r="35" spans="1:42" x14ac:dyDescent="0.35">
      <c r="A35" s="15"/>
      <c r="AA35" s="10">
        <v>-69.2898</v>
      </c>
      <c r="AC35" s="10">
        <v>-334.91500000000002</v>
      </c>
      <c r="AD35" s="10">
        <v>183.9228</v>
      </c>
      <c r="AE35" s="10">
        <v>-687.23500000000001</v>
      </c>
      <c r="AF35" s="16">
        <v>317.57799999999997</v>
      </c>
      <c r="AG35" s="16">
        <v>-281.238</v>
      </c>
      <c r="AM35">
        <f>ABS(AN35)</f>
        <v>1216.10815429687</v>
      </c>
      <c r="AN35">
        <f>MIN(U5:U24)</f>
        <v>-1216.10815429687</v>
      </c>
      <c r="AO35">
        <v>0.83000000000000007</v>
      </c>
      <c r="AP35">
        <f>1/AO35^2</f>
        <v>1.4515894904920887</v>
      </c>
    </row>
    <row r="36" spans="1:42" x14ac:dyDescent="0.35">
      <c r="A36" s="15"/>
      <c r="AA36" s="10">
        <v>-47.878300000000003</v>
      </c>
      <c r="AC36" s="10">
        <v>-323.16399999999999</v>
      </c>
      <c r="AD36" s="10">
        <v>187.96520000000001</v>
      </c>
      <c r="AE36" s="10">
        <v>-986.38499999999999</v>
      </c>
      <c r="AF36" s="16">
        <v>272.51429999999999</v>
      </c>
      <c r="AG36" s="16">
        <v>-282.59800000000001</v>
      </c>
      <c r="AM36">
        <f>ABS(AN36)</f>
        <v>1345.5</v>
      </c>
      <c r="AN36">
        <f>MIN(W5:W28)</f>
        <v>-1345.5</v>
      </c>
      <c r="AO36">
        <v>0.7</v>
      </c>
      <c r="AP36">
        <f>1/AO36^2</f>
        <v>2.0408163265306127</v>
      </c>
    </row>
    <row r="37" spans="1:42" x14ac:dyDescent="0.35">
      <c r="A37" s="15"/>
      <c r="AA37" s="10">
        <v>-28.76</v>
      </c>
      <c r="AC37" s="10">
        <v>-313.072</v>
      </c>
      <c r="AD37" s="10">
        <v>191.6953</v>
      </c>
      <c r="AE37" s="10">
        <v>-1274.8399999999999</v>
      </c>
      <c r="AF37" s="16">
        <v>225.01339999999999</v>
      </c>
      <c r="AG37" s="16">
        <v>-284.005</v>
      </c>
      <c r="AM37">
        <f>ABS(AN37)</f>
        <v>1529.65</v>
      </c>
      <c r="AN37">
        <f>MIN(Y5:Y33)</f>
        <v>-1529.65</v>
      </c>
      <c r="AO37">
        <v>0.57000000000000006</v>
      </c>
      <c r="AP37">
        <f>1/AO37^2</f>
        <v>3.0778701138811937</v>
      </c>
    </row>
    <row r="38" spans="1:42" x14ac:dyDescent="0.35">
      <c r="A38" s="15"/>
      <c r="AA38" s="10">
        <v>-14.7662</v>
      </c>
      <c r="AC38" s="10">
        <v>-303.536</v>
      </c>
      <c r="AD38" s="10">
        <v>195.11150000000001</v>
      </c>
      <c r="AE38" s="10">
        <v>-1510.32</v>
      </c>
      <c r="AF38" s="16">
        <v>176.31059999999999</v>
      </c>
      <c r="AG38" s="16">
        <v>-285.45400000000001</v>
      </c>
      <c r="AM38">
        <f>ABS(AN38)</f>
        <v>1664.09</v>
      </c>
      <c r="AN38">
        <f>MIN(AA5:AA41)</f>
        <v>-1664.09</v>
      </c>
      <c r="AO38">
        <v>0.44000000000000006</v>
      </c>
      <c r="AP38">
        <f>1/AO38^2</f>
        <v>5.1652892561983457</v>
      </c>
    </row>
    <row r="39" spans="1:42" x14ac:dyDescent="0.35">
      <c r="A39" s="15"/>
      <c r="AA39" s="10">
        <v>-6.6482000000000001</v>
      </c>
      <c r="AC39" s="10">
        <v>-293.89600000000002</v>
      </c>
      <c r="AD39" s="10">
        <v>198.3244</v>
      </c>
      <c r="AE39" s="10">
        <v>-1698.55</v>
      </c>
      <c r="AF39" s="16">
        <v>128.0728</v>
      </c>
      <c r="AG39" s="16">
        <v>-286.93700000000001</v>
      </c>
      <c r="AM39">
        <f>ABS(AN39)</f>
        <v>1840.75</v>
      </c>
      <c r="AN39">
        <f>MIN(AC5:AC56)</f>
        <v>-1840.75</v>
      </c>
      <c r="AO39">
        <v>0.31</v>
      </c>
      <c r="AP39">
        <f>1/AO39^2</f>
        <v>10.40582726326743</v>
      </c>
    </row>
    <row r="40" spans="1:42" x14ac:dyDescent="0.35">
      <c r="A40" s="15"/>
      <c r="AA40" s="10">
        <v>-1.6806399999999999</v>
      </c>
      <c r="AC40" s="10">
        <v>-283.70699999999999</v>
      </c>
      <c r="AD40" s="10">
        <v>201.29040000000001</v>
      </c>
      <c r="AE40" s="10">
        <v>-1846.78</v>
      </c>
      <c r="AF40" s="16">
        <v>82.625810000000001</v>
      </c>
      <c r="AG40" s="16">
        <v>-288.471</v>
      </c>
      <c r="AM40">
        <f>ABS(AN40)</f>
        <v>2123.94</v>
      </c>
      <c r="AN40">
        <f>MIN(AE5:AE93)</f>
        <v>-2123.94</v>
      </c>
      <c r="AO40">
        <v>0.18</v>
      </c>
      <c r="AP40">
        <f>1/AO40^2</f>
        <v>30.8641975308642</v>
      </c>
    </row>
    <row r="41" spans="1:42" x14ac:dyDescent="0.35">
      <c r="A41" s="15"/>
      <c r="AA41" s="10">
        <v>0.713534</v>
      </c>
      <c r="AC41" s="10">
        <v>-272.60399999999998</v>
      </c>
      <c r="AD41" s="10">
        <v>204.09219999999999</v>
      </c>
      <c r="AE41" s="10">
        <v>-1959.38</v>
      </c>
      <c r="AF41" s="16">
        <v>48.311889999999998</v>
      </c>
      <c r="AG41" s="16">
        <v>-290.07299999999998</v>
      </c>
    </row>
    <row r="42" spans="1:42" x14ac:dyDescent="0.35">
      <c r="A42" s="15"/>
      <c r="AC42" s="10">
        <v>-260.36599999999999</v>
      </c>
      <c r="AD42" s="10">
        <v>206.68279999999999</v>
      </c>
      <c r="AE42" s="10">
        <v>-2040.3</v>
      </c>
      <c r="AF42" s="16">
        <v>44.239840000000001</v>
      </c>
      <c r="AG42" s="16">
        <v>-291.75200000000001</v>
      </c>
    </row>
    <row r="43" spans="1:42" x14ac:dyDescent="0.35">
      <c r="A43" s="15"/>
      <c r="AC43" s="10">
        <v>-246.80600000000001</v>
      </c>
      <c r="AD43" s="10">
        <v>209.1155</v>
      </c>
      <c r="AE43" s="10">
        <v>-2092.65</v>
      </c>
      <c r="AF43" s="16">
        <v>68.619339999999994</v>
      </c>
      <c r="AG43" s="16">
        <v>-293.50799999999998</v>
      </c>
    </row>
    <row r="44" spans="1:42" x14ac:dyDescent="0.35">
      <c r="A44" s="15"/>
      <c r="AC44" s="10">
        <v>-231.84200000000001</v>
      </c>
      <c r="AD44" s="10">
        <v>211.33699999999999</v>
      </c>
      <c r="AE44" s="10">
        <v>-2119.34</v>
      </c>
      <c r="AF44" s="16">
        <v>99.20026</v>
      </c>
      <c r="AG44" s="16">
        <v>-295.322</v>
      </c>
    </row>
    <row r="45" spans="1:42" x14ac:dyDescent="0.35">
      <c r="AC45" s="10">
        <v>-215.404</v>
      </c>
      <c r="AD45" s="10">
        <v>213.3732</v>
      </c>
      <c r="AE45" s="10">
        <v>-2123.94</v>
      </c>
      <c r="AF45" s="16">
        <v>125.57729999999999</v>
      </c>
      <c r="AG45" s="16">
        <v>-297.23700000000002</v>
      </c>
    </row>
    <row r="46" spans="1:42" x14ac:dyDescent="0.35">
      <c r="AC46" s="10">
        <v>-197.512</v>
      </c>
      <c r="AD46" s="10">
        <v>215.15729999999999</v>
      </c>
      <c r="AE46" s="10">
        <v>-2107.98</v>
      </c>
      <c r="AF46" s="16">
        <v>144.3742</v>
      </c>
      <c r="AG46" s="16">
        <v>-299.27</v>
      </c>
    </row>
    <row r="47" spans="1:42" x14ac:dyDescent="0.35">
      <c r="AC47" s="10">
        <v>-178.31299999999999</v>
      </c>
      <c r="AD47" s="10">
        <v>216.66890000000001</v>
      </c>
      <c r="AE47" s="10">
        <v>-2069.4699999999998</v>
      </c>
      <c r="AF47" s="16">
        <v>154.91720000000001</v>
      </c>
      <c r="AG47" s="16">
        <v>-301.49200000000002</v>
      </c>
    </row>
    <row r="48" spans="1:42" x14ac:dyDescent="0.35">
      <c r="AC48" s="10">
        <v>-157.952</v>
      </c>
      <c r="AE48" s="10">
        <v>-2005.35</v>
      </c>
      <c r="AF48" s="16">
        <v>160.3973</v>
      </c>
      <c r="AG48" s="16">
        <v>-304.048</v>
      </c>
    </row>
    <row r="49" spans="29:33" x14ac:dyDescent="0.35">
      <c r="AC49" s="10">
        <v>-136.452</v>
      </c>
      <c r="AE49" s="10">
        <v>-1913.27</v>
      </c>
      <c r="AF49" s="16">
        <v>164.63419999999999</v>
      </c>
      <c r="AG49" s="16">
        <v>-307.07900000000001</v>
      </c>
    </row>
    <row r="50" spans="29:33" x14ac:dyDescent="0.35">
      <c r="AC50" s="10">
        <v>-113.893</v>
      </c>
      <c r="AE50" s="10">
        <v>-1790.62</v>
      </c>
      <c r="AF50" s="16">
        <v>168.83959999999999</v>
      </c>
      <c r="AG50" s="16">
        <v>-310.66899999999998</v>
      </c>
    </row>
    <row r="51" spans="29:33" x14ac:dyDescent="0.35">
      <c r="AC51" s="10">
        <v>-90.908100000000005</v>
      </c>
      <c r="AE51" s="10">
        <v>-1634.15</v>
      </c>
      <c r="AF51" s="16">
        <v>172.8271</v>
      </c>
      <c r="AG51" s="16">
        <v>-314.988</v>
      </c>
    </row>
    <row r="52" spans="29:33" x14ac:dyDescent="0.35">
      <c r="AC52" s="10">
        <v>-68.519199999999998</v>
      </c>
      <c r="AE52" s="10">
        <v>-1439.02</v>
      </c>
      <c r="AF52" s="16">
        <v>176.52289999999999</v>
      </c>
      <c r="AG52" s="16">
        <v>-320.19099999999997</v>
      </c>
    </row>
    <row r="53" spans="29:33" x14ac:dyDescent="0.35">
      <c r="AC53" s="10">
        <v>-47.495899999999999</v>
      </c>
      <c r="AE53" s="10">
        <v>-1198.5999999999999</v>
      </c>
      <c r="AF53" s="16">
        <v>179.9503</v>
      </c>
      <c r="AG53" s="16">
        <v>-326.709</v>
      </c>
    </row>
    <row r="54" spans="29:33" x14ac:dyDescent="0.35">
      <c r="AC54" s="10">
        <v>-29.1249</v>
      </c>
      <c r="AE54" s="10">
        <v>-907.69399999999996</v>
      </c>
      <c r="AF54" s="16">
        <v>183.13069999999999</v>
      </c>
      <c r="AG54" s="16">
        <v>-334.91399999999999</v>
      </c>
    </row>
    <row r="55" spans="29:33" x14ac:dyDescent="0.35">
      <c r="AC55" s="10">
        <v>-15.3497</v>
      </c>
      <c r="AE55" s="10">
        <v>-616.74699999999996</v>
      </c>
      <c r="AF55" s="16">
        <v>186.09309999999999</v>
      </c>
      <c r="AG55" s="16">
        <v>-345.83699999999999</v>
      </c>
    </row>
    <row r="56" spans="29:33" x14ac:dyDescent="0.35">
      <c r="AC56" s="10">
        <v>-9.8488500000000005</v>
      </c>
      <c r="AE56" s="10">
        <v>-426.197</v>
      </c>
      <c r="AF56" s="16">
        <v>188.8657</v>
      </c>
      <c r="AG56" s="16">
        <v>-360.613</v>
      </c>
    </row>
    <row r="57" spans="29:33" x14ac:dyDescent="0.35">
      <c r="AE57" s="10">
        <v>-345.38400000000001</v>
      </c>
      <c r="AF57" s="16">
        <v>191.47040000000001</v>
      </c>
      <c r="AG57" s="16">
        <v>-383.47</v>
      </c>
    </row>
    <row r="58" spans="29:33" x14ac:dyDescent="0.35">
      <c r="AE58" s="10">
        <v>-307.63299999999998</v>
      </c>
      <c r="AF58" s="16">
        <v>193.9314</v>
      </c>
      <c r="AG58" s="16">
        <v>-420.24299999999999</v>
      </c>
    </row>
    <row r="59" spans="29:33" x14ac:dyDescent="0.35">
      <c r="AE59" s="10">
        <v>-281.904</v>
      </c>
      <c r="AF59" s="16">
        <v>196.26060000000001</v>
      </c>
      <c r="AG59" s="16">
        <v>-520.41999999999996</v>
      </c>
    </row>
    <row r="60" spans="29:33" x14ac:dyDescent="0.35">
      <c r="AE60" s="10">
        <v>-262.69099999999997</v>
      </c>
      <c r="AF60" s="16">
        <v>198.47710000000001</v>
      </c>
      <c r="AG60" s="16">
        <v>-726.74300000000005</v>
      </c>
    </row>
    <row r="61" spans="29:33" x14ac:dyDescent="0.35">
      <c r="AE61" s="10">
        <v>-246.89500000000001</v>
      </c>
      <c r="AF61" s="16">
        <v>200.58789999999999</v>
      </c>
      <c r="AG61" s="16">
        <v>-975.56600000000003</v>
      </c>
    </row>
    <row r="62" spans="29:33" x14ac:dyDescent="0.35">
      <c r="AE62" s="10">
        <v>-233.18</v>
      </c>
      <c r="AF62" s="16">
        <v>202.6096</v>
      </c>
      <c r="AG62" s="16">
        <v>-1200.21</v>
      </c>
    </row>
    <row r="63" spans="29:33" x14ac:dyDescent="0.35">
      <c r="AE63" s="10">
        <v>-220.703</v>
      </c>
      <c r="AF63" s="16">
        <v>204.54560000000001</v>
      </c>
      <c r="AG63" s="16">
        <v>-1392.84</v>
      </c>
    </row>
    <row r="64" spans="29:33" x14ac:dyDescent="0.35">
      <c r="AE64" s="10">
        <v>-208.98099999999999</v>
      </c>
      <c r="AF64" s="16">
        <v>206.41489999999999</v>
      </c>
      <c r="AG64" s="16">
        <v>-1558.76</v>
      </c>
    </row>
    <row r="65" spans="31:33" x14ac:dyDescent="0.35">
      <c r="AE65" s="10">
        <v>-197.726</v>
      </c>
      <c r="AF65" s="16">
        <v>208.20500000000001</v>
      </c>
      <c r="AG65" s="16">
        <v>-1702.61</v>
      </c>
    </row>
    <row r="66" spans="31:33" x14ac:dyDescent="0.35">
      <c r="AE66" s="10">
        <v>-186.73599999999999</v>
      </c>
      <c r="AF66" s="16">
        <v>209.90979999999999</v>
      </c>
      <c r="AG66" s="16">
        <v>-1826.78</v>
      </c>
    </row>
    <row r="67" spans="31:33" x14ac:dyDescent="0.35">
      <c r="AE67" s="10">
        <v>-175.83500000000001</v>
      </c>
      <c r="AF67" s="16">
        <v>211.5488</v>
      </c>
      <c r="AG67" s="16">
        <v>-1934.44</v>
      </c>
    </row>
    <row r="68" spans="31:33" x14ac:dyDescent="0.35">
      <c r="AE68" s="10">
        <v>-164.99299999999999</v>
      </c>
      <c r="AF68" s="16">
        <v>213.12559999999999</v>
      </c>
      <c r="AG68" s="16">
        <v>-2027.18</v>
      </c>
    </row>
    <row r="69" spans="31:33" x14ac:dyDescent="0.35">
      <c r="AE69" s="10">
        <v>-154.23699999999999</v>
      </c>
      <c r="AF69" s="16">
        <v>214.63990000000001</v>
      </c>
      <c r="AG69" s="16">
        <v>-2106.17</v>
      </c>
    </row>
    <row r="70" spans="31:33" x14ac:dyDescent="0.35">
      <c r="AE70" s="10">
        <v>-143.52199999999999</v>
      </c>
      <c r="AF70" s="16">
        <v>216.1234</v>
      </c>
      <c r="AG70" s="16">
        <v>-2172.29</v>
      </c>
    </row>
    <row r="71" spans="31:33" x14ac:dyDescent="0.35">
      <c r="AE71" s="10">
        <v>-132.75899999999999</v>
      </c>
      <c r="AF71" s="16">
        <v>217.55340000000001</v>
      </c>
      <c r="AG71" s="16">
        <v>-2227.3000000000002</v>
      </c>
    </row>
    <row r="72" spans="31:33" x14ac:dyDescent="0.35">
      <c r="AE72" s="10">
        <v>-121.967</v>
      </c>
      <c r="AF72" s="16">
        <v>218.928</v>
      </c>
      <c r="AG72" s="16">
        <v>-2272.29</v>
      </c>
    </row>
    <row r="73" spans="31:33" x14ac:dyDescent="0.35">
      <c r="AE73" s="10">
        <v>-111.245</v>
      </c>
      <c r="AF73" s="16">
        <v>220.25319999999999</v>
      </c>
      <c r="AG73" s="16">
        <v>-2308.3000000000002</v>
      </c>
    </row>
    <row r="74" spans="31:33" x14ac:dyDescent="0.35">
      <c r="AE74" s="10">
        <v>-100.60599999999999</v>
      </c>
      <c r="AF74" s="16">
        <v>221.5026</v>
      </c>
      <c r="AG74" s="16">
        <v>-2336.0500000000002</v>
      </c>
    </row>
    <row r="75" spans="31:33" x14ac:dyDescent="0.35">
      <c r="AE75" s="10">
        <v>-90.020799999999994</v>
      </c>
      <c r="AF75" s="16">
        <v>222.68950000000001</v>
      </c>
      <c r="AG75" s="16">
        <v>-2354.7199999999998</v>
      </c>
    </row>
    <row r="76" spans="31:33" x14ac:dyDescent="0.35">
      <c r="AE76" s="10">
        <v>-79.525099999999995</v>
      </c>
      <c r="AF76" s="16">
        <v>223.80860000000001</v>
      </c>
      <c r="AG76" s="16">
        <v>-2363.77</v>
      </c>
    </row>
    <row r="77" spans="31:33" x14ac:dyDescent="0.35">
      <c r="AE77" s="10">
        <v>-69.222700000000003</v>
      </c>
      <c r="AF77" s="16">
        <v>224.86179999999999</v>
      </c>
      <c r="AG77" s="16">
        <v>-2363.39</v>
      </c>
    </row>
    <row r="78" spans="31:33" x14ac:dyDescent="0.35">
      <c r="AE78" s="10">
        <v>-59.158999999999999</v>
      </c>
      <c r="AF78" s="16">
        <v>225.846</v>
      </c>
      <c r="AG78" s="16">
        <v>-2353.62</v>
      </c>
    </row>
    <row r="79" spans="31:33" x14ac:dyDescent="0.35">
      <c r="AE79" s="10">
        <v>-49.389800000000001</v>
      </c>
      <c r="AF79" s="16">
        <v>226.76310000000001</v>
      </c>
      <c r="AG79" s="16">
        <v>-2334.31</v>
      </c>
    </row>
    <row r="80" spans="31:33" x14ac:dyDescent="0.35">
      <c r="AE80" s="10">
        <v>-40.009</v>
      </c>
      <c r="AF80" s="16">
        <v>227.59110000000001</v>
      </c>
      <c r="AG80" s="16">
        <v>-2305.34</v>
      </c>
    </row>
    <row r="81" spans="31:33" x14ac:dyDescent="0.35">
      <c r="AE81" s="10">
        <v>-31.060400000000001</v>
      </c>
      <c r="AF81" s="16">
        <v>228.33269999999999</v>
      </c>
      <c r="AG81" s="16">
        <v>-2266.61</v>
      </c>
    </row>
    <row r="82" spans="31:33" x14ac:dyDescent="0.35">
      <c r="AE82" s="10">
        <v>-22.646999999999998</v>
      </c>
      <c r="AF82" s="16">
        <v>228.9605</v>
      </c>
      <c r="AG82" s="16">
        <v>-2217.9299999999998</v>
      </c>
    </row>
    <row r="83" spans="31:33" x14ac:dyDescent="0.35">
      <c r="AE83" s="10">
        <v>-14.9679</v>
      </c>
      <c r="AG83" s="16">
        <v>-2159.04</v>
      </c>
    </row>
    <row r="84" spans="31:33" x14ac:dyDescent="0.35">
      <c r="AE84" s="10">
        <v>-8.2976700000000001</v>
      </c>
      <c r="AG84" s="16">
        <v>-2089.36</v>
      </c>
    </row>
    <row r="85" spans="31:33" x14ac:dyDescent="0.35">
      <c r="AE85" s="10">
        <v>-0.84672000000000003</v>
      </c>
      <c r="AG85" s="16">
        <v>-2008.18</v>
      </c>
    </row>
    <row r="86" spans="31:33" x14ac:dyDescent="0.35">
      <c r="AE86" s="10">
        <v>5.5040779999999998</v>
      </c>
      <c r="AG86" s="16">
        <v>-1914.92</v>
      </c>
    </row>
    <row r="87" spans="31:33" x14ac:dyDescent="0.35">
      <c r="AE87" s="10">
        <v>9.0818569999999994</v>
      </c>
      <c r="AG87" s="16">
        <v>-1809.23</v>
      </c>
    </row>
    <row r="88" spans="31:33" x14ac:dyDescent="0.35">
      <c r="AE88" s="10">
        <v>11.722670000000001</v>
      </c>
      <c r="AG88" s="16">
        <v>-1690.56</v>
      </c>
    </row>
    <row r="89" spans="31:33" x14ac:dyDescent="0.35">
      <c r="AE89" s="10">
        <v>12.90297</v>
      </c>
      <c r="AG89" s="16">
        <v>-1555.5</v>
      </c>
    </row>
    <row r="90" spans="31:33" x14ac:dyDescent="0.35">
      <c r="AE90" s="10">
        <v>12.52186</v>
      </c>
      <c r="AG90" s="16">
        <v>-1400.37</v>
      </c>
    </row>
    <row r="91" spans="31:33" x14ac:dyDescent="0.35">
      <c r="AE91" s="10">
        <v>10.61848</v>
      </c>
      <c r="AG91" s="16">
        <v>-1221.53</v>
      </c>
    </row>
    <row r="92" spans="31:33" x14ac:dyDescent="0.35">
      <c r="AE92" s="10">
        <v>7.8010919999999997</v>
      </c>
      <c r="AG92" s="16">
        <v>-1014.21</v>
      </c>
    </row>
    <row r="93" spans="31:33" x14ac:dyDescent="0.35">
      <c r="AE93" s="10">
        <v>6.3304109999999998</v>
      </c>
      <c r="AG93" s="16">
        <v>-776.73</v>
      </c>
    </row>
    <row r="94" spans="31:33" x14ac:dyDescent="0.35">
      <c r="AG94" s="16">
        <v>-551.90700000000004</v>
      </c>
    </row>
    <row r="95" spans="31:33" x14ac:dyDescent="0.35">
      <c r="AG95" s="16">
        <v>-414.00400000000002</v>
      </c>
    </row>
    <row r="96" spans="31:33" x14ac:dyDescent="0.35">
      <c r="AG96" s="16">
        <v>-356.63200000000001</v>
      </c>
    </row>
    <row r="97" spans="33:33" x14ac:dyDescent="0.35">
      <c r="AG97" s="16">
        <v>-326.88200000000001</v>
      </c>
    </row>
    <row r="98" spans="33:33" x14ac:dyDescent="0.35">
      <c r="AG98" s="16">
        <v>-306.82100000000003</v>
      </c>
    </row>
    <row r="99" spans="33:33" x14ac:dyDescent="0.35">
      <c r="AG99" s="16">
        <v>-292.00599999999997</v>
      </c>
    </row>
    <row r="100" spans="33:33" x14ac:dyDescent="0.35">
      <c r="AG100" s="16">
        <v>-280.166</v>
      </c>
    </row>
    <row r="101" spans="33:33" x14ac:dyDescent="0.35">
      <c r="AG101" s="16">
        <v>-270.11399999999998</v>
      </c>
    </row>
    <row r="102" spans="33:33" x14ac:dyDescent="0.35">
      <c r="AG102" s="16">
        <v>-261.33800000000002</v>
      </c>
    </row>
    <row r="103" spans="33:33" x14ac:dyDescent="0.35">
      <c r="AG103" s="16">
        <v>-253.50899999999999</v>
      </c>
    </row>
    <row r="104" spans="33:33" x14ac:dyDescent="0.35">
      <c r="AG104" s="16">
        <v>-246.363</v>
      </c>
    </row>
    <row r="105" spans="33:33" x14ac:dyDescent="0.35">
      <c r="AG105" s="16">
        <v>-239.684</v>
      </c>
    </row>
    <row r="106" spans="33:33" x14ac:dyDescent="0.35">
      <c r="AG106" s="16">
        <v>-233.32300000000001</v>
      </c>
    </row>
    <row r="107" spans="33:33" x14ac:dyDescent="0.35">
      <c r="AG107" s="16">
        <v>-227.191</v>
      </c>
    </row>
    <row r="108" spans="33:33" x14ac:dyDescent="0.35">
      <c r="AG108" s="16">
        <v>-221.18899999999999</v>
      </c>
    </row>
    <row r="109" spans="33:33" x14ac:dyDescent="0.35">
      <c r="AG109" s="16">
        <v>-215.23699999999999</v>
      </c>
    </row>
    <row r="110" spans="33:33" x14ac:dyDescent="0.35">
      <c r="AG110" s="16">
        <v>-209.36199999999999</v>
      </c>
    </row>
    <row r="111" spans="33:33" x14ac:dyDescent="0.35">
      <c r="AG111" s="16">
        <v>-203.578</v>
      </c>
    </row>
    <row r="112" spans="33:33" x14ac:dyDescent="0.35">
      <c r="AG112" s="16">
        <v>-197.874</v>
      </c>
    </row>
    <row r="113" spans="33:33" x14ac:dyDescent="0.35">
      <c r="AG113" s="16">
        <v>-192.23099999999999</v>
      </c>
    </row>
    <row r="114" spans="33:33" x14ac:dyDescent="0.35">
      <c r="AG114" s="16">
        <v>-186.626</v>
      </c>
    </row>
    <row r="115" spans="33:33" x14ac:dyDescent="0.35">
      <c r="AG115" s="16">
        <v>-180.99</v>
      </c>
    </row>
    <row r="116" spans="33:33" x14ac:dyDescent="0.35">
      <c r="AG116" s="16">
        <v>-175.25899999999999</v>
      </c>
    </row>
    <row r="117" spans="33:33" x14ac:dyDescent="0.35">
      <c r="AG117" s="16">
        <v>-169.43199999999999</v>
      </c>
    </row>
    <row r="118" spans="33:33" x14ac:dyDescent="0.35">
      <c r="AG118" s="16">
        <v>-163.571</v>
      </c>
    </row>
    <row r="119" spans="33:33" x14ac:dyDescent="0.35">
      <c r="AG119" s="16">
        <v>-157.71299999999999</v>
      </c>
    </row>
    <row r="120" spans="33:33" x14ac:dyDescent="0.35">
      <c r="AG120" s="16">
        <v>-151.85499999999999</v>
      </c>
    </row>
    <row r="121" spans="33:33" x14ac:dyDescent="0.35">
      <c r="AG121" s="16">
        <v>-145.99299999999999</v>
      </c>
    </row>
    <row r="122" spans="33:33" x14ac:dyDescent="0.35">
      <c r="AG122" s="16">
        <v>-140.07900000000001</v>
      </c>
    </row>
    <row r="123" spans="33:33" x14ac:dyDescent="0.35">
      <c r="AG123" s="16">
        <v>-134.08600000000001</v>
      </c>
    </row>
    <row r="124" spans="33:33" x14ac:dyDescent="0.35">
      <c r="AG124" s="16">
        <v>-128.042</v>
      </c>
    </row>
    <row r="125" spans="33:33" x14ac:dyDescent="0.35">
      <c r="AG125" s="16">
        <v>-121.941</v>
      </c>
    </row>
    <row r="126" spans="33:33" x14ac:dyDescent="0.35">
      <c r="AG126" s="16">
        <v>-115.822</v>
      </c>
    </row>
    <row r="127" spans="33:33" x14ac:dyDescent="0.35">
      <c r="AG127" s="16">
        <v>-109.73699999999999</v>
      </c>
    </row>
    <row r="128" spans="33:33" x14ac:dyDescent="0.35">
      <c r="AG128" s="16">
        <v>-103.65</v>
      </c>
    </row>
    <row r="129" spans="33:33" x14ac:dyDescent="0.35">
      <c r="AG129" s="16">
        <v>-97.552700000000002</v>
      </c>
    </row>
    <row r="130" spans="33:33" x14ac:dyDescent="0.35">
      <c r="AG130" s="16">
        <v>-91.480800000000002</v>
      </c>
    </row>
    <row r="131" spans="33:33" x14ac:dyDescent="0.35">
      <c r="AG131" s="16">
        <v>-85.452399999999997</v>
      </c>
    </row>
    <row r="132" spans="33:33" x14ac:dyDescent="0.35">
      <c r="AG132" s="16">
        <v>-79.476799999999997</v>
      </c>
    </row>
    <row r="133" spans="33:33" x14ac:dyDescent="0.35">
      <c r="AG133" s="16">
        <v>-73.552400000000006</v>
      </c>
    </row>
    <row r="134" spans="33:33" x14ac:dyDescent="0.35">
      <c r="AG134" s="16">
        <v>-67.658900000000003</v>
      </c>
    </row>
    <row r="135" spans="33:33" x14ac:dyDescent="0.35">
      <c r="AG135" s="16">
        <v>-61.795299999999997</v>
      </c>
    </row>
    <row r="136" spans="33:33" x14ac:dyDescent="0.35">
      <c r="AG136" s="16">
        <v>-56.004300000000001</v>
      </c>
    </row>
    <row r="137" spans="33:33" x14ac:dyDescent="0.35">
      <c r="AG137" s="16">
        <v>-50.314599999999999</v>
      </c>
    </row>
    <row r="138" spans="33:33" x14ac:dyDescent="0.35">
      <c r="AG138" s="16">
        <v>-44.742899999999999</v>
      </c>
    </row>
    <row r="139" spans="33:33" x14ac:dyDescent="0.35">
      <c r="AG139" s="16">
        <v>-39.317999999999998</v>
      </c>
    </row>
    <row r="140" spans="33:33" x14ac:dyDescent="0.35">
      <c r="AG140" s="16">
        <v>-34.041600000000003</v>
      </c>
    </row>
    <row r="141" spans="33:33" x14ac:dyDescent="0.35">
      <c r="AG141" s="16">
        <v>-28.886199999999999</v>
      </c>
    </row>
    <row r="142" spans="33:33" x14ac:dyDescent="0.35">
      <c r="AG142" s="16">
        <v>-23.8551</v>
      </c>
    </row>
    <row r="143" spans="33:33" x14ac:dyDescent="0.35">
      <c r="AG143" s="16">
        <v>-19.002700000000001</v>
      </c>
    </row>
    <row r="144" spans="33:33" x14ac:dyDescent="0.35">
      <c r="AG144" s="16">
        <v>-14.392899999999999</v>
      </c>
    </row>
    <row r="145" spans="33:33" x14ac:dyDescent="0.35">
      <c r="AG145" s="16">
        <v>-10.0716</v>
      </c>
    </row>
    <row r="146" spans="33:33" x14ac:dyDescent="0.35">
      <c r="AG146" s="16">
        <v>-6.1254299999999997</v>
      </c>
    </row>
    <row r="147" spans="33:33" x14ac:dyDescent="0.35">
      <c r="AG147" s="16">
        <v>-2.92761</v>
      </c>
    </row>
    <row r="148" spans="33:33" x14ac:dyDescent="0.35">
      <c r="AG148" s="16">
        <v>1.2572700000000001</v>
      </c>
    </row>
    <row r="149" spans="33:33" x14ac:dyDescent="0.35">
      <c r="AG149" s="16">
        <v>5.5376079999999996</v>
      </c>
    </row>
    <row r="150" spans="33:33" x14ac:dyDescent="0.35">
      <c r="AG150" s="16">
        <v>8.3170369999999991</v>
      </c>
    </row>
    <row r="151" spans="33:33" x14ac:dyDescent="0.35">
      <c r="AG151" s="16">
        <v>10.815189999999999</v>
      </c>
    </row>
    <row r="152" spans="33:33" x14ac:dyDescent="0.35">
      <c r="AG152" s="16">
        <v>12.9102</v>
      </c>
    </row>
    <row r="153" spans="33:33" x14ac:dyDescent="0.35">
      <c r="AG153" s="16">
        <v>14.545310000000001</v>
      </c>
    </row>
    <row r="154" spans="33:33" x14ac:dyDescent="0.35">
      <c r="AG154" s="16">
        <v>15.7057</v>
      </c>
    </row>
    <row r="155" spans="33:33" x14ac:dyDescent="0.35">
      <c r="AG155" s="16">
        <v>16.409210000000002</v>
      </c>
    </row>
    <row r="156" spans="33:33" x14ac:dyDescent="0.35">
      <c r="AG156" s="16">
        <v>16.569420000000001</v>
      </c>
    </row>
    <row r="157" spans="33:33" x14ac:dyDescent="0.35">
      <c r="AG157" s="16">
        <v>16.17116</v>
      </c>
    </row>
    <row r="158" spans="33:33" x14ac:dyDescent="0.35">
      <c r="AG158" s="16">
        <v>15.32657</v>
      </c>
    </row>
    <row r="159" spans="33:33" x14ac:dyDescent="0.35">
      <c r="AG159" s="16">
        <v>14.002269999999999</v>
      </c>
    </row>
    <row r="160" spans="33:33" x14ac:dyDescent="0.35">
      <c r="AG160" s="16">
        <v>11.9513</v>
      </c>
    </row>
    <row r="161" spans="33:33" x14ac:dyDescent="0.35">
      <c r="AG161" s="16">
        <v>9.1824209999999997</v>
      </c>
    </row>
    <row r="162" spans="33:33" x14ac:dyDescent="0.35">
      <c r="AG162" s="16">
        <v>6.6354889999999997</v>
      </c>
    </row>
    <row r="163" spans="33:33" x14ac:dyDescent="0.35">
      <c r="AG163" s="16">
        <v>5.6111899999999997</v>
      </c>
    </row>
  </sheetData>
  <mergeCells count="9">
    <mergeCell ref="Z1:AC1"/>
    <mergeCell ref="AD1:AG1"/>
    <mergeCell ref="A5:A44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2704-4CB7-4CA6-9ADF-EED86FB81C6A}">
  <dimension ref="A1:AG93"/>
  <sheetViews>
    <sheetView workbookViewId="0">
      <selection activeCell="K24" sqref="K24"/>
    </sheetView>
  </sheetViews>
  <sheetFormatPr defaultRowHeight="14.5" x14ac:dyDescent="0.35"/>
  <cols>
    <col min="1" max="1" width="7" bestFit="1" customWidth="1"/>
    <col min="2" max="2" width="8.54296875" bestFit="1" customWidth="1"/>
    <col min="3" max="3" width="14" bestFit="1" customWidth="1"/>
    <col min="4" max="4" width="8.54296875" bestFit="1" customWidth="1"/>
    <col min="5" max="5" width="14" bestFit="1" customWidth="1"/>
    <col min="6" max="6" width="8.54296875" bestFit="1" customWidth="1"/>
    <col min="7" max="7" width="14" bestFit="1" customWidth="1"/>
    <col min="8" max="8" width="8.54296875" bestFit="1" customWidth="1"/>
    <col min="9" max="9" width="14" bestFit="1" customWidth="1"/>
    <col min="10" max="10" width="8.54296875" bestFit="1" customWidth="1"/>
    <col min="11" max="11" width="14" bestFit="1" customWidth="1"/>
    <col min="12" max="12" width="8.54296875" bestFit="1" customWidth="1"/>
    <col min="13" max="13" width="14" bestFit="1" customWidth="1"/>
    <col min="14" max="14" width="8.54296875" bestFit="1" customWidth="1"/>
    <col min="15" max="15" width="14" bestFit="1" customWidth="1"/>
    <col min="16" max="16" width="8.54296875" bestFit="1" customWidth="1"/>
    <col min="17" max="17" width="14" bestFit="1" customWidth="1"/>
    <col min="18" max="18" width="8.54296875" bestFit="1" customWidth="1"/>
    <col min="19" max="19" width="14" bestFit="1" customWidth="1"/>
    <col min="20" max="20" width="8.54296875" bestFit="1" customWidth="1"/>
    <col min="21" max="21" width="14" bestFit="1" customWidth="1"/>
    <col min="22" max="22" width="8.54296875" bestFit="1" customWidth="1"/>
    <col min="23" max="23" width="14" bestFit="1" customWidth="1"/>
    <col min="24" max="24" width="8.54296875" bestFit="1" customWidth="1"/>
    <col min="25" max="25" width="14" bestFit="1" customWidth="1"/>
    <col min="26" max="26" width="8.54296875" bestFit="1" customWidth="1"/>
    <col min="27" max="27" width="14" bestFit="1" customWidth="1"/>
    <col min="28" max="28" width="8.54296875" bestFit="1" customWidth="1"/>
    <col min="29" max="29" width="14" bestFit="1" customWidth="1"/>
    <col min="30" max="30" width="8.54296875" bestFit="1" customWidth="1"/>
    <col min="31" max="31" width="14" bestFit="1" customWidth="1"/>
    <col min="32" max="32" width="8.54296875" bestFit="1" customWidth="1"/>
    <col min="33" max="33" width="14" bestFit="1" customWidth="1"/>
  </cols>
  <sheetData>
    <row r="1" spans="1:33" x14ac:dyDescent="0.35">
      <c r="A1" s="1"/>
      <c r="B1" s="12" t="s">
        <v>0</v>
      </c>
      <c r="C1" s="11"/>
      <c r="D1" s="11"/>
      <c r="E1" s="13"/>
      <c r="F1" s="12" t="s">
        <v>1</v>
      </c>
      <c r="G1" s="11"/>
      <c r="H1" s="11"/>
      <c r="I1" s="13"/>
      <c r="J1" s="11" t="s">
        <v>2</v>
      </c>
      <c r="K1" s="11"/>
      <c r="L1" s="11"/>
      <c r="M1" s="11"/>
      <c r="N1" s="12" t="s">
        <v>3</v>
      </c>
      <c r="O1" s="11"/>
      <c r="P1" s="11"/>
      <c r="Q1" s="13"/>
      <c r="R1" s="11" t="s">
        <v>1</v>
      </c>
      <c r="S1" s="11"/>
      <c r="T1" s="11"/>
      <c r="U1" s="11"/>
      <c r="V1" s="12" t="s">
        <v>0</v>
      </c>
      <c r="W1" s="11"/>
      <c r="X1" s="11"/>
      <c r="Y1" s="13"/>
      <c r="Z1" s="11" t="s">
        <v>3</v>
      </c>
      <c r="AA1" s="11"/>
      <c r="AB1" s="11"/>
      <c r="AC1" s="11"/>
      <c r="AD1" s="12" t="s">
        <v>2</v>
      </c>
      <c r="AE1" s="11"/>
      <c r="AF1" s="11"/>
      <c r="AG1" s="13"/>
    </row>
    <row r="2" spans="1:33" x14ac:dyDescent="0.35">
      <c r="A2" s="2"/>
      <c r="B2" s="9" t="s">
        <v>4</v>
      </c>
      <c r="C2" s="3" t="s">
        <v>5</v>
      </c>
      <c r="D2" s="3" t="s">
        <v>4</v>
      </c>
      <c r="E2" s="4" t="s">
        <v>5</v>
      </c>
      <c r="F2" s="9" t="s">
        <v>4</v>
      </c>
      <c r="G2" s="3" t="s">
        <v>5</v>
      </c>
      <c r="H2" s="3" t="s">
        <v>4</v>
      </c>
      <c r="I2" s="4" t="s">
        <v>5</v>
      </c>
      <c r="J2" s="3" t="s">
        <v>4</v>
      </c>
      <c r="K2" s="3" t="s">
        <v>5</v>
      </c>
      <c r="L2" s="3" t="s">
        <v>4</v>
      </c>
      <c r="M2" s="3" t="s">
        <v>5</v>
      </c>
      <c r="N2" s="9" t="s">
        <v>4</v>
      </c>
      <c r="O2" s="3" t="s">
        <v>5</v>
      </c>
      <c r="P2" s="3" t="s">
        <v>4</v>
      </c>
      <c r="Q2" s="4" t="s">
        <v>5</v>
      </c>
      <c r="R2" s="3" t="s">
        <v>4</v>
      </c>
      <c r="S2" s="3" t="s">
        <v>5</v>
      </c>
      <c r="T2" s="3" t="s">
        <v>4</v>
      </c>
      <c r="U2" s="3" t="s">
        <v>5</v>
      </c>
      <c r="V2" s="9" t="s">
        <v>4</v>
      </c>
      <c r="W2" s="3" t="s">
        <v>5</v>
      </c>
      <c r="X2" s="3" t="s">
        <v>4</v>
      </c>
      <c r="Y2" s="4" t="s">
        <v>5</v>
      </c>
      <c r="Z2" s="3" t="s">
        <v>4</v>
      </c>
      <c r="AA2" s="3" t="s">
        <v>5</v>
      </c>
      <c r="AB2" s="3" t="s">
        <v>4</v>
      </c>
      <c r="AC2" s="3" t="s">
        <v>5</v>
      </c>
      <c r="AD2" s="9" t="s">
        <v>4</v>
      </c>
      <c r="AE2" s="3" t="s">
        <v>5</v>
      </c>
      <c r="AF2" s="3" t="s">
        <v>4</v>
      </c>
      <c r="AG2" s="4" t="s">
        <v>5</v>
      </c>
    </row>
    <row r="3" spans="1:33" x14ac:dyDescent="0.35">
      <c r="A3" s="2" t="s">
        <v>6</v>
      </c>
      <c r="B3" s="2">
        <v>10</v>
      </c>
      <c r="C3">
        <v>10</v>
      </c>
      <c r="D3">
        <v>9.35</v>
      </c>
      <c r="E3" s="5">
        <v>9.35</v>
      </c>
      <c r="F3" s="2">
        <v>8.6999999999999993</v>
      </c>
      <c r="G3">
        <v>8.6999999999999993</v>
      </c>
      <c r="H3">
        <v>8.0500000000000007</v>
      </c>
      <c r="I3" s="5">
        <v>8.0500000000000007</v>
      </c>
      <c r="J3">
        <v>7.4</v>
      </c>
      <c r="K3">
        <v>7.4</v>
      </c>
      <c r="L3">
        <v>6.75</v>
      </c>
      <c r="M3">
        <v>6.75</v>
      </c>
      <c r="N3" s="2">
        <v>6.1</v>
      </c>
      <c r="O3">
        <v>6.1</v>
      </c>
      <c r="P3">
        <v>5.45</v>
      </c>
      <c r="Q3" s="5">
        <v>5.45</v>
      </c>
      <c r="R3">
        <v>4.8</v>
      </c>
      <c r="S3">
        <v>4.8</v>
      </c>
      <c r="T3">
        <v>4.1500000000000004</v>
      </c>
      <c r="U3">
        <v>4.1500000000000004</v>
      </c>
      <c r="V3" s="2">
        <v>3.5</v>
      </c>
      <c r="W3">
        <v>3.5</v>
      </c>
      <c r="X3">
        <v>2.85</v>
      </c>
      <c r="Y3" s="5">
        <v>2.85</v>
      </c>
      <c r="Z3">
        <v>2.2000000000000002</v>
      </c>
      <c r="AA3">
        <v>2.2000000000000002</v>
      </c>
      <c r="AB3">
        <v>1.55</v>
      </c>
      <c r="AC3">
        <v>1.55</v>
      </c>
      <c r="AD3" s="2">
        <v>0.9</v>
      </c>
      <c r="AE3">
        <v>0.9</v>
      </c>
      <c r="AF3">
        <v>0.25</v>
      </c>
      <c r="AG3" s="5">
        <v>0.25</v>
      </c>
    </row>
    <row r="4" spans="1:33" x14ac:dyDescent="0.35">
      <c r="A4" s="6" t="s">
        <v>7</v>
      </c>
      <c r="B4" s="6">
        <f>B3/5</f>
        <v>2</v>
      </c>
      <c r="C4" s="7">
        <f t="shared" ref="C4:AG4" si="0">C3/5</f>
        <v>2</v>
      </c>
      <c r="D4" s="7">
        <f t="shared" si="0"/>
        <v>1.8699999999999999</v>
      </c>
      <c r="E4" s="8">
        <f t="shared" si="0"/>
        <v>1.8699999999999999</v>
      </c>
      <c r="F4" s="6">
        <f t="shared" si="0"/>
        <v>1.7399999999999998</v>
      </c>
      <c r="G4" s="7">
        <f t="shared" si="0"/>
        <v>1.7399999999999998</v>
      </c>
      <c r="H4" s="7">
        <f t="shared" si="0"/>
        <v>1.61</v>
      </c>
      <c r="I4" s="8">
        <f t="shared" si="0"/>
        <v>1.61</v>
      </c>
      <c r="J4" s="7">
        <f t="shared" si="0"/>
        <v>1.48</v>
      </c>
      <c r="K4" s="7">
        <f t="shared" si="0"/>
        <v>1.48</v>
      </c>
      <c r="L4" s="7">
        <f t="shared" si="0"/>
        <v>1.35</v>
      </c>
      <c r="M4" s="7">
        <f t="shared" si="0"/>
        <v>1.35</v>
      </c>
      <c r="N4" s="6">
        <f t="shared" si="0"/>
        <v>1.22</v>
      </c>
      <c r="O4" s="7">
        <f t="shared" si="0"/>
        <v>1.22</v>
      </c>
      <c r="P4" s="7">
        <f t="shared" si="0"/>
        <v>1.0900000000000001</v>
      </c>
      <c r="Q4" s="8">
        <f t="shared" si="0"/>
        <v>1.0900000000000001</v>
      </c>
      <c r="R4" s="7">
        <f t="shared" si="0"/>
        <v>0.96</v>
      </c>
      <c r="S4" s="7">
        <f t="shared" si="0"/>
        <v>0.96</v>
      </c>
      <c r="T4" s="7">
        <f t="shared" si="0"/>
        <v>0.83000000000000007</v>
      </c>
      <c r="U4" s="7">
        <f t="shared" si="0"/>
        <v>0.83000000000000007</v>
      </c>
      <c r="V4" s="6">
        <f t="shared" si="0"/>
        <v>0.7</v>
      </c>
      <c r="W4" s="7">
        <f t="shared" si="0"/>
        <v>0.7</v>
      </c>
      <c r="X4" s="7">
        <f t="shared" si="0"/>
        <v>0.57000000000000006</v>
      </c>
      <c r="Y4" s="8">
        <f t="shared" si="0"/>
        <v>0.57000000000000006</v>
      </c>
      <c r="Z4" s="7">
        <f t="shared" si="0"/>
        <v>0.44000000000000006</v>
      </c>
      <c r="AA4" s="7">
        <f t="shared" si="0"/>
        <v>0.44000000000000006</v>
      </c>
      <c r="AB4" s="7">
        <f t="shared" si="0"/>
        <v>0.31</v>
      </c>
      <c r="AC4" s="7">
        <f t="shared" si="0"/>
        <v>0.31</v>
      </c>
      <c r="AD4" s="6">
        <f t="shared" si="0"/>
        <v>0.18</v>
      </c>
      <c r="AE4" s="7">
        <f t="shared" si="0"/>
        <v>0.18</v>
      </c>
      <c r="AF4" s="7">
        <f t="shared" si="0"/>
        <v>0.05</v>
      </c>
      <c r="AG4" s="8">
        <f t="shared" si="0"/>
        <v>0.05</v>
      </c>
    </row>
    <row r="5" spans="1:33" x14ac:dyDescent="0.35">
      <c r="A5" s="14" t="s">
        <v>9</v>
      </c>
      <c r="B5" s="10">
        <v>0</v>
      </c>
      <c r="C5" s="10">
        <v>0</v>
      </c>
      <c r="D5" s="10">
        <v>0</v>
      </c>
      <c r="E5" s="10">
        <v>0</v>
      </c>
      <c r="J5" s="10"/>
      <c r="K5" s="10"/>
      <c r="M5" s="10"/>
      <c r="N5" s="10">
        <v>0</v>
      </c>
      <c r="O5" s="10">
        <v>0</v>
      </c>
      <c r="P5" s="10">
        <v>0</v>
      </c>
      <c r="Q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/>
      <c r="AE5" s="10"/>
    </row>
    <row r="6" spans="1:33" x14ac:dyDescent="0.35">
      <c r="A6" s="15"/>
      <c r="B6" s="10">
        <v>2.1549619999999998</v>
      </c>
      <c r="C6" s="10">
        <v>1.9739549999999999</v>
      </c>
      <c r="D6" s="10">
        <v>2.1549619999999998</v>
      </c>
      <c r="E6" s="10">
        <v>1.9739549999999999</v>
      </c>
      <c r="J6" s="10"/>
      <c r="K6" s="10"/>
      <c r="M6" s="10"/>
      <c r="N6" s="10">
        <v>1.077488</v>
      </c>
      <c r="O6" s="10">
        <v>1.214828</v>
      </c>
      <c r="P6" s="10">
        <v>1.077488</v>
      </c>
      <c r="Q6" s="10">
        <v>1.0528550000000001</v>
      </c>
      <c r="V6" s="10">
        <v>0.71832600000000002</v>
      </c>
      <c r="W6" s="10">
        <v>0.68665600000000004</v>
      </c>
      <c r="X6" s="10">
        <v>0.53874599999999995</v>
      </c>
      <c r="Y6" s="10">
        <v>0.56403800000000004</v>
      </c>
      <c r="Z6" s="10">
        <v>0.43099500000000002</v>
      </c>
      <c r="AA6" s="10">
        <v>0.43869399999999997</v>
      </c>
      <c r="AB6" s="10">
        <v>0.30785699999999999</v>
      </c>
      <c r="AC6" s="10">
        <v>0.30966300000000002</v>
      </c>
      <c r="AD6" s="10"/>
      <c r="AE6" s="10"/>
    </row>
    <row r="7" spans="1:33" x14ac:dyDescent="0.35">
      <c r="A7" s="15"/>
      <c r="B7" s="10">
        <v>3.1202109999999998</v>
      </c>
      <c r="C7" s="10">
        <v>3.9479679999999999</v>
      </c>
      <c r="D7" s="10">
        <v>3.1202109999999998</v>
      </c>
      <c r="E7" s="10">
        <v>3.9479679999999999</v>
      </c>
      <c r="J7" s="10"/>
      <c r="K7" s="10"/>
      <c r="M7" s="10"/>
      <c r="N7" s="10">
        <v>2.1549770000000001</v>
      </c>
      <c r="O7" s="10">
        <v>2.4296329999999999</v>
      </c>
      <c r="P7" s="10">
        <v>2.1549770000000001</v>
      </c>
      <c r="Q7" s="10">
        <v>2.105702</v>
      </c>
      <c r="V7" s="10">
        <v>1.436653</v>
      </c>
      <c r="W7" s="10">
        <v>1.3732960000000001</v>
      </c>
      <c r="X7" s="10">
        <v>1.0774900000000001</v>
      </c>
      <c r="Y7" s="10">
        <v>1.1280779999999999</v>
      </c>
      <c r="Z7" s="10">
        <v>0.86199199999999998</v>
      </c>
      <c r="AA7" s="10">
        <v>0.87739699999999998</v>
      </c>
      <c r="AB7" s="10">
        <v>0.615707</v>
      </c>
      <c r="AC7" s="10">
        <v>0.61934100000000003</v>
      </c>
      <c r="AD7" s="10"/>
      <c r="AE7" s="10"/>
    </row>
    <row r="8" spans="1:33" x14ac:dyDescent="0.35">
      <c r="A8" s="15"/>
      <c r="B8" s="10">
        <v>4.0854790000000003</v>
      </c>
      <c r="C8" s="10">
        <v>5.9219660000000003</v>
      </c>
      <c r="D8" s="10">
        <v>4.0854790000000003</v>
      </c>
      <c r="E8" s="10">
        <v>5.9219660000000003</v>
      </c>
      <c r="J8" s="10"/>
      <c r="K8" s="10"/>
      <c r="M8" s="10"/>
      <c r="N8" s="10">
        <v>3.120225</v>
      </c>
      <c r="O8" s="10">
        <v>3.6444540000000001</v>
      </c>
      <c r="P8" s="10">
        <v>3.120225</v>
      </c>
      <c r="Q8" s="10">
        <v>3.1585369999999999</v>
      </c>
      <c r="V8" s="10">
        <v>2.154979</v>
      </c>
      <c r="W8" s="10">
        <v>2.0599379999999998</v>
      </c>
      <c r="X8" s="10">
        <v>1.6162319999999999</v>
      </c>
      <c r="Y8" s="10">
        <v>1.692118</v>
      </c>
      <c r="Z8" s="10">
        <v>1.292983</v>
      </c>
      <c r="AA8" s="10">
        <v>1.31609</v>
      </c>
      <c r="AB8" s="10">
        <v>0.92356300000000002</v>
      </c>
      <c r="AC8" s="10">
        <v>0.92900899999999997</v>
      </c>
      <c r="AD8" s="10"/>
      <c r="AE8" s="10"/>
    </row>
    <row r="9" spans="1:33" x14ac:dyDescent="0.35">
      <c r="A9" s="15"/>
      <c r="B9" s="10">
        <v>5.8143849999999997</v>
      </c>
      <c r="C9" s="10">
        <v>7.89602</v>
      </c>
      <c r="D9" s="10">
        <v>5.8143849999999997</v>
      </c>
      <c r="E9" s="10">
        <v>7.89602</v>
      </c>
      <c r="J9" s="10"/>
      <c r="K9" s="10"/>
      <c r="M9" s="10"/>
      <c r="N9" s="10">
        <v>4.0854929999999996</v>
      </c>
      <c r="O9" s="10">
        <v>4.8592700000000004</v>
      </c>
      <c r="P9" s="10">
        <v>4.0854929999999996</v>
      </c>
      <c r="Q9" s="10">
        <v>4.2114029999999998</v>
      </c>
      <c r="V9" s="10">
        <v>2.8049409999999999</v>
      </c>
      <c r="W9" s="10">
        <v>2.746594</v>
      </c>
      <c r="X9" s="10">
        <v>2.1549800000000001</v>
      </c>
      <c r="Y9" s="10">
        <v>2.2561290000000001</v>
      </c>
      <c r="Z9" s="10">
        <v>1.723984</v>
      </c>
      <c r="AA9" s="10">
        <v>1.754791</v>
      </c>
      <c r="AB9" s="10">
        <v>1.2314149999999999</v>
      </c>
      <c r="AC9" s="10">
        <v>1.238672</v>
      </c>
      <c r="AD9" s="10"/>
      <c r="AE9" s="10"/>
    </row>
    <row r="10" spans="1:33" x14ac:dyDescent="0.35">
      <c r="A10" s="15"/>
      <c r="B10" s="10">
        <v>7.5433079999999997</v>
      </c>
      <c r="C10" s="10">
        <v>9.8700869999999998</v>
      </c>
      <c r="D10" s="10">
        <v>7.5433079999999997</v>
      </c>
      <c r="E10" s="10">
        <v>9.8700869999999998</v>
      </c>
      <c r="J10" s="10"/>
      <c r="K10" s="10"/>
      <c r="M10" s="10"/>
      <c r="N10" s="10">
        <v>5.2380820000000003</v>
      </c>
      <c r="O10" s="10">
        <v>6.074109</v>
      </c>
      <c r="P10" s="10">
        <v>5.2380820000000003</v>
      </c>
      <c r="Q10" s="10">
        <v>5.2642610000000003</v>
      </c>
      <c r="V10" s="10">
        <v>3.4549050000000001</v>
      </c>
      <c r="W10" s="10">
        <v>3.4332479999999999</v>
      </c>
      <c r="X10" s="10">
        <v>2.6441539999999999</v>
      </c>
      <c r="Y10" s="10">
        <v>2.820179</v>
      </c>
      <c r="Z10" s="10">
        <v>2.1549809999999998</v>
      </c>
      <c r="AA10" s="10">
        <v>2.1934809999999998</v>
      </c>
      <c r="AB10" s="10">
        <v>1.5392710000000001</v>
      </c>
      <c r="AC10" s="10">
        <v>1.548338</v>
      </c>
      <c r="AD10" s="10"/>
      <c r="AE10" s="10"/>
    </row>
    <row r="11" spans="1:33" x14ac:dyDescent="0.35">
      <c r="A11" s="15"/>
      <c r="C11" s="10">
        <v>11.844150000000001</v>
      </c>
      <c r="E11" s="10">
        <v>11.844150000000001</v>
      </c>
      <c r="J11" s="10"/>
      <c r="K11" s="10"/>
      <c r="M11" s="10"/>
      <c r="N11" s="10">
        <v>6.3907020000000001</v>
      </c>
      <c r="O11" s="10">
        <v>7.2889429999999997</v>
      </c>
      <c r="P11" s="10">
        <v>6.3907020000000001</v>
      </c>
      <c r="Q11" s="10">
        <v>6.3171140000000001</v>
      </c>
      <c r="V11" s="10">
        <v>4.1048720000000003</v>
      </c>
      <c r="W11" s="10">
        <v>4.1198920000000001</v>
      </c>
      <c r="X11" s="10">
        <v>3.1333220000000002</v>
      </c>
      <c r="Y11" s="10">
        <v>3.384207</v>
      </c>
      <c r="Z11" s="10">
        <v>2.5469490000000001</v>
      </c>
      <c r="AA11" s="10">
        <v>2.6321690000000002</v>
      </c>
      <c r="AB11" s="10">
        <v>1.847126</v>
      </c>
      <c r="AC11" s="10">
        <v>1.8580049999999999</v>
      </c>
      <c r="AD11" s="10"/>
      <c r="AE11" s="10"/>
    </row>
    <row r="12" spans="1:33" x14ac:dyDescent="0.35">
      <c r="A12" s="15"/>
      <c r="C12" s="10">
        <v>13.81819</v>
      </c>
      <c r="E12" s="10">
        <v>13.81819</v>
      </c>
      <c r="K12" s="10"/>
      <c r="M12" s="10"/>
      <c r="N12" s="10">
        <v>7.5433219999999999</v>
      </c>
      <c r="O12" s="10">
        <v>8.5037719999999997</v>
      </c>
      <c r="P12" s="10">
        <v>7.5433219999999999</v>
      </c>
      <c r="Q12" s="10">
        <v>7.3699779999999997</v>
      </c>
      <c r="V12" s="10">
        <v>4.7964260000000003</v>
      </c>
      <c r="W12" s="10">
        <v>4.8065449999999998</v>
      </c>
      <c r="X12" s="10">
        <v>3.622509</v>
      </c>
      <c r="Y12" s="10">
        <v>3.9482560000000002</v>
      </c>
      <c r="Z12" s="10">
        <v>2.9389249999999998</v>
      </c>
      <c r="AA12" s="10">
        <v>3.070859</v>
      </c>
      <c r="AB12" s="10">
        <v>2.1549809999999998</v>
      </c>
      <c r="AC12" s="10">
        <v>2.1676679999999999</v>
      </c>
      <c r="AD12" s="10"/>
      <c r="AE12" s="10"/>
    </row>
    <row r="13" spans="1:33" x14ac:dyDescent="0.35">
      <c r="A13" s="15"/>
      <c r="C13" s="10">
        <v>15.79232</v>
      </c>
      <c r="E13" s="10">
        <v>15.79232</v>
      </c>
      <c r="K13" s="10"/>
      <c r="M13" s="10"/>
      <c r="O13" s="10">
        <v>9.7186090000000007</v>
      </c>
      <c r="Q13" s="10">
        <v>8.4228380000000005</v>
      </c>
      <c r="V13" s="10">
        <v>5.4880100000000001</v>
      </c>
      <c r="W13" s="10">
        <v>5.4931999999999999</v>
      </c>
      <c r="X13" s="10">
        <v>4.1116820000000001</v>
      </c>
      <c r="Y13" s="10">
        <v>4.5122749999999998</v>
      </c>
      <c r="Z13" s="10">
        <v>3.3308909999999998</v>
      </c>
      <c r="AA13" s="10">
        <v>3.509557</v>
      </c>
      <c r="AB13" s="10">
        <v>2.4819140000000002</v>
      </c>
      <c r="AC13" s="10">
        <v>2.4773429999999999</v>
      </c>
      <c r="AD13" s="10"/>
      <c r="AE13" s="10"/>
    </row>
    <row r="14" spans="1:33" x14ac:dyDescent="0.35">
      <c r="A14" s="15"/>
      <c r="K14" s="10"/>
      <c r="M14" s="10"/>
      <c r="O14" s="10">
        <v>10.933439999999999</v>
      </c>
      <c r="Q14" s="10">
        <v>9.4756970000000003</v>
      </c>
      <c r="V14" s="10">
        <v>6.1795640000000001</v>
      </c>
      <c r="W14" s="10">
        <v>6.1798539999999997</v>
      </c>
      <c r="X14" s="10">
        <v>4.6879850000000003</v>
      </c>
      <c r="Y14" s="10">
        <v>5.076327</v>
      </c>
      <c r="Z14" s="10">
        <v>3.7228569999999999</v>
      </c>
      <c r="AA14" s="10">
        <v>3.948267</v>
      </c>
      <c r="AB14" s="10">
        <v>2.8088350000000002</v>
      </c>
      <c r="AC14" s="10">
        <v>2.7870140000000001</v>
      </c>
      <c r="AD14" s="10"/>
      <c r="AE14" s="10"/>
    </row>
    <row r="15" spans="1:33" x14ac:dyDescent="0.35">
      <c r="A15" s="15"/>
      <c r="K15" s="10"/>
      <c r="M15" s="10"/>
      <c r="O15" s="10">
        <v>12.148289999999999</v>
      </c>
      <c r="Q15" s="10">
        <v>10.528560000000001</v>
      </c>
      <c r="V15" s="10">
        <v>6.8711320000000002</v>
      </c>
      <c r="W15" s="10">
        <v>6.8665149999999997</v>
      </c>
      <c r="X15" s="10">
        <v>5.2642720000000001</v>
      </c>
      <c r="Y15" s="10">
        <v>5.6403679999999996</v>
      </c>
      <c r="Z15" s="10">
        <v>4.1148369999999996</v>
      </c>
      <c r="AA15" s="10">
        <v>4.3869590000000001</v>
      </c>
      <c r="AB15" s="10">
        <v>3.1357569999999999</v>
      </c>
      <c r="AC15" s="10">
        <v>3.0966770000000001</v>
      </c>
      <c r="AD15" s="10"/>
      <c r="AE15" s="10"/>
    </row>
    <row r="16" spans="1:33" x14ac:dyDescent="0.35">
      <c r="A16" s="15"/>
      <c r="K16" s="10"/>
      <c r="M16" s="10"/>
      <c r="O16" s="10">
        <v>13.36312</v>
      </c>
      <c r="Q16" s="10">
        <v>11.58141</v>
      </c>
      <c r="V16" s="10">
        <v>7.5627009999999997</v>
      </c>
      <c r="W16" s="10">
        <v>7.5531540000000001</v>
      </c>
      <c r="X16" s="10">
        <v>5.8405889999999996</v>
      </c>
      <c r="Y16" s="10">
        <v>6.2043920000000004</v>
      </c>
      <c r="Z16" s="10">
        <v>4.5470560000000004</v>
      </c>
      <c r="AA16" s="10">
        <v>4.8256649999999999</v>
      </c>
      <c r="AB16" s="10">
        <v>3.4626929999999998</v>
      </c>
      <c r="AC16" s="10">
        <v>3.4063439999999998</v>
      </c>
      <c r="AD16" s="10"/>
      <c r="AE16" s="10"/>
    </row>
    <row r="17" spans="1:31" x14ac:dyDescent="0.35">
      <c r="A17" s="15"/>
      <c r="M17" s="10"/>
      <c r="O17" s="10">
        <v>14.577970000000001</v>
      </c>
      <c r="Q17" s="10">
        <v>12.63428</v>
      </c>
      <c r="W17" s="10">
        <v>8.2398199999999999</v>
      </c>
      <c r="X17" s="10">
        <v>6.4168919999999998</v>
      </c>
      <c r="Y17" s="10">
        <v>6.7684430000000004</v>
      </c>
      <c r="Z17" s="10">
        <v>4.9792899999999998</v>
      </c>
      <c r="AA17" s="10">
        <v>5.2643519999999997</v>
      </c>
      <c r="AB17" s="10">
        <v>3.7896200000000002</v>
      </c>
      <c r="AC17" s="10">
        <v>3.7160129999999998</v>
      </c>
      <c r="AD17" s="10"/>
      <c r="AE17" s="10"/>
    </row>
    <row r="18" spans="1:31" x14ac:dyDescent="0.35">
      <c r="A18" s="15"/>
      <c r="O18" s="10">
        <v>15.792820000000001</v>
      </c>
      <c r="Q18" s="10">
        <v>13.687139999999999</v>
      </c>
      <c r="W18" s="10">
        <v>8.9264679999999998</v>
      </c>
      <c r="X18" s="10">
        <v>6.9932090000000002</v>
      </c>
      <c r="Y18" s="10">
        <v>7.3324660000000002</v>
      </c>
      <c r="Z18" s="10">
        <v>5.4115099999999998</v>
      </c>
      <c r="AA18" s="10">
        <v>5.7030500000000002</v>
      </c>
      <c r="AB18" s="10">
        <v>4.1165539999999998</v>
      </c>
      <c r="AC18" s="10">
        <v>4.0256800000000004</v>
      </c>
      <c r="AD18" s="10"/>
      <c r="AE18" s="10"/>
    </row>
    <row r="19" spans="1:31" x14ac:dyDescent="0.35">
      <c r="A19" s="15"/>
      <c r="Q19" s="10">
        <v>14.74</v>
      </c>
      <c r="W19" s="10">
        <v>9.6131159999999998</v>
      </c>
      <c r="X19" s="10">
        <v>7.5695119999999996</v>
      </c>
      <c r="Y19" s="10">
        <v>7.896509</v>
      </c>
      <c r="Z19" s="10">
        <v>5.843744</v>
      </c>
      <c r="AA19" s="10">
        <v>6.141737</v>
      </c>
      <c r="AB19" s="10">
        <v>4.4308800000000002</v>
      </c>
      <c r="AC19" s="10">
        <v>4.3353549999999998</v>
      </c>
      <c r="AD19" s="10"/>
      <c r="AE19" s="10"/>
    </row>
    <row r="20" spans="1:31" x14ac:dyDescent="0.35">
      <c r="A20" s="15"/>
      <c r="Q20" s="10">
        <v>15.79289</v>
      </c>
      <c r="W20" s="10">
        <v>10.299770000000001</v>
      </c>
      <c r="Y20" s="10">
        <v>8.460547</v>
      </c>
      <c r="Z20" s="10">
        <v>6.2759780000000003</v>
      </c>
      <c r="AA20" s="10">
        <v>6.5804340000000003</v>
      </c>
      <c r="AB20" s="10">
        <v>4.7452360000000002</v>
      </c>
      <c r="AC20" s="10">
        <v>4.6450199999999997</v>
      </c>
      <c r="AD20" s="10"/>
      <c r="AE20" s="10"/>
    </row>
    <row r="21" spans="1:31" x14ac:dyDescent="0.35">
      <c r="A21" s="15"/>
      <c r="W21" s="10">
        <v>10.98643</v>
      </c>
      <c r="Y21" s="10">
        <v>9.0245859999999993</v>
      </c>
      <c r="Z21" s="10">
        <v>6.7081970000000002</v>
      </c>
      <c r="AA21" s="10">
        <v>7.0191290000000004</v>
      </c>
      <c r="AB21" s="10">
        <v>5.0595780000000001</v>
      </c>
      <c r="AC21" s="10">
        <v>4.9546859999999997</v>
      </c>
      <c r="AD21" s="10"/>
      <c r="AE21" s="10"/>
    </row>
    <row r="22" spans="1:31" x14ac:dyDescent="0.35">
      <c r="A22" s="15"/>
      <c r="W22" s="10">
        <v>11.67309</v>
      </c>
      <c r="Y22" s="10">
        <v>9.5886270000000007</v>
      </c>
      <c r="Z22" s="10">
        <v>7.1404310000000004</v>
      </c>
      <c r="AA22" s="10">
        <v>7.4578369999999996</v>
      </c>
      <c r="AB22" s="10">
        <v>5.3739340000000002</v>
      </c>
      <c r="AC22" s="10">
        <v>5.2643610000000001</v>
      </c>
      <c r="AD22" s="10"/>
      <c r="AE22" s="10"/>
    </row>
    <row r="23" spans="1:31" x14ac:dyDescent="0.35">
      <c r="A23" s="15"/>
      <c r="W23" s="10">
        <v>12.35975</v>
      </c>
      <c r="Y23" s="10">
        <v>10.152659999999999</v>
      </c>
      <c r="Z23" s="10">
        <v>7.5726659999999999</v>
      </c>
      <c r="AA23" s="10">
        <v>7.8965259999999997</v>
      </c>
      <c r="AB23" s="10">
        <v>5.6882910000000004</v>
      </c>
      <c r="AC23" s="10">
        <v>5.5740259999999999</v>
      </c>
      <c r="AD23" s="10"/>
      <c r="AE23" s="10"/>
    </row>
    <row r="24" spans="1:31" x14ac:dyDescent="0.35">
      <c r="A24" s="15"/>
      <c r="W24" s="10">
        <v>13.046390000000001</v>
      </c>
      <c r="Y24" s="10">
        <v>10.716699999999999</v>
      </c>
      <c r="AA24" s="10">
        <v>8.3352170000000001</v>
      </c>
      <c r="AB24" s="10">
        <v>6.0026320000000002</v>
      </c>
      <c r="AC24" s="10">
        <v>5.8836890000000004</v>
      </c>
      <c r="AD24" s="10"/>
      <c r="AE24" s="10"/>
    </row>
    <row r="25" spans="1:31" x14ac:dyDescent="0.35">
      <c r="A25" s="15"/>
      <c r="W25" s="10">
        <v>13.73305</v>
      </c>
      <c r="Y25" s="10">
        <v>11.28073</v>
      </c>
      <c r="AA25" s="10">
        <v>8.7739089999999997</v>
      </c>
      <c r="AB25" s="10">
        <v>6.3169880000000003</v>
      </c>
      <c r="AC25" s="10">
        <v>6.1933590000000001</v>
      </c>
      <c r="AD25" s="10"/>
      <c r="AE25" s="10"/>
    </row>
    <row r="26" spans="1:31" x14ac:dyDescent="0.35">
      <c r="A26" s="15"/>
      <c r="W26" s="10">
        <v>14.419700000000001</v>
      </c>
      <c r="Y26" s="10">
        <v>11.84478</v>
      </c>
      <c r="AA26" s="10">
        <v>9.2126029999999997</v>
      </c>
      <c r="AB26" s="10">
        <v>6.631329</v>
      </c>
      <c r="AC26" s="10">
        <v>6.5030260000000002</v>
      </c>
      <c r="AD26" s="10"/>
      <c r="AE26" s="10"/>
    </row>
    <row r="27" spans="1:31" x14ac:dyDescent="0.35">
      <c r="A27" s="15"/>
      <c r="W27" s="10">
        <v>15.106350000000001</v>
      </c>
      <c r="Y27" s="10">
        <v>12.408810000000001</v>
      </c>
      <c r="AA27" s="10">
        <v>9.6513150000000003</v>
      </c>
      <c r="AB27" s="10">
        <v>6.9456850000000001</v>
      </c>
      <c r="AC27" s="10">
        <v>6.8126980000000001</v>
      </c>
      <c r="AD27" s="10"/>
      <c r="AE27" s="10"/>
    </row>
    <row r="28" spans="1:31" x14ac:dyDescent="0.35">
      <c r="A28" s="15"/>
      <c r="W28" s="10">
        <v>15.793010000000001</v>
      </c>
      <c r="Y28" s="10">
        <v>12.972849999999999</v>
      </c>
      <c r="AA28" s="10">
        <v>10.090009999999999</v>
      </c>
      <c r="AB28" s="10">
        <v>7.2600259999999999</v>
      </c>
      <c r="AC28" s="10">
        <v>7.1223650000000003</v>
      </c>
      <c r="AD28" s="10"/>
      <c r="AE28" s="10"/>
    </row>
    <row r="29" spans="1:31" x14ac:dyDescent="0.35">
      <c r="A29" s="15"/>
      <c r="Y29" s="10">
        <v>13.53689</v>
      </c>
      <c r="AA29" s="10">
        <v>10.52871</v>
      </c>
      <c r="AB29" s="10">
        <v>7.5743830000000001</v>
      </c>
      <c r="AC29" s="10">
        <v>7.4320320000000004</v>
      </c>
      <c r="AD29" s="10"/>
      <c r="AE29" s="10"/>
    </row>
    <row r="30" spans="1:31" x14ac:dyDescent="0.35">
      <c r="A30" s="15"/>
      <c r="Y30" s="10">
        <v>14.10092</v>
      </c>
      <c r="AA30" s="10">
        <v>10.96739</v>
      </c>
      <c r="AC30" s="10">
        <v>7.7417040000000004</v>
      </c>
      <c r="AD30" s="10"/>
      <c r="AE30" s="10"/>
    </row>
    <row r="31" spans="1:31" x14ac:dyDescent="0.35">
      <c r="A31" s="15"/>
      <c r="Y31" s="10">
        <v>14.664960000000001</v>
      </c>
      <c r="AA31" s="10">
        <v>11.406090000000001</v>
      </c>
      <c r="AC31" s="10">
        <v>8.0513729999999999</v>
      </c>
      <c r="AD31" s="10"/>
      <c r="AE31" s="10"/>
    </row>
    <row r="32" spans="1:31" x14ac:dyDescent="0.35">
      <c r="A32" s="15"/>
      <c r="Y32" s="10">
        <v>15.229010000000001</v>
      </c>
      <c r="AA32" s="10">
        <v>11.844799999999999</v>
      </c>
      <c r="AC32" s="10">
        <v>8.3610430000000004</v>
      </c>
      <c r="AD32" s="10"/>
      <c r="AE32" s="10"/>
    </row>
    <row r="33" spans="1:31" x14ac:dyDescent="0.35">
      <c r="A33" s="15"/>
      <c r="Y33" s="10">
        <v>15.79304</v>
      </c>
      <c r="AA33" s="10">
        <v>12.283480000000001</v>
      </c>
      <c r="AC33" s="10">
        <v>8.6707070000000002</v>
      </c>
      <c r="AD33" s="10"/>
      <c r="AE33" s="10"/>
    </row>
    <row r="34" spans="1:31" x14ac:dyDescent="0.35">
      <c r="A34" s="15"/>
      <c r="AA34" s="10">
        <v>12.722200000000001</v>
      </c>
      <c r="AC34" s="10">
        <v>8.9803700000000006</v>
      </c>
      <c r="AD34" s="10"/>
      <c r="AE34" s="10"/>
    </row>
    <row r="35" spans="1:31" x14ac:dyDescent="0.35">
      <c r="A35" s="15"/>
      <c r="AA35" s="10">
        <v>13.1609</v>
      </c>
      <c r="AC35" s="10">
        <v>9.2900519999999993</v>
      </c>
      <c r="AD35" s="10"/>
      <c r="AE35" s="10"/>
    </row>
    <row r="36" spans="1:31" x14ac:dyDescent="0.35">
      <c r="A36" s="15"/>
      <c r="AA36" s="10">
        <v>13.59957</v>
      </c>
      <c r="AC36" s="10">
        <v>9.5997129999999995</v>
      </c>
      <c r="AD36" s="10"/>
      <c r="AE36" s="10"/>
    </row>
    <row r="37" spans="1:31" x14ac:dyDescent="0.35">
      <c r="A37" s="15"/>
      <c r="AA37" s="10">
        <v>14.03829</v>
      </c>
      <c r="AC37" s="10">
        <v>9.9093730000000004</v>
      </c>
      <c r="AD37" s="10"/>
      <c r="AE37" s="10"/>
    </row>
    <row r="38" spans="1:31" x14ac:dyDescent="0.35">
      <c r="A38" s="15"/>
      <c r="AA38" s="10">
        <v>14.476979999999999</v>
      </c>
      <c r="AC38" s="10">
        <v>10.219049999999999</v>
      </c>
      <c r="AD38" s="10"/>
      <c r="AE38" s="10"/>
    </row>
    <row r="39" spans="1:31" x14ac:dyDescent="0.35">
      <c r="A39" s="15"/>
      <c r="AA39" s="10">
        <v>14.915660000000001</v>
      </c>
      <c r="AC39" s="10">
        <v>10.52871</v>
      </c>
      <c r="AD39" s="10"/>
      <c r="AE39" s="10"/>
    </row>
    <row r="40" spans="1:31" x14ac:dyDescent="0.35">
      <c r="A40" s="15"/>
      <c r="AA40" s="10">
        <v>15.35436</v>
      </c>
      <c r="AC40" s="10">
        <v>10.838369999999999</v>
      </c>
      <c r="AD40" s="10"/>
      <c r="AE40" s="10"/>
    </row>
    <row r="41" spans="1:31" x14ac:dyDescent="0.35">
      <c r="A41" s="15"/>
      <c r="AA41" s="10">
        <v>15.79307</v>
      </c>
      <c r="AC41" s="10">
        <v>11.14805</v>
      </c>
      <c r="AD41" s="10"/>
      <c r="AE41" s="10"/>
    </row>
    <row r="42" spans="1:31" x14ac:dyDescent="0.35">
      <c r="A42" s="15"/>
      <c r="AC42" s="10">
        <v>11.45772</v>
      </c>
      <c r="AD42" s="10"/>
      <c r="AE42" s="10"/>
    </row>
    <row r="43" spans="1:31" x14ac:dyDescent="0.35">
      <c r="A43" s="15"/>
      <c r="AC43" s="10">
        <v>11.767379999999999</v>
      </c>
      <c r="AD43" s="10"/>
      <c r="AE43" s="10"/>
    </row>
    <row r="44" spans="1:31" x14ac:dyDescent="0.35">
      <c r="A44" s="15"/>
      <c r="AC44" s="10">
        <v>12.077059999999999</v>
      </c>
      <c r="AD44" s="10"/>
      <c r="AE44" s="10"/>
    </row>
    <row r="45" spans="1:31" x14ac:dyDescent="0.35">
      <c r="AC45" s="10">
        <v>12.38673</v>
      </c>
      <c r="AD45" s="10"/>
      <c r="AE45" s="10"/>
    </row>
    <row r="46" spans="1:31" x14ac:dyDescent="0.35">
      <c r="AC46" s="10">
        <v>12.69641</v>
      </c>
      <c r="AD46" s="10"/>
      <c r="AE46" s="10"/>
    </row>
    <row r="47" spans="1:31" x14ac:dyDescent="0.35">
      <c r="AC47" s="10">
        <v>13.00606</v>
      </c>
      <c r="AD47" s="10"/>
      <c r="AE47" s="10"/>
    </row>
    <row r="48" spans="1:31" x14ac:dyDescent="0.35">
      <c r="AC48" s="10">
        <v>13.31573</v>
      </c>
      <c r="AE48" s="10"/>
    </row>
    <row r="49" spans="29:31" x14ac:dyDescent="0.35">
      <c r="AC49" s="10">
        <v>13.62541</v>
      </c>
      <c r="AE49" s="10"/>
    </row>
    <row r="50" spans="29:31" x14ac:dyDescent="0.35">
      <c r="AC50" s="10">
        <v>13.93507</v>
      </c>
      <c r="AE50" s="10"/>
    </row>
    <row r="51" spans="29:31" x14ac:dyDescent="0.35">
      <c r="AC51" s="10">
        <v>14.24474</v>
      </c>
      <c r="AE51" s="10"/>
    </row>
    <row r="52" spans="29:31" x14ac:dyDescent="0.35">
      <c r="AC52" s="10">
        <v>14.554399999999999</v>
      </c>
      <c r="AE52" s="10"/>
    </row>
    <row r="53" spans="29:31" x14ac:dyDescent="0.35">
      <c r="AC53" s="10">
        <v>14.86408</v>
      </c>
      <c r="AE53" s="10"/>
    </row>
    <row r="54" spans="29:31" x14ac:dyDescent="0.35">
      <c r="AC54" s="10">
        <v>15.17374</v>
      </c>
      <c r="AE54" s="10"/>
    </row>
    <row r="55" spans="29:31" x14ac:dyDescent="0.35">
      <c r="AC55" s="10">
        <v>15.483409999999999</v>
      </c>
      <c r="AE55" s="10"/>
    </row>
    <row r="56" spans="29:31" x14ac:dyDescent="0.35">
      <c r="AC56" s="10">
        <v>15.793089999999999</v>
      </c>
      <c r="AE56" s="10"/>
    </row>
    <row r="57" spans="29:31" x14ac:dyDescent="0.35">
      <c r="AE57" s="10"/>
    </row>
    <row r="58" spans="29:31" x14ac:dyDescent="0.35">
      <c r="AE58" s="10"/>
    </row>
    <row r="59" spans="29:31" x14ac:dyDescent="0.35">
      <c r="AE59" s="10"/>
    </row>
    <row r="60" spans="29:31" x14ac:dyDescent="0.35">
      <c r="AE60" s="10"/>
    </row>
    <row r="61" spans="29:31" x14ac:dyDescent="0.35">
      <c r="AE61" s="10"/>
    </row>
    <row r="62" spans="29:31" x14ac:dyDescent="0.35">
      <c r="AE62" s="10"/>
    </row>
    <row r="63" spans="29:31" x14ac:dyDescent="0.35">
      <c r="AE63" s="10"/>
    </row>
    <row r="64" spans="29:31" x14ac:dyDescent="0.35">
      <c r="AE64" s="10"/>
    </row>
    <row r="65" spans="31:31" x14ac:dyDescent="0.35">
      <c r="AE65" s="10"/>
    </row>
    <row r="66" spans="31:31" x14ac:dyDescent="0.35">
      <c r="AE66" s="10"/>
    </row>
    <row r="67" spans="31:31" x14ac:dyDescent="0.35">
      <c r="AE67" s="10"/>
    </row>
    <row r="68" spans="31:31" x14ac:dyDescent="0.35">
      <c r="AE68" s="10"/>
    </row>
    <row r="69" spans="31:31" x14ac:dyDescent="0.35">
      <c r="AE69" s="10"/>
    </row>
    <row r="70" spans="31:31" x14ac:dyDescent="0.35">
      <c r="AE70" s="10"/>
    </row>
    <row r="71" spans="31:31" x14ac:dyDescent="0.35">
      <c r="AE71" s="10"/>
    </row>
    <row r="72" spans="31:31" x14ac:dyDescent="0.35">
      <c r="AE72" s="10"/>
    </row>
    <row r="73" spans="31:31" x14ac:dyDescent="0.35">
      <c r="AE73" s="10"/>
    </row>
    <row r="74" spans="31:31" x14ac:dyDescent="0.35">
      <c r="AE74" s="10"/>
    </row>
    <row r="75" spans="31:31" x14ac:dyDescent="0.35">
      <c r="AE75" s="10"/>
    </row>
    <row r="76" spans="31:31" x14ac:dyDescent="0.35">
      <c r="AE76" s="10"/>
    </row>
    <row r="77" spans="31:31" x14ac:dyDescent="0.35">
      <c r="AE77" s="10"/>
    </row>
    <row r="78" spans="31:31" x14ac:dyDescent="0.35">
      <c r="AE78" s="10"/>
    </row>
    <row r="79" spans="31:31" x14ac:dyDescent="0.35">
      <c r="AE79" s="10"/>
    </row>
    <row r="80" spans="31:31" x14ac:dyDescent="0.35">
      <c r="AE80" s="10"/>
    </row>
    <row r="81" spans="31:31" x14ac:dyDescent="0.35">
      <c r="AE81" s="10"/>
    </row>
    <row r="82" spans="31:31" x14ac:dyDescent="0.35">
      <c r="AE82" s="10"/>
    </row>
    <row r="83" spans="31:31" x14ac:dyDescent="0.35">
      <c r="AE83" s="10"/>
    </row>
    <row r="84" spans="31:31" x14ac:dyDescent="0.35">
      <c r="AE84" s="10"/>
    </row>
    <row r="85" spans="31:31" x14ac:dyDescent="0.35">
      <c r="AE85" s="10"/>
    </row>
    <row r="86" spans="31:31" x14ac:dyDescent="0.35">
      <c r="AE86" s="10"/>
    </row>
    <row r="87" spans="31:31" x14ac:dyDescent="0.35">
      <c r="AE87" s="10"/>
    </row>
    <row r="88" spans="31:31" x14ac:dyDescent="0.35">
      <c r="AE88" s="10"/>
    </row>
    <row r="89" spans="31:31" x14ac:dyDescent="0.35">
      <c r="AE89" s="10"/>
    </row>
    <row r="90" spans="31:31" x14ac:dyDescent="0.35">
      <c r="AE90" s="10"/>
    </row>
    <row r="91" spans="31:31" x14ac:dyDescent="0.35">
      <c r="AE91" s="10"/>
    </row>
    <row r="92" spans="31:31" x14ac:dyDescent="0.35">
      <c r="AE92" s="10"/>
    </row>
    <row r="93" spans="31:31" x14ac:dyDescent="0.35">
      <c r="AE93" s="10"/>
    </row>
  </sheetData>
  <mergeCells count="9">
    <mergeCell ref="Z1:AC1"/>
    <mergeCell ref="AD1:AG1"/>
    <mergeCell ref="A5:A44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8E53BDBE3DD043928349229004042B" ma:contentTypeVersion="10" ma:contentTypeDescription="Create a new document." ma:contentTypeScope="" ma:versionID="2627ab4035394cc7968583f7acbdac88">
  <xsd:schema xmlns:xsd="http://www.w3.org/2001/XMLSchema" xmlns:xs="http://www.w3.org/2001/XMLSchema" xmlns:p="http://schemas.microsoft.com/office/2006/metadata/properties" xmlns:ns2="2829ed51-df5b-48fb-b431-87068b9e75d6" xmlns:ns3="0fe7f89e-9768-4dfd-b629-e4f97f726375" targetNamespace="http://schemas.microsoft.com/office/2006/metadata/properties" ma:root="true" ma:fieldsID="230a1bdac4b07f07c19e9dd0a23bd13e" ns2:_="" ns3:_="">
    <xsd:import namespace="2829ed51-df5b-48fb-b431-87068b9e75d6"/>
    <xsd:import namespace="0fe7f89e-9768-4dfd-b629-e4f97f726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9ed51-df5b-48fb-b431-87068b9e7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7f89e-9768-4dfd-b629-e4f97f7263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3c98cbe-69a7-43c1-95e2-fd3b21da2c42}" ma:internalName="TaxCatchAll" ma:showField="CatchAllData" ma:web="0fe7f89e-9768-4dfd-b629-e4f97f7263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29ed51-df5b-48fb-b431-87068b9e75d6">
      <Terms xmlns="http://schemas.microsoft.com/office/infopath/2007/PartnerControls"/>
    </lcf76f155ced4ddcb4097134ff3c332f>
    <TaxCatchAll xmlns="0fe7f89e-9768-4dfd-b629-e4f97f726375" xsi:nil="true"/>
  </documentManagement>
</p:properties>
</file>

<file path=customXml/itemProps1.xml><?xml version="1.0" encoding="utf-8"?>
<ds:datastoreItem xmlns:ds="http://schemas.openxmlformats.org/officeDocument/2006/customXml" ds:itemID="{8FC1A12E-CE54-40DE-9644-ACFC70D1E4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CD76FB-BCC8-40C6-8724-760443208F01}"/>
</file>

<file path=customXml/itemProps3.xml><?xml version="1.0" encoding="utf-8"?>
<ds:datastoreItem xmlns:ds="http://schemas.openxmlformats.org/officeDocument/2006/customXml" ds:itemID="{F823AA30-C912-477B-903F-EA82B46E635F}">
  <ds:schemaRefs>
    <ds:schemaRef ds:uri="http://purl.org/dc/dcmitype/"/>
    <ds:schemaRef ds:uri="2829ed51-df5b-48fb-b431-87068b9e75d6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Stresses</vt:lpstr>
      <vt:lpstr>Coordinates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ivantregear</dc:creator>
  <cp:keywords/>
  <dc:description/>
  <cp:lastModifiedBy>Mahesh Mottram</cp:lastModifiedBy>
  <cp:revision/>
  <dcterms:created xsi:type="dcterms:W3CDTF">2022-12-09T11:23:31Z</dcterms:created>
  <dcterms:modified xsi:type="dcterms:W3CDTF">2022-12-16T13:26:16Z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0x010100D58E53BDBE3DD043928349229004042B</vt:lpwstr>
  </property>
</Properties>
</file>