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osanj5\OneDrive - McMaster University\School Files\2025 - 2026\ELEC 3EJ4\Lab 2\"/>
    </mc:Choice>
  </mc:AlternateContent>
  <xr:revisionPtr revIDLastSave="0" documentId="13_ncr:1_{ADDF30DB-FE5E-484A-A7E0-0A58EF2F14D6}" xr6:coauthVersionLast="47" xr6:coauthVersionMax="47" xr10:uidLastSave="{00000000-0000-0000-0000-000000000000}"/>
  <bookViews>
    <workbookView xWindow="-108" yWindow="-108" windowWidth="23256" windowHeight="13896" tabRatio="908" firstSheet="1" activeTab="15" xr2:uid="{00000000-000D-0000-FFFF-FFFF00000000}"/>
  </bookViews>
  <sheets>
    <sheet name="Step 1.2" sheetId="1" r:id="rId1"/>
    <sheet name="Step 1.5" sheetId="17" r:id="rId2"/>
    <sheet name="Step 1.6" sheetId="18" r:id="rId3"/>
    <sheet name="Step 1.7" sheetId="13" r:id="rId4"/>
    <sheet name="Step 1.10" sheetId="2" r:id="rId5"/>
    <sheet name="Step 1.16" sheetId="3" r:id="rId6"/>
    <sheet name="Step 1.17" sheetId="4" r:id="rId7"/>
    <sheet name="Step 1.19" sheetId="5" r:id="rId8"/>
    <sheet name="Step 2.2" sheetId="15" r:id="rId9"/>
    <sheet name="Step 2.3" sheetId="16" r:id="rId10"/>
    <sheet name="Step 2.6" sheetId="19" r:id="rId11"/>
    <sheet name="Step 2.7" sheetId="6" r:id="rId12"/>
    <sheet name="Step 2.8" sheetId="7" r:id="rId13"/>
    <sheet name="Step 3.2" sheetId="12" r:id="rId14"/>
    <sheet name="Step 3.5" sheetId="20" r:id="rId15"/>
    <sheet name="Step 3.3" sheetId="14" r:id="rId16"/>
    <sheet name="Step 3.6" sheetId="10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A2" i="5"/>
  <c r="D3" i="4"/>
  <c r="C3" i="4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3" i="3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271" i="14"/>
  <c r="E272" i="14"/>
  <c r="E273" i="14"/>
  <c r="E274" i="14"/>
  <c r="E275" i="14"/>
  <c r="E276" i="14"/>
  <c r="E277" i="14"/>
  <c r="E278" i="14"/>
  <c r="E279" i="14"/>
  <c r="E280" i="14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C3" i="19" l="1"/>
  <c r="B3" i="19"/>
  <c r="D3" i="6"/>
  <c r="D4" i="6"/>
  <c r="D5" i="6"/>
  <c r="D6" i="6"/>
  <c r="D7" i="6"/>
  <c r="D8" i="6"/>
  <c r="D9" i="6"/>
  <c r="D10" i="6"/>
  <c r="D11" i="6"/>
  <c r="D12" i="6"/>
  <c r="D13" i="6"/>
  <c r="B2" i="10"/>
  <c r="A2" i="10"/>
  <c r="E3" i="2"/>
  <c r="G3" i="2" s="1"/>
  <c r="F3" i="2"/>
  <c r="H3" i="2"/>
  <c r="E4" i="2"/>
  <c r="G4" i="2" s="1"/>
  <c r="F4" i="2"/>
  <c r="H4" i="2"/>
  <c r="C2" i="10"/>
  <c r="I4" i="2" l="1"/>
  <c r="I3" i="2"/>
  <c r="J3" i="2" s="1"/>
  <c r="D3" i="19"/>
  <c r="H14" i="2"/>
  <c r="F14" i="2"/>
  <c r="E14" i="2"/>
  <c r="H13" i="2"/>
  <c r="F13" i="2"/>
  <c r="E13" i="2"/>
  <c r="H12" i="2"/>
  <c r="F12" i="2"/>
  <c r="E12" i="2"/>
  <c r="H11" i="2"/>
  <c r="F11" i="2"/>
  <c r="E11" i="2"/>
  <c r="G11" i="2" s="1"/>
  <c r="I11" i="2" s="1"/>
  <c r="G13" i="2" l="1"/>
  <c r="I13" i="2" s="1"/>
  <c r="G12" i="2"/>
  <c r="I12" i="2" s="1"/>
  <c r="J11" i="2" s="1"/>
  <c r="G14" i="2"/>
  <c r="I14" i="2" s="1"/>
  <c r="D13" i="1"/>
  <c r="D12" i="1"/>
  <c r="D11" i="1"/>
  <c r="D10" i="1"/>
  <c r="D9" i="1"/>
  <c r="D8" i="1"/>
  <c r="D7" i="1"/>
  <c r="D6" i="1"/>
  <c r="D5" i="1"/>
  <c r="D4" i="1"/>
  <c r="D3" i="1"/>
  <c r="D703" i="16"/>
  <c r="D702" i="16"/>
  <c r="D701" i="16"/>
  <c r="D700" i="16"/>
  <c r="D699" i="16"/>
  <c r="D698" i="16"/>
  <c r="D697" i="16"/>
  <c r="D696" i="16"/>
  <c r="D695" i="16"/>
  <c r="D694" i="16"/>
  <c r="D693" i="16"/>
  <c r="D692" i="16"/>
  <c r="D691" i="16"/>
  <c r="D690" i="16"/>
  <c r="D689" i="16"/>
  <c r="D688" i="16"/>
  <c r="D687" i="16"/>
  <c r="D686" i="16"/>
  <c r="D685" i="16"/>
  <c r="D684" i="16"/>
  <c r="D683" i="16"/>
  <c r="D682" i="16"/>
  <c r="D681" i="16"/>
  <c r="D680" i="16"/>
  <c r="D679" i="16"/>
  <c r="D678" i="16"/>
  <c r="D677" i="16"/>
  <c r="D676" i="16"/>
  <c r="D675" i="16"/>
  <c r="D674" i="16"/>
  <c r="D673" i="16"/>
  <c r="D672" i="16"/>
  <c r="D671" i="16"/>
  <c r="D670" i="16"/>
  <c r="D669" i="16"/>
  <c r="D668" i="16"/>
  <c r="D667" i="16"/>
  <c r="D666" i="16"/>
  <c r="D665" i="16"/>
  <c r="D664" i="16"/>
  <c r="D663" i="16"/>
  <c r="D662" i="16"/>
  <c r="D661" i="16"/>
  <c r="D660" i="16"/>
  <c r="D659" i="16"/>
  <c r="D658" i="16"/>
  <c r="D657" i="16"/>
  <c r="D656" i="16"/>
  <c r="D655" i="16"/>
  <c r="D654" i="16"/>
  <c r="D653" i="16"/>
  <c r="D652" i="16"/>
  <c r="D651" i="16"/>
  <c r="D650" i="16"/>
  <c r="D649" i="16"/>
  <c r="D648" i="16"/>
  <c r="D647" i="16"/>
  <c r="D646" i="16"/>
  <c r="D645" i="16"/>
  <c r="D644" i="16"/>
  <c r="D643" i="16"/>
  <c r="D642" i="16"/>
  <c r="D641" i="16"/>
  <c r="D640" i="16"/>
  <c r="D639" i="16"/>
  <c r="D638" i="16"/>
  <c r="D637" i="16"/>
  <c r="D636" i="16"/>
  <c r="D635" i="16"/>
  <c r="D634" i="16"/>
  <c r="D633" i="16"/>
  <c r="D632" i="16"/>
  <c r="D631" i="16"/>
  <c r="D630" i="16"/>
  <c r="D629" i="16"/>
  <c r="D628" i="16"/>
  <c r="D627" i="16"/>
  <c r="D626" i="16"/>
  <c r="D625" i="16"/>
  <c r="D624" i="16"/>
  <c r="D623" i="16"/>
  <c r="D622" i="16"/>
  <c r="D621" i="16"/>
  <c r="D620" i="16"/>
  <c r="D619" i="16"/>
  <c r="D618" i="16"/>
  <c r="D617" i="16"/>
  <c r="D616" i="16"/>
  <c r="D615" i="16"/>
  <c r="D614" i="16"/>
  <c r="D613" i="16"/>
  <c r="D612" i="16"/>
  <c r="D611" i="16"/>
  <c r="D610" i="16"/>
  <c r="D609" i="16"/>
  <c r="D608" i="16"/>
  <c r="D607" i="16"/>
  <c r="D606" i="16"/>
  <c r="D605" i="16"/>
  <c r="D604" i="16"/>
  <c r="D603" i="16"/>
  <c r="D602" i="16"/>
  <c r="D601" i="16"/>
  <c r="D600" i="16"/>
  <c r="D599" i="16"/>
  <c r="D598" i="16"/>
  <c r="D597" i="16"/>
  <c r="D596" i="16"/>
  <c r="D595" i="16"/>
  <c r="D594" i="16"/>
  <c r="D593" i="16"/>
  <c r="D592" i="16"/>
  <c r="D591" i="16"/>
  <c r="D590" i="16"/>
  <c r="D589" i="16"/>
  <c r="D588" i="16"/>
  <c r="D587" i="16"/>
  <c r="D586" i="16"/>
  <c r="D585" i="16"/>
  <c r="D584" i="16"/>
  <c r="D583" i="16"/>
  <c r="D582" i="16"/>
  <c r="D581" i="16"/>
  <c r="D580" i="16"/>
  <c r="D579" i="16"/>
  <c r="D578" i="16"/>
  <c r="D577" i="16"/>
  <c r="D576" i="16"/>
  <c r="D575" i="16"/>
  <c r="D574" i="16"/>
  <c r="D573" i="16"/>
  <c r="D572" i="16"/>
  <c r="D571" i="16"/>
  <c r="D570" i="16"/>
  <c r="D569" i="16"/>
  <c r="D568" i="16"/>
  <c r="D567" i="16"/>
  <c r="D566" i="16"/>
  <c r="D565" i="16"/>
  <c r="D564" i="16"/>
  <c r="D563" i="16"/>
  <c r="D562" i="16"/>
  <c r="D561" i="16"/>
  <c r="D560" i="16"/>
  <c r="D559" i="16"/>
  <c r="D558" i="16"/>
  <c r="D557" i="16"/>
  <c r="D556" i="16"/>
  <c r="D555" i="16"/>
  <c r="D554" i="16"/>
  <c r="D553" i="16"/>
  <c r="D552" i="16"/>
  <c r="D551" i="16"/>
  <c r="D550" i="16"/>
  <c r="D549" i="16"/>
  <c r="D548" i="16"/>
  <c r="D547" i="16"/>
  <c r="D546" i="16"/>
  <c r="D545" i="16"/>
  <c r="D544" i="16"/>
  <c r="D543" i="16"/>
  <c r="D542" i="16"/>
  <c r="D541" i="16"/>
  <c r="D540" i="16"/>
  <c r="D539" i="16"/>
  <c r="D538" i="16"/>
  <c r="D537" i="16"/>
  <c r="D536" i="16"/>
  <c r="D535" i="16"/>
  <c r="D534" i="16"/>
  <c r="D533" i="16"/>
  <c r="D532" i="16"/>
  <c r="D531" i="16"/>
  <c r="D530" i="16"/>
  <c r="D529" i="16"/>
  <c r="D528" i="16"/>
  <c r="D527" i="16"/>
  <c r="D526" i="16"/>
  <c r="D525" i="16"/>
  <c r="D524" i="16"/>
  <c r="D523" i="16"/>
  <c r="D522" i="16"/>
  <c r="D521" i="16"/>
  <c r="D520" i="16"/>
  <c r="D519" i="16"/>
  <c r="D518" i="16"/>
  <c r="D517" i="16"/>
  <c r="D516" i="16"/>
  <c r="D515" i="16"/>
  <c r="D514" i="16"/>
  <c r="D513" i="16"/>
  <c r="D512" i="16"/>
  <c r="D511" i="16"/>
  <c r="D510" i="16"/>
  <c r="D509" i="16"/>
  <c r="D508" i="16"/>
  <c r="D507" i="16"/>
  <c r="D506" i="16"/>
  <c r="D505" i="16"/>
  <c r="D504" i="16"/>
  <c r="D503" i="16"/>
  <c r="D502" i="16"/>
  <c r="D501" i="16"/>
  <c r="D500" i="16"/>
  <c r="D499" i="16"/>
  <c r="D498" i="16"/>
  <c r="D497" i="16"/>
  <c r="D496" i="16"/>
  <c r="D495" i="16"/>
  <c r="D494" i="16"/>
  <c r="D493" i="16"/>
  <c r="D492" i="16"/>
  <c r="D491" i="16"/>
  <c r="D490" i="16"/>
  <c r="D489" i="16"/>
  <c r="D488" i="16"/>
  <c r="D487" i="16"/>
  <c r="D486" i="16"/>
  <c r="D485" i="16"/>
  <c r="D484" i="16"/>
  <c r="D483" i="16"/>
  <c r="D482" i="16"/>
  <c r="D481" i="16"/>
  <c r="D480" i="16"/>
  <c r="D479" i="16"/>
  <c r="D478" i="16"/>
  <c r="D477" i="16"/>
  <c r="D476" i="16"/>
  <c r="D475" i="16"/>
  <c r="D474" i="16"/>
  <c r="D473" i="16"/>
  <c r="D472" i="16"/>
  <c r="D471" i="16"/>
  <c r="D470" i="16"/>
  <c r="D469" i="16"/>
  <c r="D468" i="16"/>
  <c r="D467" i="16"/>
  <c r="D466" i="16"/>
  <c r="D465" i="16"/>
  <c r="D464" i="16"/>
  <c r="D463" i="16"/>
  <c r="D462" i="16"/>
  <c r="D461" i="16"/>
  <c r="D460" i="16"/>
  <c r="D459" i="16"/>
  <c r="D458" i="16"/>
  <c r="D457" i="16"/>
  <c r="D456" i="16"/>
  <c r="D455" i="16"/>
  <c r="D454" i="16"/>
  <c r="D453" i="16"/>
  <c r="D452" i="16"/>
  <c r="D451" i="16"/>
  <c r="D450" i="16"/>
  <c r="D449" i="16"/>
  <c r="D448" i="16"/>
  <c r="D447" i="16"/>
  <c r="D446" i="16"/>
  <c r="D445" i="16"/>
  <c r="D444" i="16"/>
  <c r="D443" i="16"/>
  <c r="D442" i="16"/>
  <c r="D441" i="16"/>
  <c r="D440" i="16"/>
  <c r="D439" i="16"/>
  <c r="D438" i="16"/>
  <c r="D437" i="16"/>
  <c r="D436" i="16"/>
  <c r="D435" i="16"/>
  <c r="D434" i="16"/>
  <c r="D433" i="16"/>
  <c r="D432" i="16"/>
  <c r="D431" i="16"/>
  <c r="D430" i="16"/>
  <c r="D429" i="16"/>
  <c r="D428" i="16"/>
  <c r="D427" i="16"/>
  <c r="D426" i="16"/>
  <c r="D425" i="16"/>
  <c r="D424" i="16"/>
  <c r="D423" i="16"/>
  <c r="D422" i="16"/>
  <c r="D421" i="16"/>
  <c r="D420" i="16"/>
  <c r="D419" i="16"/>
  <c r="D418" i="16"/>
  <c r="D417" i="16"/>
  <c r="D416" i="16"/>
  <c r="D415" i="16"/>
  <c r="D414" i="16"/>
  <c r="D413" i="16"/>
  <c r="D412" i="16"/>
  <c r="D411" i="16"/>
  <c r="D410" i="16"/>
  <c r="D409" i="16"/>
  <c r="D408" i="16"/>
  <c r="D407" i="16"/>
  <c r="D406" i="16"/>
  <c r="D405" i="16"/>
  <c r="D404" i="16"/>
  <c r="D403" i="16"/>
  <c r="D402" i="16"/>
  <c r="D401" i="16"/>
  <c r="D400" i="16"/>
  <c r="D399" i="16"/>
  <c r="D398" i="16"/>
  <c r="D397" i="16"/>
  <c r="D396" i="16"/>
  <c r="D395" i="16"/>
  <c r="D394" i="16"/>
  <c r="D393" i="16"/>
  <c r="D392" i="16"/>
  <c r="D391" i="16"/>
  <c r="D390" i="16"/>
  <c r="D389" i="16"/>
  <c r="D388" i="16"/>
  <c r="D387" i="16"/>
  <c r="D386" i="16"/>
  <c r="D385" i="16"/>
  <c r="D384" i="16"/>
  <c r="D383" i="16"/>
  <c r="D382" i="16"/>
  <c r="D381" i="16"/>
  <c r="D380" i="16"/>
  <c r="D379" i="16"/>
  <c r="D378" i="16"/>
  <c r="D377" i="16"/>
  <c r="D376" i="16"/>
  <c r="D375" i="16"/>
  <c r="D374" i="16"/>
  <c r="D373" i="16"/>
  <c r="D372" i="16"/>
  <c r="D371" i="16"/>
  <c r="D370" i="16"/>
  <c r="D369" i="16"/>
  <c r="D368" i="16"/>
  <c r="D367" i="16"/>
  <c r="D366" i="16"/>
  <c r="D365" i="16"/>
  <c r="D364" i="16"/>
  <c r="D363" i="16"/>
  <c r="D362" i="16"/>
  <c r="D361" i="16"/>
  <c r="D360" i="16"/>
  <c r="D359" i="16"/>
  <c r="D358" i="16"/>
  <c r="D357" i="16"/>
  <c r="D356" i="16"/>
  <c r="D355" i="16"/>
  <c r="D354" i="16"/>
  <c r="D353" i="16"/>
  <c r="D352" i="16"/>
  <c r="D351" i="16"/>
  <c r="D350" i="16"/>
  <c r="D349" i="16"/>
  <c r="D348" i="16"/>
  <c r="D347" i="16"/>
  <c r="D346" i="16"/>
  <c r="D345" i="16"/>
  <c r="D344" i="16"/>
  <c r="D343" i="16"/>
  <c r="D342" i="16"/>
  <c r="D341" i="16"/>
  <c r="D340" i="16"/>
  <c r="D339" i="16"/>
  <c r="D338" i="16"/>
  <c r="D337" i="16"/>
  <c r="D336" i="16"/>
  <c r="D335" i="16"/>
  <c r="D334" i="16"/>
  <c r="D333" i="16"/>
  <c r="D332" i="16"/>
  <c r="D331" i="16"/>
  <c r="D330" i="16"/>
  <c r="D329" i="16"/>
  <c r="D328" i="16"/>
  <c r="D327" i="16"/>
  <c r="D326" i="16"/>
  <c r="D325" i="16"/>
  <c r="D324" i="16"/>
  <c r="D323" i="16"/>
  <c r="D322" i="16"/>
  <c r="D321" i="16"/>
  <c r="D320" i="16"/>
  <c r="D319" i="16"/>
  <c r="D318" i="16"/>
  <c r="D317" i="16"/>
  <c r="D316" i="16"/>
  <c r="D315" i="16"/>
  <c r="D314" i="16"/>
  <c r="D313" i="16"/>
  <c r="D312" i="16"/>
  <c r="D311" i="16"/>
  <c r="D310" i="16"/>
  <c r="D309" i="16"/>
  <c r="D308" i="16"/>
  <c r="D307" i="16"/>
  <c r="D306" i="16"/>
  <c r="D305" i="16"/>
  <c r="D304" i="16"/>
  <c r="D303" i="16"/>
  <c r="D302" i="16"/>
  <c r="D301" i="16"/>
  <c r="D300" i="16"/>
  <c r="D299" i="16"/>
  <c r="D298" i="16"/>
  <c r="D297" i="16"/>
  <c r="D296" i="16"/>
  <c r="D295" i="16"/>
  <c r="D294" i="16"/>
  <c r="D293" i="16"/>
  <c r="D292" i="16"/>
  <c r="D291" i="16"/>
  <c r="D290" i="16"/>
  <c r="D289" i="16"/>
  <c r="D288" i="16"/>
  <c r="D287" i="16"/>
  <c r="D286" i="16"/>
  <c r="D285" i="16"/>
  <c r="D284" i="16"/>
  <c r="D283" i="16"/>
  <c r="D282" i="16"/>
  <c r="D281" i="16"/>
  <c r="D280" i="16"/>
  <c r="D279" i="16"/>
  <c r="D278" i="16"/>
  <c r="D277" i="16"/>
  <c r="D276" i="16"/>
  <c r="D275" i="16"/>
  <c r="D274" i="16"/>
  <c r="D273" i="16"/>
  <c r="D272" i="16"/>
  <c r="D271" i="16"/>
  <c r="D270" i="16"/>
  <c r="D269" i="16"/>
  <c r="D268" i="16"/>
  <c r="D267" i="16"/>
  <c r="D266" i="16"/>
  <c r="D265" i="16"/>
  <c r="D264" i="16"/>
  <c r="D263" i="16"/>
  <c r="D262" i="16"/>
  <c r="D261" i="16"/>
  <c r="D260" i="16"/>
  <c r="D259" i="16"/>
  <c r="D258" i="16"/>
  <c r="D257" i="16"/>
  <c r="D256" i="16"/>
  <c r="D255" i="16"/>
  <c r="D254" i="16"/>
  <c r="D253" i="16"/>
  <c r="D252" i="16"/>
  <c r="D251" i="16"/>
  <c r="D250" i="16"/>
  <c r="D249" i="16"/>
  <c r="D248" i="16"/>
  <c r="D247" i="16"/>
  <c r="D246" i="16"/>
  <c r="D245" i="16"/>
  <c r="D244" i="16"/>
  <c r="D243" i="16"/>
  <c r="D242" i="16"/>
  <c r="D241" i="16"/>
  <c r="D240" i="16"/>
  <c r="D239" i="16"/>
  <c r="D238" i="16"/>
  <c r="D237" i="16"/>
  <c r="D236" i="16"/>
  <c r="D235" i="16"/>
  <c r="D234" i="16"/>
  <c r="D233" i="16"/>
  <c r="D232" i="16"/>
  <c r="D231" i="16"/>
  <c r="D230" i="16"/>
  <c r="D229" i="16"/>
  <c r="D228" i="16"/>
  <c r="D227" i="16"/>
  <c r="D226" i="16"/>
  <c r="D225" i="16"/>
  <c r="D224" i="16"/>
  <c r="D223" i="16"/>
  <c r="D222" i="16"/>
  <c r="D221" i="16"/>
  <c r="D220" i="16"/>
  <c r="D219" i="16"/>
  <c r="D218" i="16"/>
  <c r="D217" i="16"/>
  <c r="D216" i="16"/>
  <c r="D215" i="16"/>
  <c r="D214" i="16"/>
  <c r="D213" i="16"/>
  <c r="D212" i="16"/>
  <c r="D211" i="16"/>
  <c r="D210" i="16"/>
  <c r="D209" i="16"/>
  <c r="D208" i="16"/>
  <c r="D207" i="16"/>
  <c r="D206" i="16"/>
  <c r="D205" i="16"/>
  <c r="D204" i="16"/>
  <c r="D203" i="16"/>
  <c r="D202" i="16"/>
  <c r="D201" i="16"/>
  <c r="D200" i="16"/>
  <c r="D199" i="16"/>
  <c r="D198" i="16"/>
  <c r="D197" i="16"/>
  <c r="D196" i="16"/>
  <c r="D195" i="16"/>
  <c r="D194" i="16"/>
  <c r="D193" i="16"/>
  <c r="D192" i="16"/>
  <c r="D191" i="16"/>
  <c r="D190" i="16"/>
  <c r="D189" i="16"/>
  <c r="D188" i="16"/>
  <c r="D187" i="16"/>
  <c r="D186" i="16"/>
  <c r="D185" i="16"/>
  <c r="D184" i="16"/>
  <c r="D183" i="16"/>
  <c r="D182" i="16"/>
  <c r="D181" i="16"/>
  <c r="D180" i="16"/>
  <c r="D179" i="16"/>
  <c r="D178" i="16"/>
  <c r="D177" i="16"/>
  <c r="D176" i="16"/>
  <c r="D175" i="16"/>
  <c r="D174" i="16"/>
  <c r="D173" i="16"/>
  <c r="D172" i="16"/>
  <c r="D171" i="16"/>
  <c r="D170" i="16"/>
  <c r="D169" i="16"/>
  <c r="D168" i="16"/>
  <c r="D167" i="16"/>
  <c r="D166" i="16"/>
  <c r="D165" i="16"/>
  <c r="D164" i="16"/>
  <c r="D163" i="16"/>
  <c r="D162" i="16"/>
  <c r="D161" i="16"/>
  <c r="D160" i="16"/>
  <c r="D159" i="16"/>
  <c r="D158" i="16"/>
  <c r="D157" i="16"/>
  <c r="D156" i="16"/>
  <c r="D155" i="16"/>
  <c r="D154" i="16"/>
  <c r="D153" i="16"/>
  <c r="D152" i="16"/>
  <c r="D151" i="16"/>
  <c r="D150" i="16"/>
  <c r="D149" i="16"/>
  <c r="D148" i="16"/>
  <c r="D147" i="16"/>
  <c r="D146" i="16"/>
  <c r="D145" i="16"/>
  <c r="D144" i="16"/>
  <c r="D143" i="16"/>
  <c r="D142" i="16"/>
  <c r="D141" i="16"/>
  <c r="D140" i="16"/>
  <c r="D139" i="16"/>
  <c r="D138" i="16"/>
  <c r="D137" i="16"/>
  <c r="D136" i="16"/>
  <c r="D135" i="16"/>
  <c r="D134" i="16"/>
  <c r="D133" i="16"/>
  <c r="D132" i="16"/>
  <c r="D131" i="16"/>
  <c r="D130" i="16"/>
  <c r="D129" i="16"/>
  <c r="D128" i="16"/>
  <c r="D127" i="16"/>
  <c r="D126" i="16"/>
  <c r="D125" i="16"/>
  <c r="D124" i="16"/>
  <c r="D123" i="16"/>
  <c r="D122" i="16"/>
  <c r="D121" i="16"/>
  <c r="D120" i="16"/>
  <c r="D119" i="16"/>
  <c r="D118" i="16"/>
  <c r="D117" i="16"/>
  <c r="D116" i="16"/>
  <c r="D115" i="16"/>
  <c r="D114" i="16"/>
  <c r="D113" i="16"/>
  <c r="D112" i="16"/>
  <c r="D111" i="16"/>
  <c r="D110" i="16"/>
  <c r="D109" i="16"/>
  <c r="D108" i="16"/>
  <c r="D107" i="16"/>
  <c r="D106" i="16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J13" i="2" l="1"/>
  <c r="J12" i="2"/>
  <c r="D508" i="14" l="1"/>
  <c r="D507" i="14"/>
  <c r="D506" i="14"/>
  <c r="D505" i="14"/>
  <c r="D504" i="14"/>
  <c r="D503" i="14"/>
  <c r="D502" i="14"/>
  <c r="D501" i="14"/>
  <c r="D500" i="14"/>
  <c r="D499" i="14"/>
  <c r="D498" i="14"/>
  <c r="D497" i="14"/>
  <c r="D496" i="14"/>
  <c r="D495" i="14"/>
  <c r="D494" i="14"/>
  <c r="D493" i="14"/>
  <c r="D492" i="14"/>
  <c r="D491" i="14"/>
  <c r="D490" i="14"/>
  <c r="D489" i="14"/>
  <c r="D488" i="14"/>
  <c r="D487" i="14"/>
  <c r="D486" i="14"/>
  <c r="D485" i="14"/>
  <c r="D484" i="14"/>
  <c r="D483" i="14"/>
  <c r="D482" i="14"/>
  <c r="D481" i="14"/>
  <c r="D480" i="14"/>
  <c r="D479" i="14"/>
  <c r="D478" i="14"/>
  <c r="D477" i="14"/>
  <c r="D476" i="14"/>
  <c r="D475" i="14"/>
  <c r="D474" i="14"/>
  <c r="D473" i="14"/>
  <c r="D472" i="14"/>
  <c r="D471" i="14"/>
  <c r="D470" i="14"/>
  <c r="D469" i="14"/>
  <c r="D468" i="14"/>
  <c r="D467" i="14"/>
  <c r="D466" i="14"/>
  <c r="D465" i="14"/>
  <c r="D464" i="14"/>
  <c r="D463" i="14"/>
  <c r="D462" i="14"/>
  <c r="D461" i="14"/>
  <c r="D460" i="14"/>
  <c r="D459" i="14"/>
  <c r="D458" i="14"/>
  <c r="D457" i="14"/>
  <c r="D456" i="14"/>
  <c r="D455" i="14"/>
  <c r="D454" i="14"/>
  <c r="D453" i="14"/>
  <c r="D452" i="14"/>
  <c r="D451" i="14"/>
  <c r="D450" i="14"/>
  <c r="D449" i="14"/>
  <c r="D448" i="14"/>
  <c r="D447" i="14"/>
  <c r="D446" i="14"/>
  <c r="D445" i="14"/>
  <c r="D444" i="14"/>
  <c r="D443" i="14"/>
  <c r="D442" i="14"/>
  <c r="D441" i="14"/>
  <c r="D440" i="14"/>
  <c r="D439" i="14"/>
  <c r="D438" i="14"/>
  <c r="D437" i="14"/>
  <c r="D436" i="14"/>
  <c r="D435" i="14"/>
  <c r="D434" i="14"/>
  <c r="D433" i="14"/>
  <c r="D432" i="14"/>
  <c r="D431" i="14"/>
  <c r="D430" i="14"/>
  <c r="D429" i="14"/>
  <c r="D428" i="14"/>
  <c r="D427" i="14"/>
  <c r="D426" i="14"/>
  <c r="D425" i="14"/>
  <c r="D424" i="14"/>
  <c r="D423" i="14"/>
  <c r="D422" i="14"/>
  <c r="D421" i="14"/>
  <c r="D420" i="14"/>
  <c r="D419" i="14"/>
  <c r="D418" i="14"/>
  <c r="D417" i="14"/>
  <c r="D416" i="14"/>
  <c r="D415" i="14"/>
  <c r="D414" i="14"/>
  <c r="D413" i="14"/>
  <c r="D412" i="14"/>
  <c r="D411" i="14"/>
  <c r="D410" i="14"/>
  <c r="D409" i="14"/>
  <c r="D408" i="14"/>
  <c r="D407" i="14"/>
  <c r="D406" i="14"/>
  <c r="D405" i="14"/>
  <c r="D404" i="14"/>
  <c r="D403" i="14"/>
  <c r="D402" i="14"/>
  <c r="D401" i="14"/>
  <c r="D400" i="14"/>
  <c r="D399" i="14"/>
  <c r="D398" i="14"/>
  <c r="D397" i="14"/>
  <c r="D396" i="14"/>
  <c r="D395" i="14"/>
  <c r="D394" i="14"/>
  <c r="D393" i="14"/>
  <c r="D392" i="14"/>
  <c r="D391" i="14"/>
  <c r="D390" i="14"/>
  <c r="D389" i="14"/>
  <c r="D388" i="14"/>
  <c r="D387" i="14"/>
  <c r="D386" i="14"/>
  <c r="D385" i="14"/>
  <c r="D384" i="14"/>
  <c r="D383" i="14"/>
  <c r="D382" i="14"/>
  <c r="D381" i="14"/>
  <c r="D380" i="14"/>
  <c r="D379" i="14"/>
  <c r="D378" i="14"/>
  <c r="D377" i="14"/>
  <c r="D376" i="14"/>
  <c r="D375" i="14"/>
  <c r="D374" i="14"/>
  <c r="D373" i="14"/>
  <c r="D372" i="14"/>
  <c r="D371" i="14"/>
  <c r="D370" i="14"/>
  <c r="D369" i="14"/>
  <c r="D368" i="14"/>
  <c r="D367" i="14"/>
  <c r="D366" i="14"/>
  <c r="D365" i="14"/>
  <c r="D364" i="14"/>
  <c r="D363" i="14"/>
  <c r="D362" i="14"/>
  <c r="D361" i="14"/>
  <c r="D360" i="14"/>
  <c r="D359" i="14"/>
  <c r="D358" i="14"/>
  <c r="D357" i="14"/>
  <c r="D356" i="14"/>
  <c r="D355" i="14"/>
  <c r="D354" i="14"/>
  <c r="D353" i="14"/>
  <c r="D352" i="14"/>
  <c r="D351" i="14"/>
  <c r="D350" i="14"/>
  <c r="D349" i="14"/>
  <c r="D348" i="14"/>
  <c r="D347" i="14"/>
  <c r="D346" i="14"/>
  <c r="D345" i="14"/>
  <c r="D344" i="14"/>
  <c r="D343" i="14"/>
  <c r="D342" i="14"/>
  <c r="D341" i="14"/>
  <c r="D340" i="14"/>
  <c r="D339" i="14"/>
  <c r="D338" i="14"/>
  <c r="D337" i="14"/>
  <c r="D336" i="14"/>
  <c r="D335" i="14"/>
  <c r="D334" i="14"/>
  <c r="D333" i="14"/>
  <c r="D332" i="14"/>
  <c r="D331" i="14"/>
  <c r="D330" i="14"/>
  <c r="D329" i="14"/>
  <c r="D328" i="14"/>
  <c r="D327" i="14"/>
  <c r="D326" i="14"/>
  <c r="D325" i="14"/>
  <c r="D324" i="14"/>
  <c r="D323" i="14"/>
  <c r="D322" i="14"/>
  <c r="D321" i="14"/>
  <c r="D320" i="14"/>
  <c r="D319" i="14"/>
  <c r="D318" i="14"/>
  <c r="D317" i="14"/>
  <c r="D316" i="14"/>
  <c r="D315" i="14"/>
  <c r="D314" i="14"/>
  <c r="D313" i="14"/>
  <c r="D312" i="14"/>
  <c r="D311" i="14"/>
  <c r="D310" i="14"/>
  <c r="D309" i="14"/>
  <c r="D308" i="14"/>
  <c r="D307" i="14"/>
  <c r="D306" i="14"/>
  <c r="D305" i="14"/>
  <c r="D304" i="14"/>
  <c r="D303" i="14"/>
  <c r="D302" i="14"/>
  <c r="D301" i="14"/>
  <c r="D300" i="14"/>
  <c r="D299" i="14"/>
  <c r="D298" i="14"/>
  <c r="D297" i="14"/>
  <c r="D296" i="14"/>
  <c r="D295" i="14"/>
  <c r="D294" i="14"/>
  <c r="D293" i="14"/>
  <c r="D292" i="14"/>
  <c r="D291" i="14"/>
  <c r="D290" i="14"/>
  <c r="D289" i="14"/>
  <c r="D288" i="14"/>
  <c r="D287" i="14"/>
  <c r="D286" i="14"/>
  <c r="D285" i="14"/>
  <c r="D284" i="14"/>
  <c r="D283" i="14"/>
  <c r="D282" i="14"/>
  <c r="D281" i="14"/>
  <c r="D280" i="14"/>
  <c r="D279" i="14"/>
  <c r="D278" i="14"/>
  <c r="D277" i="14"/>
  <c r="D276" i="14"/>
  <c r="D275" i="14"/>
  <c r="D274" i="14"/>
  <c r="D273" i="14"/>
  <c r="D272" i="14"/>
  <c r="D271" i="14"/>
  <c r="D270" i="14"/>
  <c r="D269" i="14"/>
  <c r="D268" i="14"/>
  <c r="D267" i="14"/>
  <c r="D266" i="14"/>
  <c r="D265" i="14"/>
  <c r="D264" i="14"/>
  <c r="D263" i="14"/>
  <c r="D262" i="14"/>
  <c r="D261" i="14"/>
  <c r="D260" i="14"/>
  <c r="D259" i="14"/>
  <c r="D258" i="14"/>
  <c r="D257" i="14"/>
  <c r="D256" i="14"/>
  <c r="D255" i="14"/>
  <c r="D254" i="14"/>
  <c r="D253" i="14"/>
  <c r="D252" i="14"/>
  <c r="D251" i="14"/>
  <c r="D250" i="14"/>
  <c r="D249" i="14"/>
  <c r="D248" i="14"/>
  <c r="D247" i="14"/>
  <c r="D246" i="14"/>
  <c r="D245" i="14"/>
  <c r="D244" i="14"/>
  <c r="D243" i="14"/>
  <c r="D242" i="14"/>
  <c r="D241" i="14"/>
  <c r="D240" i="14"/>
  <c r="D239" i="14"/>
  <c r="D238" i="14"/>
  <c r="D237" i="14"/>
  <c r="D236" i="14"/>
  <c r="D235" i="14"/>
  <c r="D234" i="14"/>
  <c r="D233" i="14"/>
  <c r="D232" i="14"/>
  <c r="D231" i="14"/>
  <c r="D230" i="14"/>
  <c r="D229" i="14"/>
  <c r="D228" i="14"/>
  <c r="D227" i="14"/>
  <c r="D226" i="14"/>
  <c r="D225" i="14"/>
  <c r="D224" i="14"/>
  <c r="D223" i="14"/>
  <c r="D222" i="14"/>
  <c r="D221" i="14"/>
  <c r="D220" i="14"/>
  <c r="D219" i="14"/>
  <c r="D218" i="14"/>
  <c r="D217" i="14"/>
  <c r="D216" i="14"/>
  <c r="D215" i="14"/>
  <c r="D214" i="14"/>
  <c r="D213" i="14"/>
  <c r="D212" i="14"/>
  <c r="D211" i="14"/>
  <c r="D210" i="14"/>
  <c r="D209" i="14"/>
  <c r="D208" i="14"/>
  <c r="D207" i="14"/>
  <c r="D206" i="14"/>
  <c r="D205" i="14"/>
  <c r="D204" i="14"/>
  <c r="D203" i="14"/>
  <c r="D202" i="14"/>
  <c r="D201" i="14"/>
  <c r="D200" i="14"/>
  <c r="D199" i="14"/>
  <c r="D198" i="14"/>
  <c r="D197" i="14"/>
  <c r="D196" i="14"/>
  <c r="D195" i="14"/>
  <c r="D194" i="14"/>
  <c r="D193" i="14"/>
  <c r="D192" i="14"/>
  <c r="D191" i="14"/>
  <c r="D190" i="14"/>
  <c r="D189" i="14"/>
  <c r="D188" i="14"/>
  <c r="D187" i="14"/>
  <c r="D186" i="14"/>
  <c r="D185" i="14"/>
  <c r="D184" i="14"/>
  <c r="D183" i="14"/>
  <c r="D182" i="14"/>
  <c r="D181" i="14"/>
  <c r="D180" i="14"/>
  <c r="D179" i="14"/>
  <c r="D178" i="14"/>
  <c r="D177" i="14"/>
  <c r="D176" i="14"/>
  <c r="D175" i="14"/>
  <c r="D174" i="14"/>
  <c r="D173" i="14"/>
  <c r="D172" i="14"/>
  <c r="D171" i="14"/>
  <c r="D170" i="14"/>
  <c r="D169" i="14"/>
  <c r="D168" i="14"/>
  <c r="D167" i="14"/>
  <c r="D166" i="14"/>
  <c r="D165" i="14"/>
  <c r="D164" i="14"/>
  <c r="D163" i="14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13" i="7" l="1"/>
  <c r="D12" i="7"/>
  <c r="D11" i="7"/>
  <c r="D10" i="7"/>
  <c r="D9" i="7"/>
  <c r="D8" i="7"/>
  <c r="D7" i="7"/>
  <c r="D6" i="7"/>
  <c r="D5" i="7"/>
  <c r="D4" i="7"/>
  <c r="D3" i="7"/>
  <c r="C2" i="5"/>
  <c r="H3" i="4"/>
  <c r="F3" i="4"/>
  <c r="E3" i="4"/>
  <c r="G3" i="4" s="1"/>
  <c r="H10" i="2"/>
  <c r="H9" i="2"/>
  <c r="H8" i="2"/>
  <c r="H7" i="2"/>
  <c r="H6" i="2"/>
  <c r="H5" i="2"/>
  <c r="F10" i="2"/>
  <c r="F9" i="2"/>
  <c r="F8" i="2"/>
  <c r="F7" i="2"/>
  <c r="F6" i="2"/>
  <c r="F5" i="2"/>
  <c r="E10" i="2"/>
  <c r="E9" i="2"/>
  <c r="E8" i="2"/>
  <c r="E7" i="2"/>
  <c r="E6" i="2"/>
  <c r="E5" i="2"/>
  <c r="I3" i="4" l="1"/>
  <c r="G7" i="2"/>
  <c r="I7" i="2" s="1"/>
  <c r="G8" i="2"/>
  <c r="I8" i="2" s="1"/>
  <c r="G5" i="2"/>
  <c r="I5" i="2" s="1"/>
  <c r="J4" i="2" s="1"/>
  <c r="G9" i="2"/>
  <c r="I9" i="2" s="1"/>
  <c r="G6" i="2"/>
  <c r="I6" i="2" s="1"/>
  <c r="J5" i="2" s="1"/>
  <c r="G10" i="2"/>
  <c r="I10" i="2" s="1"/>
  <c r="J8" i="2" l="1"/>
  <c r="J6" i="2"/>
  <c r="J9" i="2"/>
  <c r="J10" i="2"/>
  <c r="J7" i="2"/>
</calcChain>
</file>

<file path=xl/sharedStrings.xml><?xml version="1.0" encoding="utf-8"?>
<sst xmlns="http://schemas.openxmlformats.org/spreadsheetml/2006/main" count="148" uniqueCount="70">
  <si>
    <t>VCC</t>
  </si>
  <si>
    <t>IC</t>
  </si>
  <si>
    <t>VE</t>
  </si>
  <si>
    <t>Ro</t>
  </si>
  <si>
    <t>Volts</t>
  </si>
  <si>
    <t>Amps</t>
  </si>
  <si>
    <t>Ohm</t>
  </si>
  <si>
    <t>Vo1 (V)</t>
  </si>
  <si>
    <t>Vo2 (V)</t>
  </si>
  <si>
    <t>V_Vsig</t>
  </si>
  <si>
    <t>V(Vo)</t>
  </si>
  <si>
    <t>I(Q2:C)</t>
  </si>
  <si>
    <t>Frequency</t>
  </si>
  <si>
    <t>M(V(Vo))</t>
  </si>
  <si>
    <t>P(V(Vo))</t>
  </si>
  <si>
    <t>Hz</t>
  </si>
  <si>
    <t>Degrees</t>
  </si>
  <si>
    <t>VEE</t>
  </si>
  <si>
    <t>CH1 (VB)</t>
  </si>
  <si>
    <t>CH2 (VE)</t>
  </si>
  <si>
    <t>IR1</t>
  </si>
  <si>
    <t>IR2</t>
  </si>
  <si>
    <t>IB = IR1 - IR2</t>
  </si>
  <si>
    <t>IE</t>
  </si>
  <si>
    <t>IC = IE - IB</t>
  </si>
  <si>
    <t>RAW DATA</t>
  </si>
  <si>
    <t>VB</t>
  </si>
  <si>
    <t>W1 Setting</t>
  </si>
  <si>
    <t>Channel 1 (Vsig, W1)</t>
  </si>
  <si>
    <t>Channel 2 (Vo)</t>
  </si>
  <si>
    <t>Channel 1 (VB)</t>
  </si>
  <si>
    <t>Channel 2 (VE)</t>
  </si>
  <si>
    <t>IB1 = IR1 - IR2</t>
  </si>
  <si>
    <t>IE1</t>
  </si>
  <si>
    <t>IC2 = IC1 = IE1 - IB1</t>
  </si>
  <si>
    <r>
      <t>D</t>
    </r>
    <r>
      <rPr>
        <sz val="10"/>
        <rFont val="Times New Roman"/>
        <family val="1"/>
      </rPr>
      <t>C1 (V)</t>
    </r>
  </si>
  <si>
    <r>
      <t>D</t>
    </r>
    <r>
      <rPr>
        <sz val="10"/>
        <rFont val="Times New Roman"/>
        <family val="1"/>
      </rPr>
      <t>C2 (V)</t>
    </r>
  </si>
  <si>
    <t>Gain Av (dB)</t>
  </si>
  <si>
    <t>Vo (V)</t>
  </si>
  <si>
    <t>VE (V)</t>
  </si>
  <si>
    <t>IC2 (A)</t>
  </si>
  <si>
    <t>Common-mode Gain Acm</t>
  </si>
  <si>
    <t>dB</t>
  </si>
  <si>
    <t>Channel 1 (VE)</t>
  </si>
  <si>
    <t>IC2 = (5 V - Vo)/8.25 kohm</t>
  </si>
  <si>
    <t>V1</t>
  </si>
  <si>
    <t>IC1</t>
  </si>
  <si>
    <t>IC2</t>
  </si>
  <si>
    <t xml:space="preserve">                 V_V1</t>
  </si>
  <si>
    <t xml:space="preserve">               IC(Q1)</t>
  </si>
  <si>
    <t xml:space="preserve">               IC(Q2)</t>
  </si>
  <si>
    <t>Differential-mode Gain Ad</t>
  </si>
  <si>
    <t>Gain-bandwidth Product (GBW)</t>
  </si>
  <si>
    <t xml:space="preserve">            Frequency</t>
  </si>
  <si>
    <t xml:space="preserve">             M(V(Vo))</t>
  </si>
  <si>
    <t xml:space="preserve">             P(V(Vo))</t>
  </si>
  <si>
    <t>W2Offset</t>
  </si>
  <si>
    <t>VcQ1</t>
  </si>
  <si>
    <t>VoQ2 (= VC2)</t>
  </si>
  <si>
    <t>Offset voltage for Wavegen 1, Channel 2 = 0.004049999999999997 V.</t>
  </si>
  <si>
    <t>Volt</t>
  </si>
  <si>
    <t>DC voltage at the collector of Q1 = 4.2376000000000005 V.</t>
  </si>
  <si>
    <t>DC voltage at the collector of Q2 = 4.251 V.</t>
  </si>
  <si>
    <r>
      <t>D</t>
    </r>
    <r>
      <rPr>
        <sz val="10"/>
        <rFont val="Times New Roman"/>
        <family val="1"/>
      </rPr>
      <t>C1 (V) = Vid</t>
    </r>
  </si>
  <si>
    <r>
      <t>D</t>
    </r>
    <r>
      <rPr>
        <sz val="10"/>
        <rFont val="Times New Roman"/>
        <family val="1"/>
      </rPr>
      <t>C2 (V) = Vo(Peak2Peak)</t>
    </r>
  </si>
  <si>
    <t>Differential Voltage Gain Av (dB)</t>
  </si>
  <si>
    <t>Differential-mode voltage gain Avd = 25.210440788374207 dB.</t>
  </si>
  <si>
    <t>Using the Y cursors in Scope 1 to confirm.</t>
  </si>
  <si>
    <t>Vo=0V</t>
  </si>
  <si>
    <t>VCM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</si>
</sst>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E+00"/>
  </numFmts>
  <fonts count="10" x14ac:knownFonts="1">
    <font>
      <sz val="10"/>
      <name val="Arial"/>
      <charset val="1"/>
    </font>
    <font>
      <sz val="10"/>
      <name val="Arial"/>
      <family val="2"/>
    </font>
    <font>
      <sz val="10"/>
      <name val="Symbol"/>
      <family val="1"/>
      <charset val="2"/>
    </font>
    <font>
      <sz val="10"/>
      <name val="Times New Roman"/>
      <family val="1"/>
    </font>
    <font>
      <sz val="12"/>
      <name val="Calibri"/>
      <family val="2"/>
      <scheme val="minor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 applyProtection="1">
      <alignment horizontal="center"/>
    </xf>
    <xf numFmtId="11" fontId="0" fillId="0" borderId="0" xfId="0" applyNumberFormat="1" applyFill="1" applyBorder="1" applyAlignment="1" applyProtection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Fill="1" applyBorder="1" applyAlignment="1" applyProtection="1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Border="1" applyAlignment="1" applyProtection="1">
      <alignment horizontal="center"/>
    </xf>
    <xf numFmtId="0" fontId="0" fillId="0" borderId="0" xfId="0" applyFill="1" applyBorder="1" applyAlignment="1" applyProtection="1"/>
    <xf numFmtId="0" fontId="0" fillId="0" borderId="0" xfId="0" applyAlignment="1">
      <alignment horizontal="center" vertical="center"/>
    </xf>
    <xf numFmtId="0" fontId="0" fillId="0" borderId="0" xfId="0" applyFill="1"/>
    <xf numFmtId="11" fontId="0" fillId="0" borderId="0" xfId="0" applyNumberFormat="1" applyFill="1" applyAlignment="1">
      <alignment horizontal="center"/>
    </xf>
    <xf numFmtId="0" fontId="1" fillId="0" borderId="0" xfId="0" applyFont="1" applyFill="1" applyAlignment="1">
      <alignment horizontal="center"/>
    </xf>
    <xf numFmtId="11" fontId="1" fillId="0" borderId="0" xfId="0" applyNumberFormat="1" applyFont="1" applyFill="1" applyAlignment="1">
      <alignment horizontal="center"/>
    </xf>
    <xf numFmtId="0" fontId="1" fillId="0" borderId="0" xfId="0" applyFont="1" applyFill="1"/>
    <xf numFmtId="165" fontId="1" fillId="0" borderId="0" xfId="0" applyNumberFormat="1" applyFont="1" applyFill="1" applyBorder="1" applyAlignment="1" applyProtection="1">
      <alignment horizontal="center"/>
    </xf>
    <xf numFmtId="11" fontId="1" fillId="0" borderId="0" xfId="0" applyNumberFormat="1" applyFont="1" applyFill="1"/>
    <xf numFmtId="0" fontId="1" fillId="0" borderId="0" xfId="0" applyFont="1" applyAlignment="1">
      <alignment horizontal="center"/>
    </xf>
    <xf numFmtId="2" fontId="0" fillId="0" borderId="0" xfId="0" applyNumberForma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1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1" fontId="0" fillId="0" borderId="0" xfId="0" applyNumberFormat="1"/>
    <xf numFmtId="0" fontId="0" fillId="0" borderId="0" xfId="0" applyNumberFormat="1" applyAlignment="1">
      <alignment horizontal="center" vertical="center"/>
    </xf>
    <xf numFmtId="0" fontId="1" fillId="0" borderId="0" xfId="0" applyFont="1"/>
    <xf numFmtId="0" fontId="7" fillId="0" borderId="0" xfId="0" applyFont="1" applyFill="1" applyBorder="1" applyAlignment="1" applyProtection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Fill="1"/>
    <xf numFmtId="0" fontId="8" fillId="0" borderId="0" xfId="0" applyFont="1"/>
    <xf numFmtId="11" fontId="0" fillId="2" borderId="0" xfId="0" applyNumberFormat="1" applyFill="1" applyAlignment="1">
      <alignment horizontal="center"/>
    </xf>
    <xf numFmtId="0" fontId="0" fillId="2" borderId="0" xfId="0" applyFill="1"/>
    <xf numFmtId="165" fontId="7" fillId="2" borderId="0" xfId="0" applyNumberFormat="1" applyFont="1" applyFill="1" applyBorder="1" applyAlignment="1" applyProtection="1"/>
    <xf numFmtId="0" fontId="7" fillId="2" borderId="0" xfId="0" applyFont="1" applyFill="1" applyBorder="1" applyAlignment="1" applyProtection="1"/>
    <xf numFmtId="0" fontId="0" fillId="2" borderId="0" xfId="0" applyFill="1" applyAlignment="1">
      <alignment horizontal="center" vertical="center"/>
    </xf>
    <xf numFmtId="0" fontId="0" fillId="2" borderId="0" xfId="0" applyNumberFormat="1" applyFill="1"/>
    <xf numFmtId="0" fontId="1" fillId="2" borderId="0" xfId="0" applyFont="1" applyFill="1" applyBorder="1" applyAlignment="1" applyProtection="1"/>
    <xf numFmtId="0" fontId="8" fillId="2" borderId="0" xfId="0" applyFont="1" applyFill="1"/>
    <xf numFmtId="0" fontId="1" fillId="2" borderId="0" xfId="0" applyFont="1" applyFill="1" applyBorder="1" applyAlignment="1" applyProtection="1">
      <alignment horizontal="center"/>
    </xf>
    <xf numFmtId="11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1" fontId="0" fillId="2" borderId="0" xfId="0" applyNumberFormat="1" applyFill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3" borderId="0" xfId="0" applyFont="1" applyFill="1"/>
    <xf numFmtId="0" fontId="8" fillId="0" borderId="0" xfId="0" applyFont="1" applyFill="1" applyBorder="1" applyAlignment="1" applyProtection="1"/>
    <xf numFmtId="165" fontId="9" fillId="2" borderId="0" xfId="0" applyNumberFormat="1" applyFont="1" applyFill="1" applyBorder="1" applyAlignment="1" applyProtection="1"/>
    <xf numFmtId="0" fontId="9" fillId="2" borderId="0" xfId="0" applyFont="1" applyFill="1" applyBorder="1" applyAlignment="1" applyProtection="1"/>
    <xf numFmtId="11" fontId="8" fillId="0" borderId="0" xfId="0" applyNumberFormat="1" applyFont="1" applyFill="1" applyAlignment="1">
      <alignment horizontal="center"/>
    </xf>
    <xf numFmtId="0" fontId="8" fillId="0" borderId="0" xfId="0" applyFont="1" applyFill="1" applyBorder="1" applyAlignment="1" applyProtection="1">
      <alignment horizontal="center"/>
    </xf>
    <xf numFmtId="165" fontId="8" fillId="0" borderId="0" xfId="0" applyNumberFormat="1" applyFont="1" applyFill="1" applyBorder="1" applyAlignment="1" applyProtection="1">
      <alignment horizontal="center"/>
    </xf>
    <xf numFmtId="11" fontId="8" fillId="0" borderId="0" xfId="0" applyNumberFormat="1" applyFont="1" applyFill="1"/>
    <xf numFmtId="11" fontId="8" fillId="2" borderId="0" xfId="0" applyNumberFormat="1" applyFont="1" applyFill="1"/>
    <xf numFmtId="0" fontId="8" fillId="2" borderId="0" xfId="0" applyFont="1" applyFill="1" applyBorder="1" applyAlignment="1" applyProtection="1"/>
    <xf numFmtId="0" fontId="1" fillId="0" borderId="0" xfId="0" applyFont="1" applyAlignment="1">
      <alignment vertical="center"/>
    </xf>
    <xf numFmtId="0" fontId="8" fillId="0" borderId="0" xfId="0" applyNumberFormat="1" applyFont="1" applyFill="1" applyBorder="1" applyAlignment="1" applyProtection="1"/>
    <xf numFmtId="0" fontId="0" fillId="0" borderId="0" xfId="0" applyFill="1" applyAlignment="1">
      <alignment horizontal="center" vertical="center"/>
    </xf>
    <xf numFmtId="11" fontId="0" fillId="0" borderId="0" xfId="0" applyNumberFormat="1" applyFill="1"/>
    <xf numFmtId="2" fontId="8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FF"/>
      <color rgb="FFCC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IC</a:t>
            </a:r>
            <a:r>
              <a:rPr lang="en-CA" baseline="0"/>
              <a:t> vs. VCC of a Current Sink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1.2'!$A$3:$A$14</c:f>
              <c:numCache>
                <c:formatCode>General</c:formatCode>
                <c:ptCount val="12"/>
                <c:pt idx="0">
                  <c:v>-3.9000000000000004</c:v>
                </c:pt>
                <c:pt idx="1">
                  <c:v>-3.6000000000000005</c:v>
                </c:pt>
                <c:pt idx="2">
                  <c:v>-3.3000000000000007</c:v>
                </c:pt>
                <c:pt idx="3">
                  <c:v>-3.0000000000000009</c:v>
                </c:pt>
                <c:pt idx="4">
                  <c:v>-2.7000000000000011</c:v>
                </c:pt>
                <c:pt idx="5">
                  <c:v>-2.4000000000000012</c:v>
                </c:pt>
                <c:pt idx="6">
                  <c:v>-2.1000000000000014</c:v>
                </c:pt>
                <c:pt idx="7">
                  <c:v>-1.8000000000000014</c:v>
                </c:pt>
                <c:pt idx="8">
                  <c:v>-1.5000000000000013</c:v>
                </c:pt>
                <c:pt idx="9">
                  <c:v>-1.2000000000000013</c:v>
                </c:pt>
                <c:pt idx="10">
                  <c:v>-0.90000000000000124</c:v>
                </c:pt>
                <c:pt idx="11">
                  <c:v>-0.6000000000000012</c:v>
                </c:pt>
              </c:numCache>
            </c:numRef>
          </c:xVal>
          <c:yVal>
            <c:numRef>
              <c:f>'Step 1.2'!$B$3:$B$14</c:f>
              <c:numCache>
                <c:formatCode>0.000E+00</c:formatCode>
                <c:ptCount val="12"/>
                <c:pt idx="0">
                  <c:v>1.08250695607255E-4</c:v>
                </c:pt>
                <c:pt idx="1">
                  <c:v>1.4770735233850501E-4</c:v>
                </c:pt>
                <c:pt idx="2">
                  <c:v>1.78834049283858E-4</c:v>
                </c:pt>
                <c:pt idx="3">
                  <c:v>1.8482495682424401E-4</c:v>
                </c:pt>
                <c:pt idx="4">
                  <c:v>1.84906713072112E-4</c:v>
                </c:pt>
                <c:pt idx="5">
                  <c:v>1.8498038408942501E-4</c:v>
                </c:pt>
                <c:pt idx="6">
                  <c:v>1.8485570248968799E-4</c:v>
                </c:pt>
                <c:pt idx="7">
                  <c:v>1.8473108418265801E-4</c:v>
                </c:pt>
                <c:pt idx="8">
                  <c:v>1.84863634167064E-4</c:v>
                </c:pt>
                <c:pt idx="9">
                  <c:v>1.8499626054979099E-4</c:v>
                </c:pt>
                <c:pt idx="10">
                  <c:v>1.8487149622346301E-4</c:v>
                </c:pt>
                <c:pt idx="11">
                  <c:v>1.84746795507397E-4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10-4FC2-AAE5-EA320A677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923648"/>
        <c:axId val="1742918240"/>
      </c:scatterChart>
      <c:valAx>
        <c:axId val="174292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918240"/>
        <c:crosses val="autoZero"/>
        <c:crossBetween val="midCat"/>
      </c:valAx>
      <c:valAx>
        <c:axId val="174291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Io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92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 vs. Vsig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'Step 1.6'!$B$1:$B$2</c:f>
              <c:strCache>
                <c:ptCount val="2"/>
                <c:pt idx="0">
                  <c:v>V(Vo)</c:v>
                </c:pt>
                <c:pt idx="1">
                  <c:v>Volts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1.6'!$A$3:$A$203</c:f>
              <c:numCache>
                <c:formatCode>General</c:formatCode>
                <c:ptCount val="201"/>
                <c:pt idx="0">
                  <c:v>4.3899999999999997</c:v>
                </c:pt>
                <c:pt idx="1">
                  <c:v>4.3901000000000003</c:v>
                </c:pt>
                <c:pt idx="2">
                  <c:v>4.3902000000000001</c:v>
                </c:pt>
                <c:pt idx="3">
                  <c:v>4.3902999999999999</c:v>
                </c:pt>
                <c:pt idx="4">
                  <c:v>4.3903999999999996</c:v>
                </c:pt>
                <c:pt idx="5">
                  <c:v>4.3905000000000003</c:v>
                </c:pt>
                <c:pt idx="6">
                  <c:v>4.3906000000000001</c:v>
                </c:pt>
                <c:pt idx="7">
                  <c:v>4.3906999999999998</c:v>
                </c:pt>
                <c:pt idx="8">
                  <c:v>4.3907999999999996</c:v>
                </c:pt>
                <c:pt idx="9">
                  <c:v>4.3909000000000002</c:v>
                </c:pt>
                <c:pt idx="10">
                  <c:v>4.391</c:v>
                </c:pt>
                <c:pt idx="11">
                  <c:v>4.3910999999999998</c:v>
                </c:pt>
                <c:pt idx="12">
                  <c:v>4.3912000000000004</c:v>
                </c:pt>
                <c:pt idx="13">
                  <c:v>4.3913000000000002</c:v>
                </c:pt>
                <c:pt idx="14">
                  <c:v>4.3914</c:v>
                </c:pt>
                <c:pt idx="15">
                  <c:v>4.3914999999999997</c:v>
                </c:pt>
                <c:pt idx="16">
                  <c:v>4.3916000000000004</c:v>
                </c:pt>
                <c:pt idx="17">
                  <c:v>4.3917000000000002</c:v>
                </c:pt>
                <c:pt idx="18">
                  <c:v>4.3917999999999999</c:v>
                </c:pt>
                <c:pt idx="19">
                  <c:v>4.3918999999999997</c:v>
                </c:pt>
                <c:pt idx="20">
                  <c:v>4.3920000000000003</c:v>
                </c:pt>
                <c:pt idx="21">
                  <c:v>4.3920999999999903</c:v>
                </c:pt>
                <c:pt idx="22">
                  <c:v>4.3921999999999901</c:v>
                </c:pt>
                <c:pt idx="23">
                  <c:v>4.3922999999999899</c:v>
                </c:pt>
                <c:pt idx="24">
                  <c:v>4.3923999999999896</c:v>
                </c:pt>
                <c:pt idx="25">
                  <c:v>4.3924999999999903</c:v>
                </c:pt>
                <c:pt idx="26">
                  <c:v>4.3925999999999901</c:v>
                </c:pt>
                <c:pt idx="27">
                  <c:v>4.3926999999999898</c:v>
                </c:pt>
                <c:pt idx="28">
                  <c:v>4.3927999999999896</c:v>
                </c:pt>
                <c:pt idx="29">
                  <c:v>4.3928999999999903</c:v>
                </c:pt>
                <c:pt idx="30">
                  <c:v>4.39299999999999</c:v>
                </c:pt>
                <c:pt idx="31">
                  <c:v>4.3930999999999898</c:v>
                </c:pt>
                <c:pt idx="32">
                  <c:v>4.3931999999999896</c:v>
                </c:pt>
                <c:pt idx="33">
                  <c:v>4.3932999999999902</c:v>
                </c:pt>
                <c:pt idx="34">
                  <c:v>4.39339999999999</c:v>
                </c:pt>
                <c:pt idx="35">
                  <c:v>4.3934999999999897</c:v>
                </c:pt>
                <c:pt idx="36">
                  <c:v>4.3935999999999904</c:v>
                </c:pt>
                <c:pt idx="37">
                  <c:v>4.3936999999999902</c:v>
                </c:pt>
                <c:pt idx="38">
                  <c:v>4.3937999999999899</c:v>
                </c:pt>
                <c:pt idx="39">
                  <c:v>4.3938999999999897</c:v>
                </c:pt>
                <c:pt idx="40">
                  <c:v>4.3939999999999904</c:v>
                </c:pt>
                <c:pt idx="41">
                  <c:v>4.3940999999999901</c:v>
                </c:pt>
                <c:pt idx="42">
                  <c:v>4.3941999999999899</c:v>
                </c:pt>
                <c:pt idx="43">
                  <c:v>4.3942999999999897</c:v>
                </c:pt>
                <c:pt idx="44">
                  <c:v>4.3943999999999903</c:v>
                </c:pt>
                <c:pt idx="45">
                  <c:v>4.3944999999999901</c:v>
                </c:pt>
                <c:pt idx="46">
                  <c:v>4.3945999999999898</c:v>
                </c:pt>
                <c:pt idx="47">
                  <c:v>4.3946999999999896</c:v>
                </c:pt>
                <c:pt idx="48">
                  <c:v>4.3947999999999903</c:v>
                </c:pt>
                <c:pt idx="49">
                  <c:v>4.39489999999999</c:v>
                </c:pt>
                <c:pt idx="50">
                  <c:v>4.3949999999999898</c:v>
                </c:pt>
                <c:pt idx="51">
                  <c:v>4.3950999999999896</c:v>
                </c:pt>
                <c:pt idx="52">
                  <c:v>4.3951999999999902</c:v>
                </c:pt>
                <c:pt idx="53">
                  <c:v>4.39529999999999</c:v>
                </c:pt>
                <c:pt idx="54">
                  <c:v>4.3953999999999898</c:v>
                </c:pt>
                <c:pt idx="55">
                  <c:v>4.3954999999999904</c:v>
                </c:pt>
                <c:pt idx="56">
                  <c:v>4.3955999999999902</c:v>
                </c:pt>
                <c:pt idx="57">
                  <c:v>4.3956999999999899</c:v>
                </c:pt>
                <c:pt idx="58">
                  <c:v>4.3957999999999897</c:v>
                </c:pt>
                <c:pt idx="59">
                  <c:v>4.3958999999999904</c:v>
                </c:pt>
                <c:pt idx="60">
                  <c:v>4.3959999999999901</c:v>
                </c:pt>
                <c:pt idx="61">
                  <c:v>4.3960999999999899</c:v>
                </c:pt>
                <c:pt idx="62">
                  <c:v>4.3961999999999897</c:v>
                </c:pt>
                <c:pt idx="63">
                  <c:v>4.3962999999999797</c:v>
                </c:pt>
                <c:pt idx="64">
                  <c:v>4.3963999999999803</c:v>
                </c:pt>
                <c:pt idx="65">
                  <c:v>4.3964999999999801</c:v>
                </c:pt>
                <c:pt idx="66">
                  <c:v>4.3965999999999799</c:v>
                </c:pt>
                <c:pt idx="67">
                  <c:v>4.3966999999999796</c:v>
                </c:pt>
                <c:pt idx="68">
                  <c:v>4.3967999999999803</c:v>
                </c:pt>
                <c:pt idx="69">
                  <c:v>4.39689999999998</c:v>
                </c:pt>
                <c:pt idx="70">
                  <c:v>4.3969999999999798</c:v>
                </c:pt>
                <c:pt idx="71">
                  <c:v>4.3970999999999796</c:v>
                </c:pt>
                <c:pt idx="72">
                  <c:v>4.3971999999999802</c:v>
                </c:pt>
                <c:pt idx="73">
                  <c:v>4.39729999999998</c:v>
                </c:pt>
                <c:pt idx="74">
                  <c:v>4.3973999999999798</c:v>
                </c:pt>
                <c:pt idx="75">
                  <c:v>4.3974999999999804</c:v>
                </c:pt>
                <c:pt idx="76">
                  <c:v>4.3975999999999802</c:v>
                </c:pt>
                <c:pt idx="77">
                  <c:v>4.39769999999998</c:v>
                </c:pt>
                <c:pt idx="78">
                  <c:v>4.3977999999999797</c:v>
                </c:pt>
                <c:pt idx="79">
                  <c:v>4.3978999999999804</c:v>
                </c:pt>
                <c:pt idx="80">
                  <c:v>4.3979999999999801</c:v>
                </c:pt>
                <c:pt idx="81">
                  <c:v>4.3980999999999799</c:v>
                </c:pt>
                <c:pt idx="82">
                  <c:v>4.3981999999999797</c:v>
                </c:pt>
                <c:pt idx="83">
                  <c:v>4.3982999999999803</c:v>
                </c:pt>
                <c:pt idx="84">
                  <c:v>4.3983999999999801</c:v>
                </c:pt>
                <c:pt idx="85">
                  <c:v>4.3984999999999799</c:v>
                </c:pt>
                <c:pt idx="86">
                  <c:v>4.3985999999999796</c:v>
                </c:pt>
                <c:pt idx="87">
                  <c:v>4.3986999999999803</c:v>
                </c:pt>
                <c:pt idx="88">
                  <c:v>4.3987999999999801</c:v>
                </c:pt>
                <c:pt idx="89">
                  <c:v>4.3988999999999798</c:v>
                </c:pt>
                <c:pt idx="90">
                  <c:v>4.3989999999999796</c:v>
                </c:pt>
                <c:pt idx="91">
                  <c:v>4.3990999999999802</c:v>
                </c:pt>
                <c:pt idx="92">
                  <c:v>4.39919999999998</c:v>
                </c:pt>
                <c:pt idx="93">
                  <c:v>4.3992999999999798</c:v>
                </c:pt>
                <c:pt idx="94">
                  <c:v>4.3993999999999804</c:v>
                </c:pt>
                <c:pt idx="95">
                  <c:v>4.3994999999999802</c:v>
                </c:pt>
                <c:pt idx="96">
                  <c:v>4.39959999999998</c:v>
                </c:pt>
                <c:pt idx="97">
                  <c:v>4.3996999999999797</c:v>
                </c:pt>
                <c:pt idx="98">
                  <c:v>4.3997999999999804</c:v>
                </c:pt>
                <c:pt idx="99">
                  <c:v>4.3998999999999802</c:v>
                </c:pt>
                <c:pt idx="100">
                  <c:v>4.3999999999999799</c:v>
                </c:pt>
                <c:pt idx="101">
                  <c:v>4.4000999999999797</c:v>
                </c:pt>
                <c:pt idx="102">
                  <c:v>4.4001999999999803</c:v>
                </c:pt>
                <c:pt idx="103">
                  <c:v>4.4002999999999801</c:v>
                </c:pt>
                <c:pt idx="104">
                  <c:v>4.4003999999999799</c:v>
                </c:pt>
                <c:pt idx="105">
                  <c:v>4.4004999999999797</c:v>
                </c:pt>
                <c:pt idx="106">
                  <c:v>4.4005999999999696</c:v>
                </c:pt>
                <c:pt idx="107">
                  <c:v>4.4006999999999703</c:v>
                </c:pt>
                <c:pt idx="108">
                  <c:v>4.4007999999999701</c:v>
                </c:pt>
                <c:pt idx="109">
                  <c:v>4.4008999999999698</c:v>
                </c:pt>
                <c:pt idx="110">
                  <c:v>4.4009999999999696</c:v>
                </c:pt>
                <c:pt idx="111">
                  <c:v>4.4010999999999703</c:v>
                </c:pt>
                <c:pt idx="112">
                  <c:v>4.40119999999997</c:v>
                </c:pt>
                <c:pt idx="113">
                  <c:v>4.4012999999999698</c:v>
                </c:pt>
                <c:pt idx="114">
                  <c:v>4.4013999999999696</c:v>
                </c:pt>
                <c:pt idx="115">
                  <c:v>4.4014999999999702</c:v>
                </c:pt>
                <c:pt idx="116">
                  <c:v>4.40159999999997</c:v>
                </c:pt>
                <c:pt idx="117">
                  <c:v>4.4016999999999697</c:v>
                </c:pt>
                <c:pt idx="118">
                  <c:v>4.4017999999999704</c:v>
                </c:pt>
                <c:pt idx="119">
                  <c:v>4.4018999999999702</c:v>
                </c:pt>
                <c:pt idx="120">
                  <c:v>4.4019999999999699</c:v>
                </c:pt>
                <c:pt idx="121">
                  <c:v>4.4020999999999697</c:v>
                </c:pt>
                <c:pt idx="122">
                  <c:v>4.4021999999999704</c:v>
                </c:pt>
                <c:pt idx="123">
                  <c:v>4.4022999999999701</c:v>
                </c:pt>
                <c:pt idx="124">
                  <c:v>4.4023999999999699</c:v>
                </c:pt>
                <c:pt idx="125">
                  <c:v>4.4024999999999697</c:v>
                </c:pt>
                <c:pt idx="126">
                  <c:v>4.4025999999999703</c:v>
                </c:pt>
                <c:pt idx="127">
                  <c:v>4.4026999999999701</c:v>
                </c:pt>
                <c:pt idx="128">
                  <c:v>4.4027999999999698</c:v>
                </c:pt>
                <c:pt idx="129">
                  <c:v>4.4028999999999696</c:v>
                </c:pt>
                <c:pt idx="130">
                  <c:v>4.4029999999999703</c:v>
                </c:pt>
                <c:pt idx="131">
                  <c:v>4.40309999999997</c:v>
                </c:pt>
                <c:pt idx="132">
                  <c:v>4.4031999999999698</c:v>
                </c:pt>
                <c:pt idx="133">
                  <c:v>4.4032999999999696</c:v>
                </c:pt>
                <c:pt idx="134">
                  <c:v>4.4033999999999702</c:v>
                </c:pt>
                <c:pt idx="135">
                  <c:v>4.40349999999997</c:v>
                </c:pt>
                <c:pt idx="136">
                  <c:v>4.4035999999999698</c:v>
                </c:pt>
                <c:pt idx="137">
                  <c:v>4.4036999999999704</c:v>
                </c:pt>
                <c:pt idx="138">
                  <c:v>4.4037999999999702</c:v>
                </c:pt>
                <c:pt idx="139">
                  <c:v>4.4038999999999699</c:v>
                </c:pt>
                <c:pt idx="140">
                  <c:v>4.4039999999999697</c:v>
                </c:pt>
                <c:pt idx="141">
                  <c:v>4.4040999999999704</c:v>
                </c:pt>
                <c:pt idx="142">
                  <c:v>4.4041999999999701</c:v>
                </c:pt>
                <c:pt idx="143">
                  <c:v>4.4042999999999699</c:v>
                </c:pt>
                <c:pt idx="144">
                  <c:v>4.4043999999999697</c:v>
                </c:pt>
                <c:pt idx="145">
                  <c:v>4.4044999999999703</c:v>
                </c:pt>
                <c:pt idx="146">
                  <c:v>4.4045999999999701</c:v>
                </c:pt>
                <c:pt idx="147">
                  <c:v>4.4046999999999699</c:v>
                </c:pt>
                <c:pt idx="148">
                  <c:v>4.4047999999999696</c:v>
                </c:pt>
                <c:pt idx="149">
                  <c:v>4.4048999999999596</c:v>
                </c:pt>
                <c:pt idx="150">
                  <c:v>4.4049999999999603</c:v>
                </c:pt>
                <c:pt idx="151">
                  <c:v>4.40509999999996</c:v>
                </c:pt>
                <c:pt idx="152">
                  <c:v>4.4051999999999598</c:v>
                </c:pt>
                <c:pt idx="153">
                  <c:v>4.4052999999999596</c:v>
                </c:pt>
                <c:pt idx="154">
                  <c:v>4.4053999999999602</c:v>
                </c:pt>
                <c:pt idx="155">
                  <c:v>4.40549999999996</c:v>
                </c:pt>
                <c:pt idx="156">
                  <c:v>4.4055999999999598</c:v>
                </c:pt>
                <c:pt idx="157">
                  <c:v>4.4056999999999604</c:v>
                </c:pt>
                <c:pt idx="158">
                  <c:v>4.4057999999999602</c:v>
                </c:pt>
                <c:pt idx="159">
                  <c:v>4.40589999999996</c:v>
                </c:pt>
                <c:pt idx="160">
                  <c:v>4.4059999999999597</c:v>
                </c:pt>
                <c:pt idx="161">
                  <c:v>4.4060999999999604</c:v>
                </c:pt>
                <c:pt idx="162">
                  <c:v>4.4061999999999601</c:v>
                </c:pt>
                <c:pt idx="163">
                  <c:v>4.4062999999999599</c:v>
                </c:pt>
                <c:pt idx="164">
                  <c:v>4.4063999999999597</c:v>
                </c:pt>
                <c:pt idx="165">
                  <c:v>4.4064999999999603</c:v>
                </c:pt>
                <c:pt idx="166">
                  <c:v>4.4065999999999601</c:v>
                </c:pt>
                <c:pt idx="167">
                  <c:v>4.4066999999999599</c:v>
                </c:pt>
                <c:pt idx="168">
                  <c:v>4.4067999999999596</c:v>
                </c:pt>
                <c:pt idx="169">
                  <c:v>4.4068999999999603</c:v>
                </c:pt>
                <c:pt idx="170">
                  <c:v>4.4069999999999601</c:v>
                </c:pt>
                <c:pt idx="171">
                  <c:v>4.4070999999999598</c:v>
                </c:pt>
                <c:pt idx="172">
                  <c:v>4.4071999999999596</c:v>
                </c:pt>
                <c:pt idx="173">
                  <c:v>4.4072999999999602</c:v>
                </c:pt>
                <c:pt idx="174">
                  <c:v>4.40739999999996</c:v>
                </c:pt>
                <c:pt idx="175">
                  <c:v>4.4074999999999598</c:v>
                </c:pt>
                <c:pt idx="176">
                  <c:v>4.4075999999999604</c:v>
                </c:pt>
                <c:pt idx="177">
                  <c:v>4.4076999999999602</c:v>
                </c:pt>
                <c:pt idx="178">
                  <c:v>4.40779999999996</c:v>
                </c:pt>
                <c:pt idx="179">
                  <c:v>4.4078999999999597</c:v>
                </c:pt>
                <c:pt idx="180">
                  <c:v>4.4079999999999604</c:v>
                </c:pt>
                <c:pt idx="181">
                  <c:v>4.4080999999999602</c:v>
                </c:pt>
                <c:pt idx="182">
                  <c:v>4.4081999999999599</c:v>
                </c:pt>
                <c:pt idx="183">
                  <c:v>4.4082999999999597</c:v>
                </c:pt>
                <c:pt idx="184">
                  <c:v>4.4083999999999604</c:v>
                </c:pt>
                <c:pt idx="185">
                  <c:v>4.4084999999999601</c:v>
                </c:pt>
                <c:pt idx="186">
                  <c:v>4.4085999999999599</c:v>
                </c:pt>
                <c:pt idx="187">
                  <c:v>4.4086999999999597</c:v>
                </c:pt>
                <c:pt idx="188">
                  <c:v>4.4087999999999603</c:v>
                </c:pt>
                <c:pt idx="189">
                  <c:v>4.4088999999999601</c:v>
                </c:pt>
                <c:pt idx="190">
                  <c:v>4.4089999999999598</c:v>
                </c:pt>
                <c:pt idx="191">
                  <c:v>4.4090999999999596</c:v>
                </c:pt>
                <c:pt idx="192">
                  <c:v>4.4091999999999496</c:v>
                </c:pt>
                <c:pt idx="193">
                  <c:v>4.4092999999999503</c:v>
                </c:pt>
                <c:pt idx="194">
                  <c:v>4.40939999999995</c:v>
                </c:pt>
                <c:pt idx="195">
                  <c:v>4.4094999999999498</c:v>
                </c:pt>
                <c:pt idx="196">
                  <c:v>4.4095999999999496</c:v>
                </c:pt>
                <c:pt idx="197">
                  <c:v>4.4096999999999502</c:v>
                </c:pt>
                <c:pt idx="198">
                  <c:v>4.40979999999995</c:v>
                </c:pt>
                <c:pt idx="199">
                  <c:v>4.4098999999999497</c:v>
                </c:pt>
                <c:pt idx="200">
                  <c:v>4.4099999999999504</c:v>
                </c:pt>
              </c:numCache>
            </c:numRef>
          </c:xVal>
          <c:yVal>
            <c:numRef>
              <c:f>'Step 1.6'!$B$3:$B$203</c:f>
              <c:numCache>
                <c:formatCode>General</c:formatCode>
                <c:ptCount val="201"/>
                <c:pt idx="0">
                  <c:v>4.9403651976468197</c:v>
                </c:pt>
                <c:pt idx="1">
                  <c:v>4.9399516236157401</c:v>
                </c:pt>
                <c:pt idx="2">
                  <c:v>4.9395337597566797</c:v>
                </c:pt>
                <c:pt idx="3">
                  <c:v>4.9391115209198899</c:v>
                </c:pt>
                <c:pt idx="4">
                  <c:v>4.9386848210416998</c:v>
                </c:pt>
                <c:pt idx="5">
                  <c:v>4.9382535728184704</c:v>
                </c:pt>
                <c:pt idx="6">
                  <c:v>4.9378176876891597</c:v>
                </c:pt>
                <c:pt idx="7">
                  <c:v>4.9373770758207796</c:v>
                </c:pt>
                <c:pt idx="8">
                  <c:v>4.9369315963072404</c:v>
                </c:pt>
                <c:pt idx="9">
                  <c:v>4.93648122112051</c:v>
                </c:pt>
                <c:pt idx="10">
                  <c:v>4.9360257822245703</c:v>
                </c:pt>
                <c:pt idx="11">
                  <c:v>4.9355652386359301</c:v>
                </c:pt>
                <c:pt idx="12">
                  <c:v>4.9350994010520797</c:v>
                </c:pt>
                <c:pt idx="13">
                  <c:v>4.9346282318594596</c:v>
                </c:pt>
                <c:pt idx="14">
                  <c:v>4.9341515592273</c:v>
                </c:pt>
                <c:pt idx="15">
                  <c:v>4.9336693197158397</c:v>
                </c:pt>
                <c:pt idx="16">
                  <c:v>4.9331813117343701</c:v>
                </c:pt>
                <c:pt idx="17">
                  <c:v>4.9326874853918401</c:v>
                </c:pt>
                <c:pt idx="18">
                  <c:v>4.9321876435746601</c:v>
                </c:pt>
                <c:pt idx="19">
                  <c:v>4.9316817126936199</c:v>
                </c:pt>
                <c:pt idx="20">
                  <c:v>4.9311694704955302</c:v>
                </c:pt>
                <c:pt idx="21">
                  <c:v>4.9306508490597798</c:v>
                </c:pt>
                <c:pt idx="22">
                  <c:v>4.9301256323791396</c:v>
                </c:pt>
                <c:pt idx="23">
                  <c:v>4.9295937257258302</c:v>
                </c:pt>
                <c:pt idx="24">
                  <c:v>4.9290548852549403</c:v>
                </c:pt>
                <c:pt idx="25">
                  <c:v>4.9285090222591004</c:v>
                </c:pt>
                <c:pt idx="26">
                  <c:v>4.9279558967726604</c:v>
                </c:pt>
                <c:pt idx="27">
                  <c:v>4.9273953848137699</c:v>
                </c:pt>
                <c:pt idx="28">
                  <c:v>4.9268272207470698</c:v>
                </c:pt>
                <c:pt idx="29">
                  <c:v>4.9262512859343799</c:v>
                </c:pt>
                <c:pt idx="30">
                  <c:v>4.9256673136488196</c:v>
                </c:pt>
                <c:pt idx="31">
                  <c:v>4.9250751526852596</c:v>
                </c:pt>
                <c:pt idx="32">
                  <c:v>4.9244745008745099</c:v>
                </c:pt>
                <c:pt idx="33">
                  <c:v>4.9238652075044103</c:v>
                </c:pt>
                <c:pt idx="34">
                  <c:v>4.9232469715116798</c:v>
                </c:pt>
                <c:pt idx="35">
                  <c:v>4.9226196035598999</c:v>
                </c:pt>
                <c:pt idx="36">
                  <c:v>4.9219827623490797</c:v>
                </c:pt>
                <c:pt idx="37">
                  <c:v>4.9213362560593401</c:v>
                </c:pt>
                <c:pt idx="38">
                  <c:v>4.9206797376966103</c:v>
                </c:pt>
                <c:pt idx="39">
                  <c:v>4.9200129742940204</c:v>
                </c:pt>
                <c:pt idx="40">
                  <c:v>4.9193355729282198</c:v>
                </c:pt>
                <c:pt idx="41">
                  <c:v>4.9186472901835199</c:v>
                </c:pt>
                <c:pt idx="42">
                  <c:v>4.9179477282352702</c:v>
                </c:pt>
                <c:pt idx="43">
                  <c:v>4.9172365905443502</c:v>
                </c:pt>
                <c:pt idx="44">
                  <c:v>4.9165134223714899</c:v>
                </c:pt>
                <c:pt idx="45">
                  <c:v>4.9157779148178902</c:v>
                </c:pt>
                <c:pt idx="46">
                  <c:v>4.9150295970024498</c:v>
                </c:pt>
                <c:pt idx="47">
                  <c:v>4.91426810900938</c:v>
                </c:pt>
                <c:pt idx="48">
                  <c:v>4.9134928950749002</c:v>
                </c:pt>
                <c:pt idx="49">
                  <c:v>4.9127035781382702</c:v>
                </c:pt>
                <c:pt idx="50">
                  <c:v>4.91189962148656</c:v>
                </c:pt>
                <c:pt idx="51">
                  <c:v>4.9110804796019201</c:v>
                </c:pt>
                <c:pt idx="52">
                  <c:v>4.9102455922327799</c:v>
                </c:pt>
                <c:pt idx="53">
                  <c:v>4.9093943840479204</c:v>
                </c:pt>
                <c:pt idx="54">
                  <c:v>4.9085262689703599</c:v>
                </c:pt>
                <c:pt idx="55">
                  <c:v>4.9076405171827497</c:v>
                </c:pt>
                <c:pt idx="56">
                  <c:v>4.9067364953117902</c:v>
                </c:pt>
                <c:pt idx="57">
                  <c:v>4.9058134313433799</c:v>
                </c:pt>
                <c:pt idx="58">
                  <c:v>4.9048705448394498</c:v>
                </c:pt>
                <c:pt idx="59">
                  <c:v>4.9039070284059498</c:v>
                </c:pt>
                <c:pt idx="60">
                  <c:v>4.9029219305389402</c:v>
                </c:pt>
                <c:pt idx="61">
                  <c:v>4.9019143674740704</c:v>
                </c:pt>
                <c:pt idx="62">
                  <c:v>4.90088329654834</c:v>
                </c:pt>
                <c:pt idx="63">
                  <c:v>4.8998276447348799</c:v>
                </c:pt>
                <c:pt idx="64">
                  <c:v>4.89874629433751</c:v>
                </c:pt>
                <c:pt idx="65">
                  <c:v>4.8976379449653402</c:v>
                </c:pt>
                <c:pt idx="66">
                  <c:v>4.8965013290434802</c:v>
                </c:pt>
                <c:pt idx="67">
                  <c:v>4.8953349551622596</c:v>
                </c:pt>
                <c:pt idx="68">
                  <c:v>4.8941373010662899</c:v>
                </c:pt>
                <c:pt idx="69">
                  <c:v>4.89290680827924</c:v>
                </c:pt>
                <c:pt idx="70">
                  <c:v>4.8916414556886298</c:v>
                </c:pt>
                <c:pt idx="71">
                  <c:v>4.8903396061331401</c:v>
                </c:pt>
                <c:pt idx="72">
                  <c:v>4.8889988200952601</c:v>
                </c:pt>
                <c:pt idx="73">
                  <c:v>4.8876170614092898</c:v>
                </c:pt>
                <c:pt idx="74">
                  <c:v>4.8861915406538001</c:v>
                </c:pt>
                <c:pt idx="75">
                  <c:v>4.8847198506874401</c:v>
                </c:pt>
                <c:pt idx="76">
                  <c:v>4.8831986866569199</c:v>
                </c:pt>
                <c:pt idx="77">
                  <c:v>4.8816248490628</c:v>
                </c:pt>
                <c:pt idx="78">
                  <c:v>4.8799945743610298</c:v>
                </c:pt>
                <c:pt idx="79">
                  <c:v>4.8783038881088698</c:v>
                </c:pt>
                <c:pt idx="80">
                  <c:v>4.8765482449199702</c:v>
                </c:pt>
                <c:pt idx="81">
                  <c:v>4.8747225728538197</c:v>
                </c:pt>
                <c:pt idx="82">
                  <c:v>4.8728212418095396</c:v>
                </c:pt>
                <c:pt idx="83">
                  <c:v>4.8708378755379398</c:v>
                </c:pt>
                <c:pt idx="84">
                  <c:v>4.8687652685990797</c:v>
                </c:pt>
                <c:pt idx="85">
                  <c:v>4.8665952164214303</c:v>
                </c:pt>
                <c:pt idx="86">
                  <c:v>4.86431838667525</c:v>
                </c:pt>
                <c:pt idx="87">
                  <c:v>4.8619239435824904</c:v>
                </c:pt>
                <c:pt idx="88">
                  <c:v>4.8593994134519498</c:v>
                </c:pt>
                <c:pt idx="89">
                  <c:v>4.8567301848549604</c:v>
                </c:pt>
                <c:pt idx="90">
                  <c:v>4.8538991140893497</c:v>
                </c:pt>
                <c:pt idx="91">
                  <c:v>4.8508857083146104</c:v>
                </c:pt>
                <c:pt idx="92">
                  <c:v>4.8476654497742997</c:v>
                </c:pt>
                <c:pt idx="93">
                  <c:v>4.8442085329709004</c:v>
                </c:pt>
                <c:pt idx="94">
                  <c:v>4.8404782242030997</c:v>
                </c:pt>
                <c:pt idx="95">
                  <c:v>4.83642849223122</c:v>
                </c:pt>
                <c:pt idx="96">
                  <c:v>4.83200082387952</c:v>
                </c:pt>
                <c:pt idx="97">
                  <c:v>4.8271190453616297</c:v>
                </c:pt>
                <c:pt idx="98">
                  <c:v>4.8216814299687396</c:v>
                </c:pt>
                <c:pt idx="99">
                  <c:v>4.8155482988031402</c:v>
                </c:pt>
                <c:pt idx="100">
                  <c:v>4.8085198361135904</c:v>
                </c:pt>
                <c:pt idx="101">
                  <c:v>4.8002969078249302</c:v>
                </c:pt>
                <c:pt idx="102">
                  <c:v>4.7904021342266399</c:v>
                </c:pt>
                <c:pt idx="103">
                  <c:v>4.7780048118049701</c:v>
                </c:pt>
                <c:pt idx="104">
                  <c:v>4.7614635334641502</c:v>
                </c:pt>
                <c:pt idx="105">
                  <c:v>4.7367935521211102</c:v>
                </c:pt>
                <c:pt idx="106">
                  <c:v>4.68948102713198</c:v>
                </c:pt>
                <c:pt idx="107">
                  <c:v>4.5033356351121796</c:v>
                </c:pt>
                <c:pt idx="108">
                  <c:v>4.1151929023596701</c:v>
                </c:pt>
                <c:pt idx="109">
                  <c:v>3.7211315507096301</c:v>
                </c:pt>
                <c:pt idx="110">
                  <c:v>3.3259618422912198</c:v>
                </c:pt>
                <c:pt idx="111">
                  <c:v>2.9296842564240602</c:v>
                </c:pt>
                <c:pt idx="112">
                  <c:v>2.5322837203961002</c:v>
                </c:pt>
                <c:pt idx="113">
                  <c:v>2.13376892227671</c:v>
                </c:pt>
                <c:pt idx="114">
                  <c:v>1.7341331025076301</c:v>
                </c:pt>
                <c:pt idx="115">
                  <c:v>1.3333722703178601</c:v>
                </c:pt>
                <c:pt idx="116">
                  <c:v>0.93148286059584096</c:v>
                </c:pt>
                <c:pt idx="117">
                  <c:v>0.52846211440873203</c:v>
                </c:pt>
                <c:pt idx="118">
                  <c:v>0.124312007507849</c:v>
                </c:pt>
                <c:pt idx="119">
                  <c:v>-0.28097720753882899</c:v>
                </c:pt>
                <c:pt idx="120">
                  <c:v>-0.687409919836525</c:v>
                </c:pt>
                <c:pt idx="121">
                  <c:v>-1.09498117564069</c:v>
                </c:pt>
                <c:pt idx="122">
                  <c:v>-1.5036962384293699</c:v>
                </c:pt>
                <c:pt idx="123">
                  <c:v>-1.9135643238328299</c:v>
                </c:pt>
                <c:pt idx="124">
                  <c:v>-2.32458584884944</c:v>
                </c:pt>
                <c:pt idx="125">
                  <c:v>-2.7365774622711001</c:v>
                </c:pt>
                <c:pt idx="126">
                  <c:v>-3.05808870386416</c:v>
                </c:pt>
                <c:pt idx="127">
                  <c:v>-3.1394668280882301</c:v>
                </c:pt>
                <c:pt idx="128">
                  <c:v>-3.17529109049313</c:v>
                </c:pt>
                <c:pt idx="129">
                  <c:v>-3.19882192915696</c:v>
                </c:pt>
                <c:pt idx="130">
                  <c:v>-3.2167497617663101</c:v>
                </c:pt>
                <c:pt idx="131">
                  <c:v>-3.2314957478482298</c:v>
                </c:pt>
                <c:pt idx="132">
                  <c:v>-3.24417858326421</c:v>
                </c:pt>
                <c:pt idx="133">
                  <c:v>-3.2554200493724998</c:v>
                </c:pt>
                <c:pt idx="134">
                  <c:v>-3.26559747109913</c:v>
                </c:pt>
                <c:pt idx="135">
                  <c:v>-3.2749568975844001</c:v>
                </c:pt>
                <c:pt idx="136">
                  <c:v>-3.2836674866877198</c:v>
                </c:pt>
                <c:pt idx="137">
                  <c:v>-3.29185065610974</c:v>
                </c:pt>
                <c:pt idx="138">
                  <c:v>-3.2995962261778802</c:v>
                </c:pt>
                <c:pt idx="139">
                  <c:v>-3.3069725382369701</c:v>
                </c:pt>
                <c:pt idx="140">
                  <c:v>-3.3140331111131802</c:v>
                </c:pt>
                <c:pt idx="141">
                  <c:v>-3.3208200376789598</c:v>
                </c:pt>
                <c:pt idx="142">
                  <c:v>-3.3273676269529502</c:v>
                </c:pt>
                <c:pt idx="143">
                  <c:v>-3.33370375485827</c:v>
                </c:pt>
                <c:pt idx="144">
                  <c:v>-3.33985166175558</c:v>
                </c:pt>
                <c:pt idx="145">
                  <c:v>-3.34583069275959</c:v>
                </c:pt>
                <c:pt idx="146">
                  <c:v>-3.3516574411936202</c:v>
                </c:pt>
                <c:pt idx="147">
                  <c:v>-3.3573459040387301</c:v>
                </c:pt>
                <c:pt idx="148">
                  <c:v>-3.3629080708095</c:v>
                </c:pt>
                <c:pt idx="149">
                  <c:v>-3.3683545274763298</c:v>
                </c:pt>
                <c:pt idx="150">
                  <c:v>-3.37369450597012</c:v>
                </c:pt>
                <c:pt idx="151">
                  <c:v>-3.3789357704606702</c:v>
                </c:pt>
                <c:pt idx="152">
                  <c:v>-3.3840856039852101</c:v>
                </c:pt>
                <c:pt idx="153">
                  <c:v>-3.3891502508975599</c:v>
                </c:pt>
                <c:pt idx="154">
                  <c:v>-3.3941352702089498</c:v>
                </c:pt>
                <c:pt idx="155">
                  <c:v>-3.3990457516830301</c:v>
                </c:pt>
                <c:pt idx="156">
                  <c:v>-3.4038861791302102</c:v>
                </c:pt>
                <c:pt idx="157">
                  <c:v>-3.4086605735013298</c:v>
                </c:pt>
                <c:pt idx="158">
                  <c:v>-3.4133726773931099</c:v>
                </c:pt>
                <c:pt idx="159">
                  <c:v>-3.4180257226540598</c:v>
                </c:pt>
                <c:pt idx="160">
                  <c:v>-3.4226229664368102</c:v>
                </c:pt>
                <c:pt idx="161">
                  <c:v>-3.4271668990700301</c:v>
                </c:pt>
                <c:pt idx="162">
                  <c:v>-3.4316602674610701</c:v>
                </c:pt>
                <c:pt idx="163">
                  <c:v>-3.4361053594100301</c:v>
                </c:pt>
                <c:pt idx="164">
                  <c:v>-3.4405043151960499</c:v>
                </c:pt>
                <c:pt idx="165">
                  <c:v>-3.4448591100294399</c:v>
                </c:pt>
                <c:pt idx="166">
                  <c:v>-3.44917169223391</c:v>
                </c:pt>
                <c:pt idx="167">
                  <c:v>-3.4534436246320999</c:v>
                </c:pt>
                <c:pt idx="168">
                  <c:v>-3.4576765184296199</c:v>
                </c:pt>
                <c:pt idx="169">
                  <c:v>-3.4618718687086498</c:v>
                </c:pt>
                <c:pt idx="170">
                  <c:v>-3.4660310835199102</c:v>
                </c:pt>
                <c:pt idx="171">
                  <c:v>-3.4701553673707699</c:v>
                </c:pt>
                <c:pt idx="172">
                  <c:v>-3.4742459514417798</c:v>
                </c:pt>
                <c:pt idx="173">
                  <c:v>-3.47830397355761</c:v>
                </c:pt>
                <c:pt idx="174">
                  <c:v>-3.4823304823127801</c:v>
                </c:pt>
                <c:pt idx="175">
                  <c:v>-3.4863264030830798</c:v>
                </c:pt>
                <c:pt idx="176">
                  <c:v>-3.4902927498356902</c:v>
                </c:pt>
                <c:pt idx="177">
                  <c:v>-3.4942303722936101</c:v>
                </c:pt>
                <c:pt idx="178">
                  <c:v>-3.4981400442614401</c:v>
                </c:pt>
                <c:pt idx="179">
                  <c:v>-3.50202257476555</c:v>
                </c:pt>
                <c:pt idx="180">
                  <c:v>-3.5058786983463599</c:v>
                </c:pt>
                <c:pt idx="181">
                  <c:v>-3.5097091309509501</c:v>
                </c:pt>
                <c:pt idx="182">
                  <c:v>-3.5135145117950102</c:v>
                </c:pt>
                <c:pt idx="183">
                  <c:v>-3.5172954862191301</c:v>
                </c:pt>
                <c:pt idx="184">
                  <c:v>-3.52105263600459</c:v>
                </c:pt>
                <c:pt idx="185">
                  <c:v>-3.5247864789349701</c:v>
                </c:pt>
                <c:pt idx="186">
                  <c:v>-3.52849771209145</c:v>
                </c:pt>
                <c:pt idx="187">
                  <c:v>-3.5321865546823301</c:v>
                </c:pt>
                <c:pt idx="188">
                  <c:v>-3.53585385380384</c:v>
                </c:pt>
                <c:pt idx="189">
                  <c:v>-3.5394997847688101</c:v>
                </c:pt>
                <c:pt idx="190">
                  <c:v>-3.54312495557159</c:v>
                </c:pt>
                <c:pt idx="191">
                  <c:v>-3.5467296709504099</c:v>
                </c:pt>
                <c:pt idx="192">
                  <c:v>-3.5503144456768299</c:v>
                </c:pt>
                <c:pt idx="193">
                  <c:v>-3.5538796189220299</c:v>
                </c:pt>
                <c:pt idx="194">
                  <c:v>-3.55742561216119</c:v>
                </c:pt>
                <c:pt idx="195">
                  <c:v>-3.5609526023079798</c:v>
                </c:pt>
                <c:pt idx="196">
                  <c:v>-3.56446117809028</c:v>
                </c:pt>
                <c:pt idx="197">
                  <c:v>-3.5679515226421801</c:v>
                </c:pt>
                <c:pt idx="198">
                  <c:v>-3.57142396161235</c:v>
                </c:pt>
                <c:pt idx="199">
                  <c:v>-3.5748788620218002</c:v>
                </c:pt>
                <c:pt idx="200">
                  <c:v>-3.5783164769399298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1D-4753-ADA9-897BF7E41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3645024"/>
        <c:axId val="1423643584"/>
      </c:scatterChart>
      <c:valAx>
        <c:axId val="142364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643584"/>
        <c:crosses val="autoZero"/>
        <c:crossBetween val="midCat"/>
      </c:valAx>
      <c:valAx>
        <c:axId val="142364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64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Magnitude of 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1.7'!$A$3:$A$407</c:f>
              <c:numCache>
                <c:formatCode>General</c:formatCode>
                <c:ptCount val="405"/>
                <c:pt idx="0">
                  <c:v>100</c:v>
                </c:pt>
                <c:pt idx="1">
                  <c:v>102.305972984251</c:v>
                </c:pt>
                <c:pt idx="2">
                  <c:v>104.665121082543</c:v>
                </c:pt>
                <c:pt idx="3">
                  <c:v>107.07867049863999</c:v>
                </c:pt>
                <c:pt idx="4">
                  <c:v>109.54787571223299</c:v>
                </c:pt>
                <c:pt idx="5">
                  <c:v>112.074020130978</c:v>
                </c:pt>
                <c:pt idx="6">
                  <c:v>114.65841675756199</c:v>
                </c:pt>
                <c:pt idx="7">
                  <c:v>117.302408872161</c:v>
                </c:pt>
                <c:pt idx="8">
                  <c:v>120.00737073062901</c:v>
                </c:pt>
                <c:pt idx="9">
                  <c:v>122.774708278787</c:v>
                </c:pt>
                <c:pt idx="10">
                  <c:v>125.605859883189</c:v>
                </c:pt>
                <c:pt idx="11">
                  <c:v>128.502297078731</c:v>
                </c:pt>
                <c:pt idx="12">
                  <c:v>131.465525333508</c:v>
                </c:pt>
                <c:pt idx="13">
                  <c:v>134.497084831302</c:v>
                </c:pt>
                <c:pt idx="14">
                  <c:v>137.59855127211699</c:v>
                </c:pt>
                <c:pt idx="15">
                  <c:v>140.771536691173</c:v>
                </c:pt>
                <c:pt idx="16">
                  <c:v>144.01769029678599</c:v>
                </c:pt>
                <c:pt idx="17">
                  <c:v>147.33869932757199</c:v>
                </c:pt>
                <c:pt idx="18">
                  <c:v>150.73628992941201</c:v>
                </c:pt>
                <c:pt idx="19">
                  <c:v>154.21222805264699</c:v>
                </c:pt>
                <c:pt idx="20">
                  <c:v>157.76832036995199</c:v>
                </c:pt>
                <c:pt idx="21">
                  <c:v>161.40641521538899</c:v>
                </c:pt>
                <c:pt idx="22">
                  <c:v>165.12840354510399</c:v>
                </c:pt>
                <c:pt idx="23">
                  <c:v>168.93621992017901</c:v>
                </c:pt>
                <c:pt idx="24">
                  <c:v>172.831843512153</c:v>
                </c:pt>
                <c:pt idx="25">
                  <c:v>176.817299131726</c:v>
                </c:pt>
                <c:pt idx="26">
                  <c:v>180.894658281185</c:v>
                </c:pt>
                <c:pt idx="27">
                  <c:v>185.06604023110299</c:v>
                </c:pt>
                <c:pt idx="28">
                  <c:v>189.333613121855</c:v>
                </c:pt>
                <c:pt idx="29">
                  <c:v>193.69959509055099</c:v>
                </c:pt>
                <c:pt idx="30">
                  <c:v>198.166255423942</c:v>
                </c:pt>
                <c:pt idx="31">
                  <c:v>202.73591573792001</c:v>
                </c:pt>
                <c:pt idx="32">
                  <c:v>207.41095118421001</c:v>
                </c:pt>
                <c:pt idx="33">
                  <c:v>212.19379168489499</c:v>
                </c:pt>
                <c:pt idx="34">
                  <c:v>217.086923195407</c:v>
                </c:pt>
                <c:pt idx="35">
                  <c:v>222.092888996634</c:v>
                </c:pt>
                <c:pt idx="36">
                  <c:v>227.21429101683901</c:v>
                </c:pt>
                <c:pt idx="37">
                  <c:v>232.45379118404401</c:v>
                </c:pt>
                <c:pt idx="38">
                  <c:v>237.81411280961501</c:v>
                </c:pt>
                <c:pt idx="39">
                  <c:v>243.29804200374099</c:v>
                </c:pt>
                <c:pt idx="40">
                  <c:v>248.90842912355799</c:v>
                </c:pt>
                <c:pt idx="41">
                  <c:v>254.64819025467099</c:v>
                </c:pt>
                <c:pt idx="42">
                  <c:v>260.52030872682701</c:v>
                </c:pt>
                <c:pt idx="43">
                  <c:v>266.52783666455502</c:v>
                </c:pt>
                <c:pt idx="44">
                  <c:v>272.67389657354801</c:v>
                </c:pt>
                <c:pt idx="45">
                  <c:v>278.961682963638</c:v>
                </c:pt>
                <c:pt idx="46">
                  <c:v>285.39446400919098</c:v>
                </c:pt>
                <c:pt idx="47">
                  <c:v>291.97558324778998</c:v>
                </c:pt>
                <c:pt idx="48">
                  <c:v>298.70846131809299</c:v>
                </c:pt>
                <c:pt idx="49">
                  <c:v>305.59659773776002</c:v>
                </c:pt>
                <c:pt idx="50">
                  <c:v>312.64357272238198</c:v>
                </c:pt>
                <c:pt idx="51">
                  <c:v>319.853049046357</c:v>
                </c:pt>
                <c:pt idx="52">
                  <c:v>327.22877394666898</c:v>
                </c:pt>
                <c:pt idx="53">
                  <c:v>334.77458107057402</c:v>
                </c:pt>
                <c:pt idx="54">
                  <c:v>342.494392468201</c:v>
                </c:pt>
                <c:pt idx="55">
                  <c:v>350.39222063109099</c:v>
                </c:pt>
                <c:pt idx="56">
                  <c:v>358.47217057776101</c:v>
                </c:pt>
                <c:pt idx="57">
                  <c:v>366.73844198734201</c:v>
                </c:pt>
                <c:pt idx="58">
                  <c:v>375.19533138243298</c:v>
                </c:pt>
                <c:pt idx="59">
                  <c:v>383.84723436228199</c:v>
                </c:pt>
                <c:pt idx="60">
                  <c:v>392.69864788746997</c:v>
                </c:pt>
                <c:pt idx="61">
                  <c:v>401.75417261727398</c:v>
                </c:pt>
                <c:pt idx="62">
                  <c:v>411.01851530092898</c:v>
                </c:pt>
                <c:pt idx="63">
                  <c:v>420.49649122403702</c:v>
                </c:pt>
                <c:pt idx="64">
                  <c:v>430.19302671138598</c:v>
                </c:pt>
                <c:pt idx="65">
                  <c:v>440.11316168748198</c:v>
                </c:pt>
                <c:pt idx="66">
                  <c:v>450.26205229612702</c:v>
                </c:pt>
                <c:pt idx="67">
                  <c:v>460.64497358040899</c:v>
                </c:pt>
                <c:pt idx="68">
                  <c:v>471.267322224483</c:v>
                </c:pt>
                <c:pt idx="69">
                  <c:v>482.13461935858197</c:v>
                </c:pt>
                <c:pt idx="70">
                  <c:v>493.25251342871201</c:v>
                </c:pt>
                <c:pt idx="71">
                  <c:v>504.62678313251598</c:v>
                </c:pt>
                <c:pt idx="72">
                  <c:v>516.263340422846</c:v>
                </c:pt>
                <c:pt idx="73">
                  <c:v>528.16823358058798</c:v>
                </c:pt>
                <c:pt idx="74">
                  <c:v>540.34765035835198</c:v>
                </c:pt>
                <c:pt idx="75">
                  <c:v>552.80792119664898</c:v>
                </c:pt>
                <c:pt idx="76">
                  <c:v>565.55552251424297</c:v>
                </c:pt>
                <c:pt idx="77">
                  <c:v>578.59708007435995</c:v>
                </c:pt>
                <c:pt idx="78">
                  <c:v>591.93937242853895</c:v>
                </c:pt>
                <c:pt idx="79">
                  <c:v>605.58933443988599</c:v>
                </c:pt>
                <c:pt idx="80">
                  <c:v>619.554060887574</c:v>
                </c:pt>
                <c:pt idx="81">
                  <c:v>633.84081015446998</c:v>
                </c:pt>
                <c:pt idx="82">
                  <c:v>648.45700799978897</c:v>
                </c:pt>
                <c:pt idx="83">
                  <c:v>663.41025141874604</c:v>
                </c:pt>
                <c:pt idx="84">
                  <c:v>678.70831259121303</c:v>
                </c:pt>
                <c:pt idx="85">
                  <c:v>694.35914292143104</c:v>
                </c:pt>
                <c:pt idx="86">
                  <c:v>710.37087717087502</c:v>
                </c:pt>
                <c:pt idx="87">
                  <c:v>726.75183768642103</c:v>
                </c:pt>
                <c:pt idx="88">
                  <c:v>743.51053872601699</c:v>
                </c:pt>
                <c:pt idx="89">
                  <c:v>760.655690884097</c:v>
                </c:pt>
                <c:pt idx="90">
                  <c:v>778.19620561905106</c:v>
                </c:pt>
                <c:pt idx="91">
                  <c:v>796.14119988509105</c:v>
                </c:pt>
                <c:pt idx="92">
                  <c:v>814.50000087093201</c:v>
                </c:pt>
                <c:pt idx="93">
                  <c:v>833.28215084773899</c:v>
                </c:pt>
                <c:pt idx="94">
                  <c:v>852.49741212887204</c:v>
                </c:pt>
                <c:pt idx="95">
                  <c:v>872.15577214400196</c:v>
                </c:pt>
                <c:pt idx="96">
                  <c:v>892.26744863022702</c:v>
                </c:pt>
                <c:pt idx="97">
                  <c:v>912.84289494290397</c:v>
                </c:pt>
                <c:pt idx="98">
                  <c:v>933.89280548894101</c:v>
                </c:pt>
                <c:pt idx="99">
                  <c:v>955.42812128537901</c:v>
                </c:pt>
                <c:pt idx="100">
                  <c:v>977.46003564615501</c:v>
                </c:pt>
                <c:pt idx="101">
                  <c:v>1000</c:v>
                </c:pt>
                <c:pt idx="102">
                  <c:v>1023.05972984251</c:v>
                </c:pt>
                <c:pt idx="103">
                  <c:v>1046.6512108254301</c:v>
                </c:pt>
                <c:pt idx="104">
                  <c:v>1070.7867049864001</c:v>
                </c:pt>
                <c:pt idx="105">
                  <c:v>1095.4787571223401</c:v>
                </c:pt>
                <c:pt idx="106">
                  <c:v>1120.7402013097801</c:v>
                </c:pt>
                <c:pt idx="107">
                  <c:v>1146.5841675756301</c:v>
                </c:pt>
                <c:pt idx="108">
                  <c:v>1173.02408872162</c:v>
                </c:pt>
                <c:pt idx="109">
                  <c:v>1200.0737073062901</c:v>
                </c:pt>
                <c:pt idx="110">
                  <c:v>1227.7470827878701</c:v>
                </c:pt>
                <c:pt idx="111">
                  <c:v>1256.0585988318901</c:v>
                </c:pt>
                <c:pt idx="112">
                  <c:v>1285.02297078731</c:v>
                </c:pt>
                <c:pt idx="113">
                  <c:v>1314.65525333509</c:v>
                </c:pt>
                <c:pt idx="114">
                  <c:v>1344.97084831303</c:v>
                </c:pt>
                <c:pt idx="115">
                  <c:v>1375.9855127211799</c:v>
                </c:pt>
                <c:pt idx="116">
                  <c:v>1407.7153669117299</c:v>
                </c:pt>
                <c:pt idx="117">
                  <c:v>1440.1769029678701</c:v>
                </c:pt>
                <c:pt idx="118">
                  <c:v>1473.38699327573</c:v>
                </c:pt>
                <c:pt idx="119">
                  <c:v>1507.3628992941301</c:v>
                </c:pt>
                <c:pt idx="120">
                  <c:v>1542.1222805264699</c:v>
                </c:pt>
                <c:pt idx="121">
                  <c:v>1577.6832036995299</c:v>
                </c:pt>
                <c:pt idx="122">
                  <c:v>1614.0641521539001</c:v>
                </c:pt>
                <c:pt idx="123">
                  <c:v>1651.2840354510499</c:v>
                </c:pt>
                <c:pt idx="124">
                  <c:v>1689.3621992018</c:v>
                </c:pt>
                <c:pt idx="125">
                  <c:v>1728.31843512154</c:v>
                </c:pt>
                <c:pt idx="126">
                  <c:v>1768.1729913172701</c:v>
                </c:pt>
                <c:pt idx="127">
                  <c:v>1808.94658281186</c:v>
                </c:pt>
                <c:pt idx="128">
                  <c:v>1850.6604023110301</c:v>
                </c:pt>
                <c:pt idx="129">
                  <c:v>1893.33613121855</c:v>
                </c:pt>
                <c:pt idx="130">
                  <c:v>1936.99595090551</c:v>
                </c:pt>
                <c:pt idx="131">
                  <c:v>1981.6625542394299</c:v>
                </c:pt>
                <c:pt idx="132">
                  <c:v>2027.3591573792</c:v>
                </c:pt>
                <c:pt idx="133">
                  <c:v>2074.1095118420999</c:v>
                </c:pt>
                <c:pt idx="134">
                  <c:v>2121.93791684896</c:v>
                </c:pt>
                <c:pt idx="135">
                  <c:v>2170.8692319540701</c:v>
                </c:pt>
                <c:pt idx="136">
                  <c:v>2220.9288899663502</c:v>
                </c:pt>
                <c:pt idx="137">
                  <c:v>2272.1429101683898</c:v>
                </c:pt>
                <c:pt idx="138">
                  <c:v>2324.5379118404499</c:v>
                </c:pt>
                <c:pt idx="139">
                  <c:v>2378.1411280961602</c:v>
                </c:pt>
                <c:pt idx="140">
                  <c:v>2432.9804200374201</c:v>
                </c:pt>
                <c:pt idx="141">
                  <c:v>2489.0842912355902</c:v>
                </c:pt>
                <c:pt idx="142">
                  <c:v>2546.48190254672</c:v>
                </c:pt>
                <c:pt idx="143">
                  <c:v>2605.2030872682799</c:v>
                </c:pt>
                <c:pt idx="144">
                  <c:v>2665.2783666455598</c:v>
                </c:pt>
                <c:pt idx="145">
                  <c:v>2726.7389657354902</c:v>
                </c:pt>
                <c:pt idx="146">
                  <c:v>2789.6168296363899</c:v>
                </c:pt>
                <c:pt idx="147">
                  <c:v>2853.9446400919201</c:v>
                </c:pt>
                <c:pt idx="148">
                  <c:v>2919.7558324779102</c:v>
                </c:pt>
                <c:pt idx="149">
                  <c:v>2987.0846131809399</c:v>
                </c:pt>
                <c:pt idx="150">
                  <c:v>3055.9659773776102</c:v>
                </c:pt>
                <c:pt idx="151">
                  <c:v>3126.4357272238299</c:v>
                </c:pt>
                <c:pt idx="152">
                  <c:v>3198.53049046358</c:v>
                </c:pt>
                <c:pt idx="153">
                  <c:v>3272.2877394666998</c:v>
                </c:pt>
                <c:pt idx="154">
                  <c:v>3347.74581070575</c:v>
                </c:pt>
                <c:pt idx="155">
                  <c:v>3424.9439246820202</c:v>
                </c:pt>
                <c:pt idx="156">
                  <c:v>3503.9222063109301</c:v>
                </c:pt>
                <c:pt idx="157">
                  <c:v>3584.7217057776202</c:v>
                </c:pt>
                <c:pt idx="158">
                  <c:v>3667.38441987343</c:v>
                </c:pt>
                <c:pt idx="159">
                  <c:v>3751.9533138243401</c:v>
                </c:pt>
                <c:pt idx="160">
                  <c:v>3838.4723436228301</c:v>
                </c:pt>
                <c:pt idx="161">
                  <c:v>3926.98647887472</c:v>
                </c:pt>
                <c:pt idx="162">
                  <c:v>4017.5417261727498</c:v>
                </c:pt>
                <c:pt idx="163">
                  <c:v>4110.1851530092999</c:v>
                </c:pt>
                <c:pt idx="164">
                  <c:v>4204.9649122403798</c:v>
                </c:pt>
                <c:pt idx="165">
                  <c:v>4301.9302671138803</c:v>
                </c:pt>
                <c:pt idx="166">
                  <c:v>4401.1316168748299</c:v>
                </c:pt>
                <c:pt idx="167">
                  <c:v>4502.6205229612897</c:v>
                </c:pt>
                <c:pt idx="168">
                  <c:v>4606.4497358041099</c:v>
                </c:pt>
                <c:pt idx="169">
                  <c:v>4712.67322224485</c:v>
                </c:pt>
                <c:pt idx="170">
                  <c:v>4821.3461935858404</c:v>
                </c:pt>
                <c:pt idx="171">
                  <c:v>4932.5251342871397</c:v>
                </c:pt>
                <c:pt idx="172">
                  <c:v>5046.2678313251799</c:v>
                </c:pt>
                <c:pt idx="173">
                  <c:v>5162.6334042284798</c:v>
                </c:pt>
                <c:pt idx="174">
                  <c:v>5281.6823358059</c:v>
                </c:pt>
                <c:pt idx="175">
                  <c:v>5403.4765035835399</c:v>
                </c:pt>
                <c:pt idx="176">
                  <c:v>5528.0792119665102</c:v>
                </c:pt>
                <c:pt idx="177">
                  <c:v>5655.5552251424497</c:v>
                </c:pt>
                <c:pt idx="178">
                  <c:v>5785.9708007436202</c:v>
                </c:pt>
                <c:pt idx="179">
                  <c:v>5919.3937242854099</c:v>
                </c:pt>
                <c:pt idx="180">
                  <c:v>6055.8933443988799</c:v>
                </c:pt>
                <c:pt idx="181">
                  <c:v>6195.54060887576</c:v>
                </c:pt>
                <c:pt idx="182">
                  <c:v>6338.40810154473</c:v>
                </c:pt>
                <c:pt idx="183">
                  <c:v>6484.5700799979204</c:v>
                </c:pt>
                <c:pt idx="184">
                  <c:v>6634.1025141874798</c:v>
                </c:pt>
                <c:pt idx="185">
                  <c:v>6787.0831259121496</c:v>
                </c:pt>
                <c:pt idx="186">
                  <c:v>6943.5914292143398</c:v>
                </c:pt>
                <c:pt idx="187">
                  <c:v>7103.7087717087798</c:v>
                </c:pt>
                <c:pt idx="188">
                  <c:v>7267.5183768642401</c:v>
                </c:pt>
                <c:pt idx="189">
                  <c:v>7435.1053872601997</c:v>
                </c:pt>
                <c:pt idx="190">
                  <c:v>7606.5569088410002</c:v>
                </c:pt>
                <c:pt idx="191">
                  <c:v>7781.9620561905404</c:v>
                </c:pt>
                <c:pt idx="192">
                  <c:v>7961.4119988509401</c:v>
                </c:pt>
                <c:pt idx="193">
                  <c:v>8145.0000087093504</c:v>
                </c:pt>
                <c:pt idx="194">
                  <c:v>8332.8215084774201</c:v>
                </c:pt>
                <c:pt idx="195">
                  <c:v>8524.9741212887493</c:v>
                </c:pt>
                <c:pt idx="196">
                  <c:v>8721.5577214400491</c:v>
                </c:pt>
                <c:pt idx="197">
                  <c:v>8922.6744863022996</c:v>
                </c:pt>
                <c:pt idx="198">
                  <c:v>9128.4289494290806</c:v>
                </c:pt>
                <c:pt idx="199">
                  <c:v>9338.9280548894494</c:v>
                </c:pt>
                <c:pt idx="200">
                  <c:v>9554.2812128538208</c:v>
                </c:pt>
                <c:pt idx="201">
                  <c:v>9774.6003564615894</c:v>
                </c:pt>
                <c:pt idx="202">
                  <c:v>10000.0000000001</c:v>
                </c:pt>
                <c:pt idx="203">
                  <c:v>10230.5972984252</c:v>
                </c:pt>
                <c:pt idx="204">
                  <c:v>10466.512108254399</c:v>
                </c:pt>
                <c:pt idx="205">
                  <c:v>10707.867049864</c:v>
                </c:pt>
                <c:pt idx="206">
                  <c:v>10954.7875712234</c:v>
                </c:pt>
                <c:pt idx="207">
                  <c:v>11207.402013097901</c:v>
                </c:pt>
                <c:pt idx="208">
                  <c:v>11465.841675756301</c:v>
                </c:pt>
                <c:pt idx="209">
                  <c:v>11730.2408872162</c:v>
                </c:pt>
                <c:pt idx="210">
                  <c:v>12000.737073062999</c:v>
                </c:pt>
                <c:pt idx="211">
                  <c:v>12277.4708278788</c:v>
                </c:pt>
                <c:pt idx="212">
                  <c:v>12560.585988319001</c:v>
                </c:pt>
                <c:pt idx="213">
                  <c:v>12850.229707873201</c:v>
                </c:pt>
                <c:pt idx="214">
                  <c:v>13146.552533350899</c:v>
                </c:pt>
                <c:pt idx="215">
                  <c:v>13449.7084831303</c:v>
                </c:pt>
                <c:pt idx="216">
                  <c:v>13759.8551272118</c:v>
                </c:pt>
                <c:pt idx="217">
                  <c:v>14077.153669117401</c:v>
                </c:pt>
                <c:pt idx="218">
                  <c:v>14401.7690296787</c:v>
                </c:pt>
                <c:pt idx="219">
                  <c:v>14733.869932757299</c:v>
                </c:pt>
                <c:pt idx="220">
                  <c:v>15073.6289929414</c:v>
                </c:pt>
                <c:pt idx="221">
                  <c:v>15421.222805264801</c:v>
                </c:pt>
                <c:pt idx="222">
                  <c:v>15776.8320369953</c:v>
                </c:pt>
                <c:pt idx="223">
                  <c:v>16140.641521539101</c:v>
                </c:pt>
                <c:pt idx="224">
                  <c:v>16512.840354510499</c:v>
                </c:pt>
                <c:pt idx="225">
                  <c:v>16893.621992018001</c:v>
                </c:pt>
                <c:pt idx="226">
                  <c:v>17283.184351215401</c:v>
                </c:pt>
                <c:pt idx="227">
                  <c:v>17681.729913172701</c:v>
                </c:pt>
                <c:pt idx="228">
                  <c:v>18089.4658281187</c:v>
                </c:pt>
                <c:pt idx="229">
                  <c:v>18506.604023110402</c:v>
                </c:pt>
                <c:pt idx="230">
                  <c:v>18933.3613121856</c:v>
                </c:pt>
                <c:pt idx="231">
                  <c:v>19369.959509055199</c:v>
                </c:pt>
                <c:pt idx="232">
                  <c:v>19816.625542394399</c:v>
                </c:pt>
                <c:pt idx="233">
                  <c:v>20273.591573792099</c:v>
                </c:pt>
                <c:pt idx="234">
                  <c:v>20741.095118421101</c:v>
                </c:pt>
                <c:pt idx="235">
                  <c:v>21219.379168489701</c:v>
                </c:pt>
                <c:pt idx="236">
                  <c:v>21708.692319540802</c:v>
                </c:pt>
                <c:pt idx="237">
                  <c:v>22209.288899663599</c:v>
                </c:pt>
                <c:pt idx="238">
                  <c:v>22721.429101684</c:v>
                </c:pt>
                <c:pt idx="239">
                  <c:v>23245.379118404599</c:v>
                </c:pt>
                <c:pt idx="240">
                  <c:v>23781.4112809617</c:v>
                </c:pt>
                <c:pt idx="241">
                  <c:v>24329.804200374299</c:v>
                </c:pt>
                <c:pt idx="242">
                  <c:v>24890.842912356002</c:v>
                </c:pt>
                <c:pt idx="243">
                  <c:v>25464.819025467299</c:v>
                </c:pt>
                <c:pt idx="244">
                  <c:v>26052.030872682899</c:v>
                </c:pt>
                <c:pt idx="245">
                  <c:v>26652.7836664557</c:v>
                </c:pt>
                <c:pt idx="246">
                  <c:v>27267.389657355001</c:v>
                </c:pt>
                <c:pt idx="247">
                  <c:v>27896.168296364001</c:v>
                </c:pt>
                <c:pt idx="248">
                  <c:v>28539.4464009193</c:v>
                </c:pt>
                <c:pt idx="249">
                  <c:v>29197.558324779198</c:v>
                </c:pt>
                <c:pt idx="250">
                  <c:v>29870.8461318095</c:v>
                </c:pt>
                <c:pt idx="251">
                  <c:v>30559.659773776199</c:v>
                </c:pt>
                <c:pt idx="252">
                  <c:v>31264.3572722385</c:v>
                </c:pt>
                <c:pt idx="253">
                  <c:v>31985.304904635999</c:v>
                </c:pt>
                <c:pt idx="254">
                  <c:v>32722.877394667099</c:v>
                </c:pt>
                <c:pt idx="255">
                  <c:v>33477.458107057697</c:v>
                </c:pt>
                <c:pt idx="256">
                  <c:v>34249.4392468203</c:v>
                </c:pt>
                <c:pt idx="257">
                  <c:v>35039.222063109402</c:v>
                </c:pt>
                <c:pt idx="258">
                  <c:v>35847.217057776397</c:v>
                </c:pt>
                <c:pt idx="259">
                  <c:v>36673.8441987345</c:v>
                </c:pt>
                <c:pt idx="260">
                  <c:v>37519.533138243503</c:v>
                </c:pt>
                <c:pt idx="261">
                  <c:v>38384.723436228502</c:v>
                </c:pt>
                <c:pt idx="262">
                  <c:v>39269.864788747298</c:v>
                </c:pt>
                <c:pt idx="263">
                  <c:v>40175.4172617277</c:v>
                </c:pt>
                <c:pt idx="264">
                  <c:v>41101.851530093198</c:v>
                </c:pt>
                <c:pt idx="265">
                  <c:v>42049.649122404</c:v>
                </c:pt>
                <c:pt idx="266">
                  <c:v>43019.302671138903</c:v>
                </c:pt>
                <c:pt idx="267">
                  <c:v>44011.316168748497</c:v>
                </c:pt>
                <c:pt idx="268">
                  <c:v>45026.205229613101</c:v>
                </c:pt>
                <c:pt idx="269">
                  <c:v>46064.497358041299</c:v>
                </c:pt>
                <c:pt idx="270">
                  <c:v>47126.7322224487</c:v>
                </c:pt>
                <c:pt idx="271">
                  <c:v>48213.461935858599</c:v>
                </c:pt>
                <c:pt idx="272">
                  <c:v>49325.251342871597</c:v>
                </c:pt>
                <c:pt idx="273">
                  <c:v>50462.678313251999</c:v>
                </c:pt>
                <c:pt idx="274">
                  <c:v>51626.334042285103</c:v>
                </c:pt>
                <c:pt idx="275">
                  <c:v>52816.823358059199</c:v>
                </c:pt>
                <c:pt idx="276">
                  <c:v>54034.765035835597</c:v>
                </c:pt>
                <c:pt idx="277">
                  <c:v>55280.792119665399</c:v>
                </c:pt>
                <c:pt idx="278">
                  <c:v>56555.5522514248</c:v>
                </c:pt>
                <c:pt idx="279">
                  <c:v>57859.7080074365</c:v>
                </c:pt>
                <c:pt idx="280">
                  <c:v>59193.937242854401</c:v>
                </c:pt>
                <c:pt idx="281">
                  <c:v>60558.933443989001</c:v>
                </c:pt>
                <c:pt idx="282">
                  <c:v>61955.406088757903</c:v>
                </c:pt>
                <c:pt idx="283">
                  <c:v>63384.081015447497</c:v>
                </c:pt>
                <c:pt idx="284">
                  <c:v>64845.7007999794</c:v>
                </c:pt>
                <c:pt idx="285">
                  <c:v>66341.0251418751</c:v>
                </c:pt>
                <c:pt idx="286">
                  <c:v>67870.831259121798</c:v>
                </c:pt>
                <c:pt idx="287">
                  <c:v>69435.914292143701</c:v>
                </c:pt>
                <c:pt idx="288">
                  <c:v>71037.087717088099</c:v>
                </c:pt>
                <c:pt idx="289">
                  <c:v>72675.183768642702</c:v>
                </c:pt>
                <c:pt idx="290">
                  <c:v>74351.053872602293</c:v>
                </c:pt>
                <c:pt idx="291">
                  <c:v>76065.569088410295</c:v>
                </c:pt>
                <c:pt idx="292">
                  <c:v>77819.6205619057</c:v>
                </c:pt>
                <c:pt idx="293">
                  <c:v>79614.119988509803</c:v>
                </c:pt>
                <c:pt idx="294">
                  <c:v>81450.000087093897</c:v>
                </c:pt>
                <c:pt idx="295">
                  <c:v>83328.215084774594</c:v>
                </c:pt>
                <c:pt idx="296">
                  <c:v>85249.741212887893</c:v>
                </c:pt>
                <c:pt idx="297">
                  <c:v>87215.577214400895</c:v>
                </c:pt>
                <c:pt idx="298">
                  <c:v>89226.744863023399</c:v>
                </c:pt>
                <c:pt idx="299">
                  <c:v>91284.289494291195</c:v>
                </c:pt>
                <c:pt idx="300">
                  <c:v>93389.280548894894</c:v>
                </c:pt>
                <c:pt idx="301">
                  <c:v>95542.812128538601</c:v>
                </c:pt>
                <c:pt idx="302">
                  <c:v>97746.003564616301</c:v>
                </c:pt>
                <c:pt idx="303">
                  <c:v>100000.000000001</c:v>
                </c:pt>
                <c:pt idx="304">
                  <c:v>102305.972984252</c:v>
                </c:pt>
                <c:pt idx="305">
                  <c:v>104665.12108254401</c:v>
                </c:pt>
                <c:pt idx="306">
                  <c:v>107078.670498641</c:v>
                </c:pt>
                <c:pt idx="307">
                  <c:v>109547.87571223501</c:v>
                </c:pt>
                <c:pt idx="308">
                  <c:v>112074.020130979</c:v>
                </c:pt>
                <c:pt idx="309">
                  <c:v>114658.416757564</c:v>
                </c:pt>
                <c:pt idx="310">
                  <c:v>117302.408872163</c:v>
                </c:pt>
                <c:pt idx="311">
                  <c:v>120007.37073063001</c:v>
                </c:pt>
                <c:pt idx="312">
                  <c:v>122774.70827878801</c:v>
                </c:pt>
                <c:pt idx="313">
                  <c:v>125605.85988319</c:v>
                </c:pt>
                <c:pt idx="314">
                  <c:v>128502.29707873199</c:v>
                </c:pt>
                <c:pt idx="315">
                  <c:v>131465.52533351001</c:v>
                </c:pt>
                <c:pt idx="316">
                  <c:v>134497.084831304</c:v>
                </c:pt>
                <c:pt idx="317">
                  <c:v>137598.55127211899</c:v>
                </c:pt>
                <c:pt idx="318">
                  <c:v>140771.536691174</c:v>
                </c:pt>
                <c:pt idx="319">
                  <c:v>144017.690296788</c:v>
                </c:pt>
                <c:pt idx="320">
                  <c:v>147338.699327574</c:v>
                </c:pt>
                <c:pt idx="321">
                  <c:v>150736.28992941399</c:v>
                </c:pt>
                <c:pt idx="322">
                  <c:v>154212.22805264901</c:v>
                </c:pt>
                <c:pt idx="323">
                  <c:v>157768.32036995399</c:v>
                </c:pt>
                <c:pt idx="324">
                  <c:v>161406.415215391</c:v>
                </c:pt>
                <c:pt idx="325">
                  <c:v>165128.403545106</c:v>
                </c:pt>
                <c:pt idx="326">
                  <c:v>168936.219920181</c:v>
                </c:pt>
                <c:pt idx="327">
                  <c:v>172831.843512155</c:v>
                </c:pt>
                <c:pt idx="328">
                  <c:v>176817.29913172801</c:v>
                </c:pt>
                <c:pt idx="329">
                  <c:v>180894.65828118799</c:v>
                </c:pt>
                <c:pt idx="330">
                  <c:v>185066.040231105</c:v>
                </c:pt>
                <c:pt idx="331">
                  <c:v>189333.61312185699</c:v>
                </c:pt>
                <c:pt idx="332">
                  <c:v>193699.59509055299</c:v>
                </c:pt>
                <c:pt idx="333">
                  <c:v>198166.25542394401</c:v>
                </c:pt>
                <c:pt idx="334">
                  <c:v>202735.91573792201</c:v>
                </c:pt>
                <c:pt idx="335">
                  <c:v>207410.951184212</c:v>
                </c:pt>
                <c:pt idx="336">
                  <c:v>212193.79168489799</c:v>
                </c:pt>
                <c:pt idx="337">
                  <c:v>217086.92319540901</c:v>
                </c:pt>
                <c:pt idx="338">
                  <c:v>222092.88899663699</c:v>
                </c:pt>
                <c:pt idx="339">
                  <c:v>227214.29101684099</c:v>
                </c:pt>
                <c:pt idx="340">
                  <c:v>232453.791184047</c:v>
                </c:pt>
                <c:pt idx="341">
                  <c:v>237814.112809618</c:v>
                </c:pt>
                <c:pt idx="342">
                  <c:v>243298.04200374399</c:v>
                </c:pt>
                <c:pt idx="343">
                  <c:v>248908.42912356101</c:v>
                </c:pt>
                <c:pt idx="344">
                  <c:v>254648.190254674</c:v>
                </c:pt>
                <c:pt idx="345">
                  <c:v>260520.30872683</c:v>
                </c:pt>
                <c:pt idx="346">
                  <c:v>266527.83666455798</c:v>
                </c:pt>
                <c:pt idx="347">
                  <c:v>272673.896573551</c:v>
                </c:pt>
                <c:pt idx="348">
                  <c:v>278961.68296364101</c:v>
                </c:pt>
                <c:pt idx="349">
                  <c:v>285394.46400919399</c:v>
                </c:pt>
                <c:pt idx="350">
                  <c:v>291975.58324779401</c:v>
                </c:pt>
                <c:pt idx="351">
                  <c:v>298708.46131809702</c:v>
                </c:pt>
                <c:pt idx="352">
                  <c:v>305596.59773776302</c:v>
                </c:pt>
                <c:pt idx="353">
                  <c:v>312643.57272238599</c:v>
                </c:pt>
                <c:pt idx="354">
                  <c:v>319853.049046361</c:v>
                </c:pt>
                <c:pt idx="355">
                  <c:v>327228.77394667303</c:v>
                </c:pt>
                <c:pt idx="356">
                  <c:v>334774.58107057802</c:v>
                </c:pt>
                <c:pt idx="357">
                  <c:v>342494.39246820501</c:v>
                </c:pt>
                <c:pt idx="358">
                  <c:v>350392.22063109599</c:v>
                </c:pt>
                <c:pt idx="359">
                  <c:v>358472.17057776498</c:v>
                </c:pt>
                <c:pt idx="360">
                  <c:v>366738.44198734598</c:v>
                </c:pt>
                <c:pt idx="361">
                  <c:v>375195.33138243703</c:v>
                </c:pt>
                <c:pt idx="362">
                  <c:v>383847.23436228698</c:v>
                </c:pt>
                <c:pt idx="363">
                  <c:v>392698.64788747497</c:v>
                </c:pt>
                <c:pt idx="364">
                  <c:v>401754.172617278</c:v>
                </c:pt>
                <c:pt idx="365">
                  <c:v>411018.51530093298</c:v>
                </c:pt>
                <c:pt idx="366">
                  <c:v>420496.49122404202</c:v>
                </c:pt>
                <c:pt idx="367">
                  <c:v>430193.02671139099</c:v>
                </c:pt>
                <c:pt idx="368">
                  <c:v>440113.16168748698</c:v>
                </c:pt>
                <c:pt idx="369">
                  <c:v>450262.05229613301</c:v>
                </c:pt>
                <c:pt idx="370">
                  <c:v>460644.97358041501</c:v>
                </c:pt>
                <c:pt idx="371">
                  <c:v>471267.32222448901</c:v>
                </c:pt>
                <c:pt idx="372">
                  <c:v>482134.61935858801</c:v>
                </c:pt>
                <c:pt idx="373">
                  <c:v>493252.51342871803</c:v>
                </c:pt>
                <c:pt idx="374">
                  <c:v>504626.78313252202</c:v>
                </c:pt>
                <c:pt idx="375">
                  <c:v>516263.34042285202</c:v>
                </c:pt>
                <c:pt idx="376">
                  <c:v>528168.23358059395</c:v>
                </c:pt>
                <c:pt idx="377">
                  <c:v>540347.65035835805</c:v>
                </c:pt>
                <c:pt idx="378">
                  <c:v>552807.92119665595</c:v>
                </c:pt>
                <c:pt idx="379">
                  <c:v>565555.52251425001</c:v>
                </c:pt>
                <c:pt idx="380">
                  <c:v>578597.080074367</c:v>
                </c:pt>
                <c:pt idx="381">
                  <c:v>591939.37242854596</c:v>
                </c:pt>
                <c:pt idx="382">
                  <c:v>605589.33443989302</c:v>
                </c:pt>
                <c:pt idx="383">
                  <c:v>619554.06088758097</c:v>
                </c:pt>
                <c:pt idx="384">
                  <c:v>633840.81015447795</c:v>
                </c:pt>
                <c:pt idx="385">
                  <c:v>648457.007999797</c:v>
                </c:pt>
                <c:pt idx="386">
                  <c:v>663410.25141875399</c:v>
                </c:pt>
                <c:pt idx="387">
                  <c:v>678708.31259122095</c:v>
                </c:pt>
                <c:pt idx="388">
                  <c:v>694359.14292143902</c:v>
                </c:pt>
                <c:pt idx="389">
                  <c:v>710370.877170883</c:v>
                </c:pt>
                <c:pt idx="390">
                  <c:v>726751.83768642996</c:v>
                </c:pt>
                <c:pt idx="391">
                  <c:v>743510.53872602596</c:v>
                </c:pt>
                <c:pt idx="392">
                  <c:v>760655.69088410598</c:v>
                </c:pt>
                <c:pt idx="393">
                  <c:v>778196.20561905997</c:v>
                </c:pt>
                <c:pt idx="394">
                  <c:v>796141.19988510106</c:v>
                </c:pt>
                <c:pt idx="395">
                  <c:v>814500.00087094202</c:v>
                </c:pt>
                <c:pt idx="396">
                  <c:v>833282.15084774897</c:v>
                </c:pt>
                <c:pt idx="397">
                  <c:v>852497.41212888202</c:v>
                </c:pt>
                <c:pt idx="398">
                  <c:v>872155.77214401204</c:v>
                </c:pt>
                <c:pt idx="399">
                  <c:v>892267.44863023795</c:v>
                </c:pt>
                <c:pt idx="400">
                  <c:v>912842.89494291495</c:v>
                </c:pt>
                <c:pt idx="401">
                  <c:v>933892.80548895197</c:v>
                </c:pt>
                <c:pt idx="402">
                  <c:v>955428.12128538999</c:v>
                </c:pt>
                <c:pt idx="403">
                  <c:v>977460.035646167</c:v>
                </c:pt>
                <c:pt idx="404">
                  <c:v>1000000.00000002</c:v>
                </c:pt>
              </c:numCache>
            </c:numRef>
          </c:xVal>
          <c:yVal>
            <c:numRef>
              <c:f>'Step 1.7'!$B$3:$B$407</c:f>
              <c:numCache>
                <c:formatCode>General</c:formatCode>
                <c:ptCount val="405"/>
                <c:pt idx="0">
                  <c:v>4.0471063952486697</c:v>
                </c:pt>
                <c:pt idx="1">
                  <c:v>4.0471017012188</c:v>
                </c:pt>
                <c:pt idx="2">
                  <c:v>4.0470967881178499</c:v>
                </c:pt>
                <c:pt idx="3">
                  <c:v>4.0470916459283197</c:v>
                </c:pt>
                <c:pt idx="4">
                  <c:v>4.0470862637262401</c:v>
                </c:pt>
                <c:pt idx="5">
                  <c:v>4.04708063061672</c:v>
                </c:pt>
                <c:pt idx="6">
                  <c:v>4.0470747345793301</c:v>
                </c:pt>
                <c:pt idx="7">
                  <c:v>4.0470685635757002</c:v>
                </c:pt>
                <c:pt idx="8">
                  <c:v>4.0470621048279201</c:v>
                </c:pt>
                <c:pt idx="9">
                  <c:v>4.04705534470515</c:v>
                </c:pt>
                <c:pt idx="10">
                  <c:v>4.0470482692182896</c:v>
                </c:pt>
                <c:pt idx="11">
                  <c:v>4.0470408637300403</c:v>
                </c:pt>
                <c:pt idx="12">
                  <c:v>4.0470331127505004</c:v>
                </c:pt>
                <c:pt idx="13">
                  <c:v>4.0470250005149504</c:v>
                </c:pt>
                <c:pt idx="14">
                  <c:v>4.0470165094709598</c:v>
                </c:pt>
                <c:pt idx="15">
                  <c:v>4.0470076226810097</c:v>
                </c:pt>
                <c:pt idx="16">
                  <c:v>4.0469983211749296</c:v>
                </c:pt>
                <c:pt idx="17">
                  <c:v>4.0469885858268801</c:v>
                </c:pt>
                <c:pt idx="18">
                  <c:v>4.04697839653236</c:v>
                </c:pt>
                <c:pt idx="19">
                  <c:v>4.0469677319925097</c:v>
                </c:pt>
                <c:pt idx="20">
                  <c:v>4.0469565697576799</c:v>
                </c:pt>
                <c:pt idx="21">
                  <c:v>4.0469448872264602</c:v>
                </c:pt>
                <c:pt idx="22">
                  <c:v>4.0469326595090802</c:v>
                </c:pt>
                <c:pt idx="23">
                  <c:v>4.0469198617276199</c:v>
                </c:pt>
                <c:pt idx="24">
                  <c:v>4.0469064667009302</c:v>
                </c:pt>
                <c:pt idx="25">
                  <c:v>4.0468924472399896</c:v>
                </c:pt>
                <c:pt idx="26">
                  <c:v>4.0468777738279202</c:v>
                </c:pt>
                <c:pt idx="27">
                  <c:v>4.0468624159527202</c:v>
                </c:pt>
                <c:pt idx="28">
                  <c:v>4.0468463418707596</c:v>
                </c:pt>
                <c:pt idx="29">
                  <c:v>4.0468295182801102</c:v>
                </c:pt>
                <c:pt idx="30">
                  <c:v>4.0468119098170199</c:v>
                </c:pt>
                <c:pt idx="31">
                  <c:v>4.0467934802896304</c:v>
                </c:pt>
                <c:pt idx="32">
                  <c:v>4.04677419112351</c:v>
                </c:pt>
                <c:pt idx="33">
                  <c:v>4.0467540025015696</c:v>
                </c:pt>
                <c:pt idx="34">
                  <c:v>4.0467328724116696</c:v>
                </c:pt>
                <c:pt idx="35">
                  <c:v>4.04671075699585</c:v>
                </c:pt>
                <c:pt idx="36">
                  <c:v>4.0466876101993003</c:v>
                </c:pt>
                <c:pt idx="37">
                  <c:v>4.0466633838503503</c:v>
                </c:pt>
                <c:pt idx="38">
                  <c:v>4.0466380279971403</c:v>
                </c:pt>
                <c:pt idx="39">
                  <c:v>4.04661148949927</c:v>
                </c:pt>
                <c:pt idx="40">
                  <c:v>4.0465837138344698</c:v>
                </c:pt>
                <c:pt idx="41">
                  <c:v>4.0465546427233496</c:v>
                </c:pt>
                <c:pt idx="42">
                  <c:v>4.0465242162738102</c:v>
                </c:pt>
                <c:pt idx="43">
                  <c:v>4.0464923710303102</c:v>
                </c:pt>
                <c:pt idx="44">
                  <c:v>4.0464590409758197</c:v>
                </c:pt>
                <c:pt idx="45">
                  <c:v>4.0464241570486603</c:v>
                </c:pt>
                <c:pt idx="46">
                  <c:v>4.0463876465660302</c:v>
                </c:pt>
                <c:pt idx="47">
                  <c:v>4.0463494339461699</c:v>
                </c:pt>
                <c:pt idx="48">
                  <c:v>4.0463094397705399</c:v>
                </c:pt>
                <c:pt idx="49">
                  <c:v>4.0462675810569104</c:v>
                </c:pt>
                <c:pt idx="50">
                  <c:v>4.0462237710029401</c:v>
                </c:pt>
                <c:pt idx="51">
                  <c:v>4.0461779187220497</c:v>
                </c:pt>
                <c:pt idx="52">
                  <c:v>4.0461299290579698</c:v>
                </c:pt>
                <c:pt idx="53">
                  <c:v>4.0460797024778596</c:v>
                </c:pt>
                <c:pt idx="54">
                  <c:v>4.0460271348694299</c:v>
                </c:pt>
                <c:pt idx="55">
                  <c:v>4.0459721168069001</c:v>
                </c:pt>
                <c:pt idx="56">
                  <c:v>4.0459145347206897</c:v>
                </c:pt>
                <c:pt idx="57">
                  <c:v>4.04585426883874</c:v>
                </c:pt>
                <c:pt idx="58">
                  <c:v>4.0457911945962302</c:v>
                </c:pt>
                <c:pt idx="59">
                  <c:v>4.0457251807291499</c:v>
                </c:pt>
                <c:pt idx="60">
                  <c:v>4.0456560909220096</c:v>
                </c:pt>
                <c:pt idx="61">
                  <c:v>4.0455837817037397</c:v>
                </c:pt>
                <c:pt idx="62">
                  <c:v>4.0455081033746803</c:v>
                </c:pt>
                <c:pt idx="63">
                  <c:v>4.0454288990071499</c:v>
                </c:pt>
                <c:pt idx="64">
                  <c:v>4.0453460046494101</c:v>
                </c:pt>
                <c:pt idx="65">
                  <c:v>4.0452592486457002</c:v>
                </c:pt>
                <c:pt idx="66">
                  <c:v>4.0451684514627502</c:v>
                </c:pt>
                <c:pt idx="67">
                  <c:v>4.0450734248919904</c:v>
                </c:pt>
                <c:pt idx="68">
                  <c:v>4.0449739725390499</c:v>
                </c:pt>
                <c:pt idx="69">
                  <c:v>4.0448698882099396</c:v>
                </c:pt>
                <c:pt idx="70">
                  <c:v>4.0447609570604302</c:v>
                </c:pt>
                <c:pt idx="71">
                  <c:v>4.0446469535978897</c:v>
                </c:pt>
                <c:pt idx="72">
                  <c:v>4.0445276419230796</c:v>
                </c:pt>
                <c:pt idx="73">
                  <c:v>4.0444027754299299</c:v>
                </c:pt>
                <c:pt idx="74">
                  <c:v>4.0442720963969201</c:v>
                </c:pt>
                <c:pt idx="75">
                  <c:v>4.0441353343400399</c:v>
                </c:pt>
                <c:pt idx="76">
                  <c:v>4.0439922072090804</c:v>
                </c:pt>
                <c:pt idx="77">
                  <c:v>4.0438424192587501</c:v>
                </c:pt>
                <c:pt idx="78">
                  <c:v>4.0436856612397198</c:v>
                </c:pt>
                <c:pt idx="79">
                  <c:v>4.0435216099550102</c:v>
                </c:pt>
                <c:pt idx="80">
                  <c:v>4.04334992683376</c:v>
                </c:pt>
                <c:pt idx="81">
                  <c:v>4.0431702578655697</c:v>
                </c:pt>
                <c:pt idx="82">
                  <c:v>4.0429822328101404</c:v>
                </c:pt>
                <c:pt idx="83">
                  <c:v>4.0427854642021801</c:v>
                </c:pt>
                <c:pt idx="84">
                  <c:v>4.04257954684455</c:v>
                </c:pt>
                <c:pt idx="85">
                  <c:v>4.04236405700708</c:v>
                </c:pt>
                <c:pt idx="86">
                  <c:v>4.0421385511563797</c:v>
                </c:pt>
                <c:pt idx="87">
                  <c:v>4.0419025656899201</c:v>
                </c:pt>
                <c:pt idx="88">
                  <c:v>4.0416556153307903</c:v>
                </c:pt>
                <c:pt idx="89">
                  <c:v>4.0413971929569996</c:v>
                </c:pt>
                <c:pt idx="90">
                  <c:v>4.0411267680884402</c:v>
                </c:pt>
                <c:pt idx="91">
                  <c:v>4.0408437855914698</c:v>
                </c:pt>
                <c:pt idx="92">
                  <c:v>4.0405476652918404</c:v>
                </c:pt>
                <c:pt idx="93">
                  <c:v>4.0402378004144399</c:v>
                </c:pt>
                <c:pt idx="94">
                  <c:v>4.0399135562349402</c:v>
                </c:pt>
                <c:pt idx="95">
                  <c:v>4.0395742692875896</c:v>
                </c:pt>
                <c:pt idx="96">
                  <c:v>4.03921924565471</c:v>
                </c:pt>
                <c:pt idx="97">
                  <c:v>4.0388477600682497</c:v>
                </c:pt>
                <c:pt idx="98">
                  <c:v>4.0384590540893601</c:v>
                </c:pt>
                <c:pt idx="99">
                  <c:v>4.0380523345767099</c:v>
                </c:pt>
                <c:pt idx="100">
                  <c:v>4.0376267727861999</c:v>
                </c:pt>
                <c:pt idx="101">
                  <c:v>4.0371815021111397</c:v>
                </c:pt>
                <c:pt idx="102">
                  <c:v>4.0367156167093698</c:v>
                </c:pt>
                <c:pt idx="103">
                  <c:v>4.0362281698905997</c:v>
                </c:pt>
                <c:pt idx="104">
                  <c:v>4.0357181720892603</c:v>
                </c:pt>
                <c:pt idx="105">
                  <c:v>4.0351845895433698</c:v>
                </c:pt>
                <c:pt idx="106">
                  <c:v>4.03462634134618</c:v>
                </c:pt>
                <c:pt idx="107">
                  <c:v>4.0340422981488198</c:v>
                </c:pt>
                <c:pt idx="108">
                  <c:v>4.03343128018009</c:v>
                </c:pt>
                <c:pt idx="109">
                  <c:v>4.0327920548409502</c:v>
                </c:pt>
                <c:pt idx="110">
                  <c:v>4.0321233342172302</c:v>
                </c:pt>
                <c:pt idx="111">
                  <c:v>4.03142377345453</c:v>
                </c:pt>
                <c:pt idx="112">
                  <c:v>4.0306919669801697</c:v>
                </c:pt>
                <c:pt idx="113">
                  <c:v>4.0299264475624597</c:v>
                </c:pt>
                <c:pt idx="114">
                  <c:v>4.0291256828683002</c:v>
                </c:pt>
                <c:pt idx="115">
                  <c:v>4.02828807261705</c:v>
                </c:pt>
                <c:pt idx="116">
                  <c:v>4.02741194606888</c:v>
                </c:pt>
                <c:pt idx="117">
                  <c:v>4.0264955591576097</c:v>
                </c:pt>
                <c:pt idx="118">
                  <c:v>4.0255370913537201</c:v>
                </c:pt>
                <c:pt idx="119">
                  <c:v>4.0245346428556497</c:v>
                </c:pt>
                <c:pt idx="120">
                  <c:v>4.0234862305665597</c:v>
                </c:pt>
                <c:pt idx="121">
                  <c:v>4.0223897857673503</c:v>
                </c:pt>
                <c:pt idx="122">
                  <c:v>4.0212431499738601</c:v>
                </c:pt>
                <c:pt idx="123">
                  <c:v>4.0200440720594504</c:v>
                </c:pt>
                <c:pt idx="124">
                  <c:v>4.0187902039913297</c:v>
                </c:pt>
                <c:pt idx="125">
                  <c:v>4.0174790972341601</c:v>
                </c:pt>
                <c:pt idx="126">
                  <c:v>4.0161081994746199</c:v>
                </c:pt>
                <c:pt idx="127">
                  <c:v>4.0146748497121498</c:v>
                </c:pt>
                <c:pt idx="128">
                  <c:v>4.0131762751227003</c:v>
                </c:pt>
                <c:pt idx="129">
                  <c:v>4.0116095864629102</c:v>
                </c:pt>
                <c:pt idx="130">
                  <c:v>4.0099717733825804</c:v>
                </c:pt>
                <c:pt idx="131">
                  <c:v>4.0082597012565504</c:v>
                </c:pt>
                <c:pt idx="132">
                  <c:v>4.0064701058943104</c:v>
                </c:pt>
                <c:pt idx="133">
                  <c:v>4.0045995889346404</c:v>
                </c:pt>
                <c:pt idx="134">
                  <c:v>4.0026446134192399</c:v>
                </c:pt>
                <c:pt idx="135">
                  <c:v>4.0006014997181198</c:v>
                </c:pt>
                <c:pt idx="136">
                  <c:v>3.9984664201324902</c:v>
                </c:pt>
                <c:pt idx="137">
                  <c:v>3.99623539395769</c:v>
                </c:pt>
                <c:pt idx="138">
                  <c:v>3.9939042830963101</c:v>
                </c:pt>
                <c:pt idx="139">
                  <c:v>3.9914687875588601</c:v>
                </c:pt>
                <c:pt idx="140">
                  <c:v>3.9889244394496002</c:v>
                </c:pt>
                <c:pt idx="141">
                  <c:v>3.9862665995503401</c:v>
                </c:pt>
                <c:pt idx="142">
                  <c:v>3.98349045092165</c:v>
                </c:pt>
                <c:pt idx="143">
                  <c:v>3.9805909954661001</c:v>
                </c:pt>
                <c:pt idx="144">
                  <c:v>3.9775630480598898</c:v>
                </c:pt>
                <c:pt idx="145">
                  <c:v>3.9744012330976699</c:v>
                </c:pt>
                <c:pt idx="146">
                  <c:v>3.9710999789976298</c:v>
                </c:pt>
                <c:pt idx="147">
                  <c:v>3.9676535134401401</c:v>
                </c:pt>
                <c:pt idx="148">
                  <c:v>3.9640558609973602</c:v>
                </c:pt>
                <c:pt idx="149">
                  <c:v>3.9603008362127801</c:v>
                </c:pt>
                <c:pt idx="150">
                  <c:v>3.9563820426710099</c:v>
                </c:pt>
                <c:pt idx="151">
                  <c:v>3.95229286801057</c:v>
                </c:pt>
                <c:pt idx="152">
                  <c:v>3.9480264804262601</c:v>
                </c:pt>
                <c:pt idx="153">
                  <c:v>3.9435758269281198</c:v>
                </c:pt>
                <c:pt idx="154">
                  <c:v>3.9389336296800699</c:v>
                </c:pt>
                <c:pt idx="155">
                  <c:v>3.9340923855706902</c:v>
                </c:pt>
                <c:pt idx="156">
                  <c:v>3.9290443632619398</c:v>
                </c:pt>
                <c:pt idx="157">
                  <c:v>3.9237816040523898</c:v>
                </c:pt>
                <c:pt idx="158">
                  <c:v>3.9182959195725999</c:v>
                </c:pt>
                <c:pt idx="159">
                  <c:v>3.9125788946733802</c:v>
                </c:pt>
                <c:pt idx="160">
                  <c:v>3.9066218873026402</c:v>
                </c:pt>
                <c:pt idx="161">
                  <c:v>3.9004160310913099</c:v>
                </c:pt>
                <c:pt idx="162">
                  <c:v>3.89395223881144</c:v>
                </c:pt>
                <c:pt idx="163">
                  <c:v>3.8872212061666098</c:v>
                </c:pt>
                <c:pt idx="164">
                  <c:v>3.8802134177129002</c:v>
                </c:pt>
                <c:pt idx="165">
                  <c:v>3.87291915259165</c:v>
                </c:pt>
                <c:pt idx="166">
                  <c:v>3.86532849256281</c:v>
                </c:pt>
                <c:pt idx="167">
                  <c:v>3.85743133208755</c:v>
                </c:pt>
                <c:pt idx="168">
                  <c:v>3.8492173870706798</c:v>
                </c:pt>
                <c:pt idx="169">
                  <c:v>3.84067620879634</c:v>
                </c:pt>
                <c:pt idx="170">
                  <c:v>3.8317971967745201</c:v>
                </c:pt>
                <c:pt idx="171">
                  <c:v>3.8225696140083998</c:v>
                </c:pt>
                <c:pt idx="172">
                  <c:v>3.8129826051650699</c:v>
                </c:pt>
                <c:pt idx="173">
                  <c:v>3.8030252144956198</c:v>
                </c:pt>
                <c:pt idx="174">
                  <c:v>3.7926864079840699</c:v>
                </c:pt>
                <c:pt idx="175">
                  <c:v>3.7819550953994199</c:v>
                </c:pt>
                <c:pt idx="176">
                  <c:v>3.77082015658657</c:v>
                </c:pt>
                <c:pt idx="177">
                  <c:v>3.7592704674374202</c:v>
                </c:pt>
                <c:pt idx="178">
                  <c:v>3.74729492974441</c:v>
                </c:pt>
                <c:pt idx="179">
                  <c:v>3.7348825030581998</c:v>
                </c:pt>
                <c:pt idx="180">
                  <c:v>3.7220222378258701</c:v>
                </c:pt>
                <c:pt idx="181">
                  <c:v>3.7087033108547298</c:v>
                </c:pt>
                <c:pt idx="182">
                  <c:v>3.6949150643297801</c:v>
                </c:pt>
                <c:pt idx="183">
                  <c:v>3.6806470444802701</c:v>
                </c:pt>
                <c:pt idx="184">
                  <c:v>3.66588904422151</c:v>
                </c:pt>
                <c:pt idx="185">
                  <c:v>3.6506311470267301</c:v>
                </c:pt>
                <c:pt idx="186">
                  <c:v>3.6348637723228201</c:v>
                </c:pt>
                <c:pt idx="187">
                  <c:v>3.61857772223471</c:v>
                </c:pt>
                <c:pt idx="188">
                  <c:v>3.6017642310521998</c:v>
                </c:pt>
                <c:pt idx="189">
                  <c:v>3.58441501442555</c:v>
                </c:pt>
                <c:pt idx="190">
                  <c:v>3.5665223204174499</c:v>
                </c:pt>
                <c:pt idx="191">
                  <c:v>3.5480789811562601</c:v>
                </c:pt>
                <c:pt idx="192">
                  <c:v>3.5290784643712501</c:v>
                </c:pt>
                <c:pt idx="193">
                  <c:v>3.5095149260081202</c:v>
                </c:pt>
                <c:pt idx="194">
                  <c:v>3.4893832615704699</c:v>
                </c:pt>
                <c:pt idx="195">
                  <c:v>3.4686791577495701</c:v>
                </c:pt>
                <c:pt idx="196">
                  <c:v>3.44739914193734</c:v>
                </c:pt>
                <c:pt idx="197">
                  <c:v>3.4255406318005202</c:v>
                </c:pt>
                <c:pt idx="198">
                  <c:v>3.4031019814099701</c:v>
                </c:pt>
                <c:pt idx="199">
                  <c:v>3.38008252605833</c:v>
                </c:pt>
                <c:pt idx="200">
                  <c:v>3.3564826242180499</c:v>
                </c:pt>
                <c:pt idx="201">
                  <c:v>3.33230369562592</c:v>
                </c:pt>
                <c:pt idx="202">
                  <c:v>3.3075482566721401</c:v>
                </c:pt>
                <c:pt idx="203">
                  <c:v>3.2822199509674199</c:v>
                </c:pt>
                <c:pt idx="204">
                  <c:v>3.2563235754869702</c:v>
                </c:pt>
                <c:pt idx="205">
                  <c:v>3.2298651022926301</c:v>
                </c:pt>
                <c:pt idx="206">
                  <c:v>3.2028516941318599</c:v>
                </c:pt>
                <c:pt idx="207">
                  <c:v>3.17529171571395</c:v>
                </c:pt>
                <c:pt idx="208">
                  <c:v>3.1471947371867199</c:v>
                </c:pt>
                <c:pt idx="209">
                  <c:v>3.1185715336115298</c:v>
                </c:pt>
                <c:pt idx="210">
                  <c:v>3.0894340765355799</c:v>
                </c:pt>
                <c:pt idx="211">
                  <c:v>3.0597955198308102</c:v>
                </c:pt>
                <c:pt idx="212">
                  <c:v>3.0296701788276299</c:v>
                </c:pt>
                <c:pt idx="213">
                  <c:v>2.9990735028154099</c:v>
                </c:pt>
                <c:pt idx="214">
                  <c:v>2.9680220416063401</c:v>
                </c:pt>
                <c:pt idx="215">
                  <c:v>2.9365334053099099</c:v>
                </c:pt>
                <c:pt idx="216">
                  <c:v>2.90462621782495</c:v>
                </c:pt>
                <c:pt idx="217">
                  <c:v>2.8723200651637</c:v>
                </c:pt>
                <c:pt idx="218">
                  <c:v>2.8396354378135702</c:v>
                </c:pt>
                <c:pt idx="219">
                  <c:v>2.8065936677940799</c:v>
                </c:pt>
                <c:pt idx="220">
                  <c:v>2.77321686172152</c:v>
                </c:pt>
                <c:pt idx="221">
                  <c:v>2.7395278291698801</c:v>
                </c:pt>
                <c:pt idx="222">
                  <c:v>2.7055500071951202</c:v>
                </c:pt>
                <c:pt idx="223">
                  <c:v>2.6713073826215901</c:v>
                </c:pt>
                <c:pt idx="224">
                  <c:v>2.6368244110654602</c:v>
                </c:pt>
                <c:pt idx="225">
                  <c:v>2.6021259345518999</c:v>
                </c:pt>
                <c:pt idx="226">
                  <c:v>2.56723709781927</c:v>
                </c:pt>
                <c:pt idx="227">
                  <c:v>2.5321832639870601</c:v>
                </c:pt>
                <c:pt idx="228">
                  <c:v>2.4969899304863401</c:v>
                </c:pt>
                <c:pt idx="229">
                  <c:v>2.4616826453017202</c:v>
                </c:pt>
                <c:pt idx="230">
                  <c:v>2.42628692491766</c:v>
                </c:pt>
                <c:pt idx="231">
                  <c:v>2.39082817382012</c:v>
                </c:pt>
                <c:pt idx="232">
                  <c:v>2.3553316065267</c:v>
                </c:pt>
                <c:pt idx="233">
                  <c:v>2.3198221720229601</c:v>
                </c:pt>
                <c:pt idx="234">
                  <c:v>2.2843244822739499</c:v>
                </c:pt>
                <c:pt idx="235">
                  <c:v>2.2488627437678899</c:v>
                </c:pt>
                <c:pt idx="236">
                  <c:v>2.2134606932996199</c:v>
                </c:pt>
                <c:pt idx="237">
                  <c:v>2.17814153818468</c:v>
                </c:pt>
                <c:pt idx="238">
                  <c:v>2.14292790087943</c:v>
                </c:pt>
                <c:pt idx="239">
                  <c:v>2.1078417683913102</c:v>
                </c:pt>
                <c:pt idx="240">
                  <c:v>2.0729044465683502</c:v>
                </c:pt>
                <c:pt idx="241">
                  <c:v>2.0381365194433201</c:v>
                </c:pt>
                <c:pt idx="242">
                  <c:v>2.0035578132729399</c:v>
                </c:pt>
                <c:pt idx="243">
                  <c:v>1.9691873658561101</c:v>
                </c:pt>
                <c:pt idx="244">
                  <c:v>1.9350434005107999</c:v>
                </c:pt>
                <c:pt idx="245">
                  <c:v>1.90114330497604</c:v>
                </c:pt>
                <c:pt idx="246">
                  <c:v>1.8675036149258599</c:v>
                </c:pt>
                <c:pt idx="247">
                  <c:v>1.83414000206587</c:v>
                </c:pt>
                <c:pt idx="248">
                  <c:v>1.8010672662804701</c:v>
                </c:pt>
                <c:pt idx="249">
                  <c:v>1.7682993322274301</c:v>
                </c:pt>
                <c:pt idx="250">
                  <c:v>1.73584924950742</c:v>
                </c:pt>
                <c:pt idx="251">
                  <c:v>1.7037291965044901</c:v>
                </c:pt>
                <c:pt idx="252">
                  <c:v>1.6719504876684299</c:v>
                </c:pt>
                <c:pt idx="253">
                  <c:v>1.6405235836734799</c:v>
                </c:pt>
                <c:pt idx="254">
                  <c:v>1.60945810465476</c:v>
                </c:pt>
                <c:pt idx="255">
                  <c:v>1.57876284569369</c:v>
                </c:pt>
                <c:pt idx="256">
                  <c:v>1.5484457947653101</c:v>
                </c:pt>
                <c:pt idx="257">
                  <c:v>1.51851415265012</c:v>
                </c:pt>
                <c:pt idx="258">
                  <c:v>1.4889743545152401</c:v>
                </c:pt>
                <c:pt idx="259">
                  <c:v>1.45983209312079</c:v>
                </c:pt>
                <c:pt idx="260">
                  <c:v>1.43109234319946</c:v>
                </c:pt>
                <c:pt idx="261">
                  <c:v>1.4027593869202299</c:v>
                </c:pt>
                <c:pt idx="262">
                  <c:v>1.3748368401405899</c:v>
                </c:pt>
                <c:pt idx="263">
                  <c:v>1.3473276793466999</c:v>
                </c:pt>
                <c:pt idx="264">
                  <c:v>1.32023426897806</c:v>
                </c:pt>
                <c:pt idx="265">
                  <c:v>1.2935583890634099</c:v>
                </c:pt>
                <c:pt idx="266">
                  <c:v>1.26730126293562</c:v>
                </c:pt>
                <c:pt idx="267">
                  <c:v>1.2414635849500899</c:v>
                </c:pt>
                <c:pt idx="268">
                  <c:v>1.2160455480117101</c:v>
                </c:pt>
                <c:pt idx="269">
                  <c:v>1.1910468708686901</c:v>
                </c:pt>
                <c:pt idx="270">
                  <c:v>1.16646682494542</c:v>
                </c:pt>
                <c:pt idx="271">
                  <c:v>1.1423042608027201</c:v>
                </c:pt>
                <c:pt idx="272">
                  <c:v>1.11855763397089</c:v>
                </c:pt>
                <c:pt idx="273">
                  <c:v>1.09522503019772</c:v>
                </c:pt>
                <c:pt idx="274">
                  <c:v>1.07230419000065</c:v>
                </c:pt>
                <c:pt idx="275">
                  <c:v>1.04979253250403</c:v>
                </c:pt>
                <c:pt idx="276">
                  <c:v>1.0276871785053501</c:v>
                </c:pt>
                <c:pt idx="277">
                  <c:v>1.00598497274203</c:v>
                </c:pt>
                <c:pt idx="278">
                  <c:v>0.98468250534539103</c:v>
                </c:pt>
                <c:pt idx="279">
                  <c:v>0.96377613243971505</c:v>
                </c:pt>
                <c:pt idx="280">
                  <c:v>0.94326199591294102</c:v>
                </c:pt>
                <c:pt idx="281">
                  <c:v>0.92313604232704705</c:v>
                </c:pt>
                <c:pt idx="282">
                  <c:v>0.90339404097388798</c:v>
                </c:pt>
                <c:pt idx="283">
                  <c:v>0.884031601086399</c:v>
                </c:pt>
                <c:pt idx="284">
                  <c:v>0.86504418821155105</c:v>
                </c:pt>
                <c:pt idx="285">
                  <c:v>0.84642713976211903</c:v>
                </c:pt>
                <c:pt idx="286">
                  <c:v>0.82817567974736805</c:v>
                </c:pt>
                <c:pt idx="287">
                  <c:v>0.81028493271658297</c:v>
                </c:pt>
                <c:pt idx="288">
                  <c:v>0.792749936933002</c:v>
                </c:pt>
                <c:pt idx="289">
                  <c:v>0.77556565678084299</c:v>
                </c:pt>
                <c:pt idx="290">
                  <c:v>0.75872699446445802</c:v>
                </c:pt>
                <c:pt idx="291">
                  <c:v>0.742228800984991</c:v>
                </c:pt>
                <c:pt idx="292">
                  <c:v>0.72606588644093895</c:v>
                </c:pt>
                <c:pt idx="293">
                  <c:v>0.71023302967639501</c:v>
                </c:pt>
                <c:pt idx="294">
                  <c:v>0.69472498730246401</c:v>
                </c:pt>
                <c:pt idx="295">
                  <c:v>0.67953650210719796</c:v>
                </c:pt>
                <c:pt idx="296">
                  <c:v>0.66466231088594196</c:v>
                </c:pt>
                <c:pt idx="297">
                  <c:v>0.65009715174227001</c:v>
                </c:pt>
                <c:pt idx="298">
                  <c:v>0.63583577083190002</c:v>
                </c:pt>
                <c:pt idx="299">
                  <c:v>0.62187292862588905</c:v>
                </c:pt>
                <c:pt idx="300">
                  <c:v>0.60820340569416298</c:v>
                </c:pt>
                <c:pt idx="301">
                  <c:v>0.59482200802832796</c:v>
                </c:pt>
                <c:pt idx="302">
                  <c:v>0.58172357194986002</c:v>
                </c:pt>
                <c:pt idx="303">
                  <c:v>0.56890296860023404</c:v>
                </c:pt>
                <c:pt idx="304">
                  <c:v>0.55635510805098798</c:v>
                </c:pt>
                <c:pt idx="305">
                  <c:v>0.54407494305759996</c:v>
                </c:pt>
                <c:pt idx="306">
                  <c:v>0.53205747246236401</c:v>
                </c:pt>
                <c:pt idx="307">
                  <c:v>0.52029774428361197</c:v>
                </c:pt>
                <c:pt idx="308">
                  <c:v>0.50879085849498396</c:v>
                </c:pt>
                <c:pt idx="309">
                  <c:v>0.49753196952915602</c:v>
                </c:pt>
                <c:pt idx="310">
                  <c:v>0.48651628850613099</c:v>
                </c:pt>
                <c:pt idx="311">
                  <c:v>0.475739085216281</c:v>
                </c:pt>
                <c:pt idx="312">
                  <c:v>0.46519568987093401</c:v>
                </c:pt>
                <c:pt idx="313">
                  <c:v>0.45488149462904398</c:v>
                </c:pt>
                <c:pt idx="314">
                  <c:v>0.444791954921604</c:v>
                </c:pt>
                <c:pt idx="315">
                  <c:v>0.434922590589158</c:v>
                </c:pt>
                <c:pt idx="316">
                  <c:v>0.425268986834201</c:v>
                </c:pt>
                <c:pt idx="317">
                  <c:v>0.415826795016076</c:v>
                </c:pt>
                <c:pt idx="318">
                  <c:v>0.40659173328746201</c:v>
                </c:pt>
                <c:pt idx="319">
                  <c:v>0.39755958708927402</c:v>
                </c:pt>
                <c:pt idx="320">
                  <c:v>0.38872620951398801</c:v>
                </c:pt>
                <c:pt idx="321">
                  <c:v>0.38008752154733799</c:v>
                </c:pt>
                <c:pt idx="322">
                  <c:v>0.37163951219647501</c:v>
                </c:pt>
                <c:pt idx="323">
                  <c:v>0.36337823851319001</c:v>
                </c:pt>
                <c:pt idx="324">
                  <c:v>0.35529982552247202</c:v>
                </c:pt>
                <c:pt idx="325">
                  <c:v>0.34740046606276198</c:v>
                </c:pt>
                <c:pt idx="326">
                  <c:v>0.33967642054486702</c:v>
                </c:pt>
                <c:pt idx="327">
                  <c:v>0.33212401663595997</c:v>
                </c:pt>
                <c:pt idx="328">
                  <c:v>0.32473964887819501</c:v>
                </c:pt>
                <c:pt idx="329">
                  <c:v>0.31751977824346</c:v>
                </c:pt>
                <c:pt idx="330">
                  <c:v>0.31046093163375099</c:v>
                </c:pt>
                <c:pt idx="331">
                  <c:v>0.30355970132773902</c:v>
                </c:pt>
                <c:pt idx="332">
                  <c:v>0.29681274438662902</c:v>
                </c:pt>
                <c:pt idx="333">
                  <c:v>0.29021678201307799</c:v>
                </c:pt>
                <c:pt idx="334">
                  <c:v>0.28376859887657202</c:v>
                </c:pt>
                <c:pt idx="335">
                  <c:v>0.27746504240333603</c:v>
                </c:pt>
                <c:pt idx="336">
                  <c:v>0.27130302204024698</c:v>
                </c:pt>
                <c:pt idx="337">
                  <c:v>0.265279508488726</c:v>
                </c:pt>
                <c:pt idx="338">
                  <c:v>0.25939153291812</c:v>
                </c:pt>
                <c:pt idx="339">
                  <c:v>0.253636186159442</c:v>
                </c:pt>
                <c:pt idx="340">
                  <c:v>0.24801061788054499</c:v>
                </c:pt>
                <c:pt idx="341">
                  <c:v>0.242512035748122</c:v>
                </c:pt>
                <c:pt idx="342">
                  <c:v>0.23713770457755401</c:v>
                </c:pt>
                <c:pt idx="343">
                  <c:v>0.231884945471485</c:v>
                </c:pt>
                <c:pt idx="344">
                  <c:v>0.226751134951438</c:v>
                </c:pt>
                <c:pt idx="345">
                  <c:v>0.22173370408295301</c:v>
                </c:pt>
                <c:pt idx="346">
                  <c:v>0.21683013759722899</c:v>
                </c:pt>
                <c:pt idx="347">
                  <c:v>0.21203797300723901</c:v>
                </c:pt>
                <c:pt idx="348">
                  <c:v>0.207354799726468</c:v>
                </c:pt>
                <c:pt idx="349">
                  <c:v>0.202778258183021</c:v>
                </c:pt>
                <c:pt idx="350">
                  <c:v>0.198306038938206</c:v>
                </c:pt>
                <c:pt idx="351">
                  <c:v>0.193935881805441</c:v>
                </c:pt>
                <c:pt idx="352">
                  <c:v>0.18966557497307501</c:v>
                </c:pt>
                <c:pt idx="353">
                  <c:v>0.185492954130486</c:v>
                </c:pt>
                <c:pt idx="354">
                  <c:v>0.18141590159950099</c:v>
                </c:pt>
                <c:pt idx="355">
                  <c:v>0.17743234547120601</c:v>
                </c:pt>
                <c:pt idx="356">
                  <c:v>0.17354025874857101</c:v>
                </c:pt>
                <c:pt idx="357">
                  <c:v>0.169737658496254</c:v>
                </c:pt>
                <c:pt idx="358">
                  <c:v>0.16602260499704799</c:v>
                </c:pt>
                <c:pt idx="359">
                  <c:v>0.162393200916677</c:v>
                </c:pt>
                <c:pt idx="360">
                  <c:v>0.158847590475514</c:v>
                </c:pt>
                <c:pt idx="361">
                  <c:v>0.155383958629804</c:v>
                </c:pt>
                <c:pt idx="362">
                  <c:v>0.15200053026062599</c:v>
                </c:pt>
                <c:pt idx="363">
                  <c:v>0.14869556937262501</c:v>
                </c:pt>
                <c:pt idx="364">
                  <c:v>0.14546737829999901</c:v>
                </c:pt>
                <c:pt idx="365">
                  <c:v>0.14231429692359401</c:v>
                </c:pt>
                <c:pt idx="366">
                  <c:v>0.13923470189661499</c:v>
                </c:pt>
                <c:pt idx="367">
                  <c:v>0.136227005878235</c:v>
                </c:pt>
                <c:pt idx="368">
                  <c:v>0.13328965677895199</c:v>
                </c:pt>
                <c:pt idx="369">
                  <c:v>0.13042113701349001</c:v>
                </c:pt>
                <c:pt idx="370">
                  <c:v>0.12761996276364601</c:v>
                </c:pt>
                <c:pt idx="371">
                  <c:v>0.124884683250494</c:v>
                </c:pt>
                <c:pt idx="372">
                  <c:v>0.122213880015242</c:v>
                </c:pt>
                <c:pt idx="373">
                  <c:v>0.119606166210215</c:v>
                </c:pt>
                <c:pt idx="374">
                  <c:v>0.11706018589756</c:v>
                </c:pt>
                <c:pt idx="375">
                  <c:v>0.114574613357921</c:v>
                </c:pt>
                <c:pt idx="376">
                  <c:v>0.112148152407212</c:v>
                </c:pt>
                <c:pt idx="377">
                  <c:v>0.109779535721723</c:v>
                </c:pt>
                <c:pt idx="378">
                  <c:v>0.10746752417288399</c:v>
                </c:pt>
                <c:pt idx="379">
                  <c:v>0.105210906168235</c:v>
                </c:pt>
                <c:pt idx="380">
                  <c:v>0.103008497002487</c:v>
                </c:pt>
                <c:pt idx="381">
                  <c:v>0.10085913821504899</c:v>
                </c:pt>
                <c:pt idx="382">
                  <c:v>9.8761696955681905E-2</c:v>
                </c:pt>
                <c:pt idx="383">
                  <c:v>9.6715065357877494E-2</c:v>
                </c:pt>
                <c:pt idx="384">
                  <c:v>9.4718159918982497E-2</c:v>
                </c:pt>
                <c:pt idx="385">
                  <c:v>9.2769920888083196E-2</c:v>
                </c:pt>
                <c:pt idx="386">
                  <c:v>9.0869311660107893E-2</c:v>
                </c:pt>
                <c:pt idx="387">
                  <c:v>8.9015318177285793E-2</c:v>
                </c:pt>
                <c:pt idx="388">
                  <c:v>8.7206948337163803E-2</c:v>
                </c:pt>
                <c:pt idx="389">
                  <c:v>8.5443231406620801E-2</c:v>
                </c:pt>
                <c:pt idx="390">
                  <c:v>8.3723217442767298E-2</c:v>
                </c:pt>
                <c:pt idx="391">
                  <c:v>8.2045976719879204E-2</c:v>
                </c:pt>
                <c:pt idx="392">
                  <c:v>8.0410599162614602E-2</c:v>
                </c:pt>
                <c:pt idx="393">
                  <c:v>7.8816193785030103E-2</c:v>
                </c:pt>
                <c:pt idx="394">
                  <c:v>7.7261888135939594E-2</c:v>
                </c:pt>
                <c:pt idx="395">
                  <c:v>7.5746827750267698E-2</c:v>
                </c:pt>
                <c:pt idx="396">
                  <c:v>7.4270175606329605E-2</c:v>
                </c:pt>
                <c:pt idx="397">
                  <c:v>7.2831111589568495E-2</c:v>
                </c:pt>
                <c:pt idx="398">
                  <c:v>7.1428831962037906E-2</c:v>
                </c:pt>
                <c:pt idx="399">
                  <c:v>7.0062548838547997E-2</c:v>
                </c:pt>
                <c:pt idx="400">
                  <c:v>6.8731489669147106E-2</c:v>
                </c:pt>
                <c:pt idx="401">
                  <c:v>6.74348967285157E-2</c:v>
                </c:pt>
                <c:pt idx="402">
                  <c:v>6.6172026611597504E-2</c:v>
                </c:pt>
                <c:pt idx="403">
                  <c:v>6.4942149737505006E-2</c:v>
                </c:pt>
                <c:pt idx="404">
                  <c:v>6.3744549859905394E-2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A7-4AFF-911A-A7B42F6D5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823247"/>
        <c:axId val="885110223"/>
      </c:scatterChart>
      <c:valAx>
        <c:axId val="556823247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110223"/>
        <c:crosses val="autoZero"/>
        <c:crossBetween val="midCat"/>
      </c:valAx>
      <c:valAx>
        <c:axId val="88511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|Vo|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23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Phase</a:t>
            </a:r>
            <a:r>
              <a:rPr lang="en-CA" baseline="0"/>
              <a:t> of Vo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1.7'!$A$3:$A$407</c:f>
              <c:numCache>
                <c:formatCode>General</c:formatCode>
                <c:ptCount val="405"/>
                <c:pt idx="0">
                  <c:v>100</c:v>
                </c:pt>
                <c:pt idx="1">
                  <c:v>102.305972984251</c:v>
                </c:pt>
                <c:pt idx="2">
                  <c:v>104.665121082543</c:v>
                </c:pt>
                <c:pt idx="3">
                  <c:v>107.07867049863999</c:v>
                </c:pt>
                <c:pt idx="4">
                  <c:v>109.54787571223299</c:v>
                </c:pt>
                <c:pt idx="5">
                  <c:v>112.074020130978</c:v>
                </c:pt>
                <c:pt idx="6">
                  <c:v>114.65841675756199</c:v>
                </c:pt>
                <c:pt idx="7">
                  <c:v>117.302408872161</c:v>
                </c:pt>
                <c:pt idx="8">
                  <c:v>120.00737073062901</c:v>
                </c:pt>
                <c:pt idx="9">
                  <c:v>122.774708278787</c:v>
                </c:pt>
                <c:pt idx="10">
                  <c:v>125.605859883189</c:v>
                </c:pt>
                <c:pt idx="11">
                  <c:v>128.502297078731</c:v>
                </c:pt>
                <c:pt idx="12">
                  <c:v>131.465525333508</c:v>
                </c:pt>
                <c:pt idx="13">
                  <c:v>134.497084831302</c:v>
                </c:pt>
                <c:pt idx="14">
                  <c:v>137.59855127211699</c:v>
                </c:pt>
                <c:pt idx="15">
                  <c:v>140.771536691173</c:v>
                </c:pt>
                <c:pt idx="16">
                  <c:v>144.01769029678599</c:v>
                </c:pt>
                <c:pt idx="17">
                  <c:v>147.33869932757199</c:v>
                </c:pt>
                <c:pt idx="18">
                  <c:v>150.73628992941201</c:v>
                </c:pt>
                <c:pt idx="19">
                  <c:v>154.21222805264699</c:v>
                </c:pt>
                <c:pt idx="20">
                  <c:v>157.76832036995199</c:v>
                </c:pt>
                <c:pt idx="21">
                  <c:v>161.40641521538899</c:v>
                </c:pt>
                <c:pt idx="22">
                  <c:v>165.12840354510399</c:v>
                </c:pt>
                <c:pt idx="23">
                  <c:v>168.93621992017901</c:v>
                </c:pt>
                <c:pt idx="24">
                  <c:v>172.831843512153</c:v>
                </c:pt>
                <c:pt idx="25">
                  <c:v>176.817299131726</c:v>
                </c:pt>
                <c:pt idx="26">
                  <c:v>180.894658281185</c:v>
                </c:pt>
                <c:pt idx="27">
                  <c:v>185.06604023110299</c:v>
                </c:pt>
                <c:pt idx="28">
                  <c:v>189.333613121855</c:v>
                </c:pt>
                <c:pt idx="29">
                  <c:v>193.69959509055099</c:v>
                </c:pt>
                <c:pt idx="30">
                  <c:v>198.166255423942</c:v>
                </c:pt>
                <c:pt idx="31">
                  <c:v>202.73591573792001</c:v>
                </c:pt>
                <c:pt idx="32">
                  <c:v>207.41095118421001</c:v>
                </c:pt>
                <c:pt idx="33">
                  <c:v>212.19379168489499</c:v>
                </c:pt>
                <c:pt idx="34">
                  <c:v>217.086923195407</c:v>
                </c:pt>
                <c:pt idx="35">
                  <c:v>222.092888996634</c:v>
                </c:pt>
                <c:pt idx="36">
                  <c:v>227.21429101683901</c:v>
                </c:pt>
                <c:pt idx="37">
                  <c:v>232.45379118404401</c:v>
                </c:pt>
                <c:pt idx="38">
                  <c:v>237.81411280961501</c:v>
                </c:pt>
                <c:pt idx="39">
                  <c:v>243.29804200374099</c:v>
                </c:pt>
                <c:pt idx="40">
                  <c:v>248.90842912355799</c:v>
                </c:pt>
                <c:pt idx="41">
                  <c:v>254.64819025467099</c:v>
                </c:pt>
                <c:pt idx="42">
                  <c:v>260.52030872682701</c:v>
                </c:pt>
                <c:pt idx="43">
                  <c:v>266.52783666455502</c:v>
                </c:pt>
                <c:pt idx="44">
                  <c:v>272.67389657354801</c:v>
                </c:pt>
                <c:pt idx="45">
                  <c:v>278.961682963638</c:v>
                </c:pt>
                <c:pt idx="46">
                  <c:v>285.39446400919098</c:v>
                </c:pt>
                <c:pt idx="47">
                  <c:v>291.97558324778998</c:v>
                </c:pt>
                <c:pt idx="48">
                  <c:v>298.70846131809299</c:v>
                </c:pt>
                <c:pt idx="49">
                  <c:v>305.59659773776002</c:v>
                </c:pt>
                <c:pt idx="50">
                  <c:v>312.64357272238198</c:v>
                </c:pt>
                <c:pt idx="51">
                  <c:v>319.853049046357</c:v>
                </c:pt>
                <c:pt idx="52">
                  <c:v>327.22877394666898</c:v>
                </c:pt>
                <c:pt idx="53">
                  <c:v>334.77458107057402</c:v>
                </c:pt>
                <c:pt idx="54">
                  <c:v>342.494392468201</c:v>
                </c:pt>
                <c:pt idx="55">
                  <c:v>350.39222063109099</c:v>
                </c:pt>
                <c:pt idx="56">
                  <c:v>358.47217057776101</c:v>
                </c:pt>
                <c:pt idx="57">
                  <c:v>366.73844198734201</c:v>
                </c:pt>
                <c:pt idx="58">
                  <c:v>375.19533138243298</c:v>
                </c:pt>
                <c:pt idx="59">
                  <c:v>383.84723436228199</c:v>
                </c:pt>
                <c:pt idx="60">
                  <c:v>392.69864788746997</c:v>
                </c:pt>
                <c:pt idx="61">
                  <c:v>401.75417261727398</c:v>
                </c:pt>
                <c:pt idx="62">
                  <c:v>411.01851530092898</c:v>
                </c:pt>
                <c:pt idx="63">
                  <c:v>420.49649122403702</c:v>
                </c:pt>
                <c:pt idx="64">
                  <c:v>430.19302671138598</c:v>
                </c:pt>
                <c:pt idx="65">
                  <c:v>440.11316168748198</c:v>
                </c:pt>
                <c:pt idx="66">
                  <c:v>450.26205229612702</c:v>
                </c:pt>
                <c:pt idx="67">
                  <c:v>460.64497358040899</c:v>
                </c:pt>
                <c:pt idx="68">
                  <c:v>471.267322224483</c:v>
                </c:pt>
                <c:pt idx="69">
                  <c:v>482.13461935858197</c:v>
                </c:pt>
                <c:pt idx="70">
                  <c:v>493.25251342871201</c:v>
                </c:pt>
                <c:pt idx="71">
                  <c:v>504.62678313251598</c:v>
                </c:pt>
                <c:pt idx="72">
                  <c:v>516.263340422846</c:v>
                </c:pt>
                <c:pt idx="73">
                  <c:v>528.16823358058798</c:v>
                </c:pt>
                <c:pt idx="74">
                  <c:v>540.34765035835198</c:v>
                </c:pt>
                <c:pt idx="75">
                  <c:v>552.80792119664898</c:v>
                </c:pt>
                <c:pt idx="76">
                  <c:v>565.55552251424297</c:v>
                </c:pt>
                <c:pt idx="77">
                  <c:v>578.59708007435995</c:v>
                </c:pt>
                <c:pt idx="78">
                  <c:v>591.93937242853895</c:v>
                </c:pt>
                <c:pt idx="79">
                  <c:v>605.58933443988599</c:v>
                </c:pt>
                <c:pt idx="80">
                  <c:v>619.554060887574</c:v>
                </c:pt>
                <c:pt idx="81">
                  <c:v>633.84081015446998</c:v>
                </c:pt>
                <c:pt idx="82">
                  <c:v>648.45700799978897</c:v>
                </c:pt>
                <c:pt idx="83">
                  <c:v>663.41025141874604</c:v>
                </c:pt>
                <c:pt idx="84">
                  <c:v>678.70831259121303</c:v>
                </c:pt>
                <c:pt idx="85">
                  <c:v>694.35914292143104</c:v>
                </c:pt>
                <c:pt idx="86">
                  <c:v>710.37087717087502</c:v>
                </c:pt>
                <c:pt idx="87">
                  <c:v>726.75183768642103</c:v>
                </c:pt>
                <c:pt idx="88">
                  <c:v>743.51053872601699</c:v>
                </c:pt>
                <c:pt idx="89">
                  <c:v>760.655690884097</c:v>
                </c:pt>
                <c:pt idx="90">
                  <c:v>778.19620561905106</c:v>
                </c:pt>
                <c:pt idx="91">
                  <c:v>796.14119988509105</c:v>
                </c:pt>
                <c:pt idx="92">
                  <c:v>814.50000087093201</c:v>
                </c:pt>
                <c:pt idx="93">
                  <c:v>833.28215084773899</c:v>
                </c:pt>
                <c:pt idx="94">
                  <c:v>852.49741212887204</c:v>
                </c:pt>
                <c:pt idx="95">
                  <c:v>872.15577214400196</c:v>
                </c:pt>
                <c:pt idx="96">
                  <c:v>892.26744863022702</c:v>
                </c:pt>
                <c:pt idx="97">
                  <c:v>912.84289494290397</c:v>
                </c:pt>
                <c:pt idx="98">
                  <c:v>933.89280548894101</c:v>
                </c:pt>
                <c:pt idx="99">
                  <c:v>955.42812128537901</c:v>
                </c:pt>
                <c:pt idx="100">
                  <c:v>977.46003564615501</c:v>
                </c:pt>
                <c:pt idx="101">
                  <c:v>1000</c:v>
                </c:pt>
                <c:pt idx="102">
                  <c:v>1023.05972984251</c:v>
                </c:pt>
                <c:pt idx="103">
                  <c:v>1046.6512108254301</c:v>
                </c:pt>
                <c:pt idx="104">
                  <c:v>1070.7867049864001</c:v>
                </c:pt>
                <c:pt idx="105">
                  <c:v>1095.4787571223401</c:v>
                </c:pt>
                <c:pt idx="106">
                  <c:v>1120.7402013097801</c:v>
                </c:pt>
                <c:pt idx="107">
                  <c:v>1146.5841675756301</c:v>
                </c:pt>
                <c:pt idx="108">
                  <c:v>1173.02408872162</c:v>
                </c:pt>
                <c:pt idx="109">
                  <c:v>1200.0737073062901</c:v>
                </c:pt>
                <c:pt idx="110">
                  <c:v>1227.7470827878701</c:v>
                </c:pt>
                <c:pt idx="111">
                  <c:v>1256.0585988318901</c:v>
                </c:pt>
                <c:pt idx="112">
                  <c:v>1285.02297078731</c:v>
                </c:pt>
                <c:pt idx="113">
                  <c:v>1314.65525333509</c:v>
                </c:pt>
                <c:pt idx="114">
                  <c:v>1344.97084831303</c:v>
                </c:pt>
                <c:pt idx="115">
                  <c:v>1375.9855127211799</c:v>
                </c:pt>
                <c:pt idx="116">
                  <c:v>1407.7153669117299</c:v>
                </c:pt>
                <c:pt idx="117">
                  <c:v>1440.1769029678701</c:v>
                </c:pt>
                <c:pt idx="118">
                  <c:v>1473.38699327573</c:v>
                </c:pt>
                <c:pt idx="119">
                  <c:v>1507.3628992941301</c:v>
                </c:pt>
                <c:pt idx="120">
                  <c:v>1542.1222805264699</c:v>
                </c:pt>
                <c:pt idx="121">
                  <c:v>1577.6832036995299</c:v>
                </c:pt>
                <c:pt idx="122">
                  <c:v>1614.0641521539001</c:v>
                </c:pt>
                <c:pt idx="123">
                  <c:v>1651.2840354510499</c:v>
                </c:pt>
                <c:pt idx="124">
                  <c:v>1689.3621992018</c:v>
                </c:pt>
                <c:pt idx="125">
                  <c:v>1728.31843512154</c:v>
                </c:pt>
                <c:pt idx="126">
                  <c:v>1768.1729913172701</c:v>
                </c:pt>
                <c:pt idx="127">
                  <c:v>1808.94658281186</c:v>
                </c:pt>
                <c:pt idx="128">
                  <c:v>1850.6604023110301</c:v>
                </c:pt>
                <c:pt idx="129">
                  <c:v>1893.33613121855</c:v>
                </c:pt>
                <c:pt idx="130">
                  <c:v>1936.99595090551</c:v>
                </c:pt>
                <c:pt idx="131">
                  <c:v>1981.6625542394299</c:v>
                </c:pt>
                <c:pt idx="132">
                  <c:v>2027.3591573792</c:v>
                </c:pt>
                <c:pt idx="133">
                  <c:v>2074.1095118420999</c:v>
                </c:pt>
                <c:pt idx="134">
                  <c:v>2121.93791684896</c:v>
                </c:pt>
                <c:pt idx="135">
                  <c:v>2170.8692319540701</c:v>
                </c:pt>
                <c:pt idx="136">
                  <c:v>2220.9288899663502</c:v>
                </c:pt>
                <c:pt idx="137">
                  <c:v>2272.1429101683898</c:v>
                </c:pt>
                <c:pt idx="138">
                  <c:v>2324.5379118404499</c:v>
                </c:pt>
                <c:pt idx="139">
                  <c:v>2378.1411280961602</c:v>
                </c:pt>
                <c:pt idx="140">
                  <c:v>2432.9804200374201</c:v>
                </c:pt>
                <c:pt idx="141">
                  <c:v>2489.0842912355902</c:v>
                </c:pt>
                <c:pt idx="142">
                  <c:v>2546.48190254672</c:v>
                </c:pt>
                <c:pt idx="143">
                  <c:v>2605.2030872682799</c:v>
                </c:pt>
                <c:pt idx="144">
                  <c:v>2665.2783666455598</c:v>
                </c:pt>
                <c:pt idx="145">
                  <c:v>2726.7389657354902</c:v>
                </c:pt>
                <c:pt idx="146">
                  <c:v>2789.6168296363899</c:v>
                </c:pt>
                <c:pt idx="147">
                  <c:v>2853.9446400919201</c:v>
                </c:pt>
                <c:pt idx="148">
                  <c:v>2919.7558324779102</c:v>
                </c:pt>
                <c:pt idx="149">
                  <c:v>2987.0846131809399</c:v>
                </c:pt>
                <c:pt idx="150">
                  <c:v>3055.9659773776102</c:v>
                </c:pt>
                <c:pt idx="151">
                  <c:v>3126.4357272238299</c:v>
                </c:pt>
                <c:pt idx="152">
                  <c:v>3198.53049046358</c:v>
                </c:pt>
                <c:pt idx="153">
                  <c:v>3272.2877394666998</c:v>
                </c:pt>
                <c:pt idx="154">
                  <c:v>3347.74581070575</c:v>
                </c:pt>
                <c:pt idx="155">
                  <c:v>3424.9439246820202</c:v>
                </c:pt>
                <c:pt idx="156">
                  <c:v>3503.9222063109301</c:v>
                </c:pt>
                <c:pt idx="157">
                  <c:v>3584.7217057776202</c:v>
                </c:pt>
                <c:pt idx="158">
                  <c:v>3667.38441987343</c:v>
                </c:pt>
                <c:pt idx="159">
                  <c:v>3751.9533138243401</c:v>
                </c:pt>
                <c:pt idx="160">
                  <c:v>3838.4723436228301</c:v>
                </c:pt>
                <c:pt idx="161">
                  <c:v>3926.98647887472</c:v>
                </c:pt>
                <c:pt idx="162">
                  <c:v>4017.5417261727498</c:v>
                </c:pt>
                <c:pt idx="163">
                  <c:v>4110.1851530092999</c:v>
                </c:pt>
                <c:pt idx="164">
                  <c:v>4204.9649122403798</c:v>
                </c:pt>
                <c:pt idx="165">
                  <c:v>4301.9302671138803</c:v>
                </c:pt>
                <c:pt idx="166">
                  <c:v>4401.1316168748299</c:v>
                </c:pt>
                <c:pt idx="167">
                  <c:v>4502.6205229612897</c:v>
                </c:pt>
                <c:pt idx="168">
                  <c:v>4606.4497358041099</c:v>
                </c:pt>
                <c:pt idx="169">
                  <c:v>4712.67322224485</c:v>
                </c:pt>
                <c:pt idx="170">
                  <c:v>4821.3461935858404</c:v>
                </c:pt>
                <c:pt idx="171">
                  <c:v>4932.5251342871397</c:v>
                </c:pt>
                <c:pt idx="172">
                  <c:v>5046.2678313251799</c:v>
                </c:pt>
                <c:pt idx="173">
                  <c:v>5162.6334042284798</c:v>
                </c:pt>
                <c:pt idx="174">
                  <c:v>5281.6823358059</c:v>
                </c:pt>
                <c:pt idx="175">
                  <c:v>5403.4765035835399</c:v>
                </c:pt>
                <c:pt idx="176">
                  <c:v>5528.0792119665102</c:v>
                </c:pt>
                <c:pt idx="177">
                  <c:v>5655.5552251424497</c:v>
                </c:pt>
                <c:pt idx="178">
                  <c:v>5785.9708007436202</c:v>
                </c:pt>
                <c:pt idx="179">
                  <c:v>5919.3937242854099</c:v>
                </c:pt>
                <c:pt idx="180">
                  <c:v>6055.8933443988799</c:v>
                </c:pt>
                <c:pt idx="181">
                  <c:v>6195.54060887576</c:v>
                </c:pt>
                <c:pt idx="182">
                  <c:v>6338.40810154473</c:v>
                </c:pt>
                <c:pt idx="183">
                  <c:v>6484.5700799979204</c:v>
                </c:pt>
                <c:pt idx="184">
                  <c:v>6634.1025141874798</c:v>
                </c:pt>
                <c:pt idx="185">
                  <c:v>6787.0831259121496</c:v>
                </c:pt>
                <c:pt idx="186">
                  <c:v>6943.5914292143398</c:v>
                </c:pt>
                <c:pt idx="187">
                  <c:v>7103.7087717087798</c:v>
                </c:pt>
                <c:pt idx="188">
                  <c:v>7267.5183768642401</c:v>
                </c:pt>
                <c:pt idx="189">
                  <c:v>7435.1053872601997</c:v>
                </c:pt>
                <c:pt idx="190">
                  <c:v>7606.5569088410002</c:v>
                </c:pt>
                <c:pt idx="191">
                  <c:v>7781.9620561905404</c:v>
                </c:pt>
                <c:pt idx="192">
                  <c:v>7961.4119988509401</c:v>
                </c:pt>
                <c:pt idx="193">
                  <c:v>8145.0000087093504</c:v>
                </c:pt>
                <c:pt idx="194">
                  <c:v>8332.8215084774201</c:v>
                </c:pt>
                <c:pt idx="195">
                  <c:v>8524.9741212887493</c:v>
                </c:pt>
                <c:pt idx="196">
                  <c:v>8721.5577214400491</c:v>
                </c:pt>
                <c:pt idx="197">
                  <c:v>8922.6744863022996</c:v>
                </c:pt>
                <c:pt idx="198">
                  <c:v>9128.4289494290806</c:v>
                </c:pt>
                <c:pt idx="199">
                  <c:v>9338.9280548894494</c:v>
                </c:pt>
                <c:pt idx="200">
                  <c:v>9554.2812128538208</c:v>
                </c:pt>
                <c:pt idx="201">
                  <c:v>9774.6003564615894</c:v>
                </c:pt>
                <c:pt idx="202">
                  <c:v>10000.0000000001</c:v>
                </c:pt>
                <c:pt idx="203">
                  <c:v>10230.5972984252</c:v>
                </c:pt>
                <c:pt idx="204">
                  <c:v>10466.512108254399</c:v>
                </c:pt>
                <c:pt idx="205">
                  <c:v>10707.867049864</c:v>
                </c:pt>
                <c:pt idx="206">
                  <c:v>10954.7875712234</c:v>
                </c:pt>
                <c:pt idx="207">
                  <c:v>11207.402013097901</c:v>
                </c:pt>
                <c:pt idx="208">
                  <c:v>11465.841675756301</c:v>
                </c:pt>
                <c:pt idx="209">
                  <c:v>11730.2408872162</c:v>
                </c:pt>
                <c:pt idx="210">
                  <c:v>12000.737073062999</c:v>
                </c:pt>
                <c:pt idx="211">
                  <c:v>12277.4708278788</c:v>
                </c:pt>
                <c:pt idx="212">
                  <c:v>12560.585988319001</c:v>
                </c:pt>
                <c:pt idx="213">
                  <c:v>12850.229707873201</c:v>
                </c:pt>
                <c:pt idx="214">
                  <c:v>13146.552533350899</c:v>
                </c:pt>
                <c:pt idx="215">
                  <c:v>13449.7084831303</c:v>
                </c:pt>
                <c:pt idx="216">
                  <c:v>13759.8551272118</c:v>
                </c:pt>
                <c:pt idx="217">
                  <c:v>14077.153669117401</c:v>
                </c:pt>
                <c:pt idx="218">
                  <c:v>14401.7690296787</c:v>
                </c:pt>
                <c:pt idx="219">
                  <c:v>14733.869932757299</c:v>
                </c:pt>
                <c:pt idx="220">
                  <c:v>15073.6289929414</c:v>
                </c:pt>
                <c:pt idx="221">
                  <c:v>15421.222805264801</c:v>
                </c:pt>
                <c:pt idx="222">
                  <c:v>15776.8320369953</c:v>
                </c:pt>
                <c:pt idx="223">
                  <c:v>16140.641521539101</c:v>
                </c:pt>
                <c:pt idx="224">
                  <c:v>16512.840354510499</c:v>
                </c:pt>
                <c:pt idx="225">
                  <c:v>16893.621992018001</c:v>
                </c:pt>
                <c:pt idx="226">
                  <c:v>17283.184351215401</c:v>
                </c:pt>
                <c:pt idx="227">
                  <c:v>17681.729913172701</c:v>
                </c:pt>
                <c:pt idx="228">
                  <c:v>18089.4658281187</c:v>
                </c:pt>
                <c:pt idx="229">
                  <c:v>18506.604023110402</c:v>
                </c:pt>
                <c:pt idx="230">
                  <c:v>18933.3613121856</c:v>
                </c:pt>
                <c:pt idx="231">
                  <c:v>19369.959509055199</c:v>
                </c:pt>
                <c:pt idx="232">
                  <c:v>19816.625542394399</c:v>
                </c:pt>
                <c:pt idx="233">
                  <c:v>20273.591573792099</c:v>
                </c:pt>
                <c:pt idx="234">
                  <c:v>20741.095118421101</c:v>
                </c:pt>
                <c:pt idx="235">
                  <c:v>21219.379168489701</c:v>
                </c:pt>
                <c:pt idx="236">
                  <c:v>21708.692319540802</c:v>
                </c:pt>
                <c:pt idx="237">
                  <c:v>22209.288899663599</c:v>
                </c:pt>
                <c:pt idx="238">
                  <c:v>22721.429101684</c:v>
                </c:pt>
                <c:pt idx="239">
                  <c:v>23245.379118404599</c:v>
                </c:pt>
                <c:pt idx="240">
                  <c:v>23781.4112809617</c:v>
                </c:pt>
                <c:pt idx="241">
                  <c:v>24329.804200374299</c:v>
                </c:pt>
                <c:pt idx="242">
                  <c:v>24890.842912356002</c:v>
                </c:pt>
                <c:pt idx="243">
                  <c:v>25464.819025467299</c:v>
                </c:pt>
                <c:pt idx="244">
                  <c:v>26052.030872682899</c:v>
                </c:pt>
                <c:pt idx="245">
                  <c:v>26652.7836664557</c:v>
                </c:pt>
                <c:pt idx="246">
                  <c:v>27267.389657355001</c:v>
                </c:pt>
                <c:pt idx="247">
                  <c:v>27896.168296364001</c:v>
                </c:pt>
                <c:pt idx="248">
                  <c:v>28539.4464009193</c:v>
                </c:pt>
                <c:pt idx="249">
                  <c:v>29197.558324779198</c:v>
                </c:pt>
                <c:pt idx="250">
                  <c:v>29870.8461318095</c:v>
                </c:pt>
                <c:pt idx="251">
                  <c:v>30559.659773776199</c:v>
                </c:pt>
                <c:pt idx="252">
                  <c:v>31264.3572722385</c:v>
                </c:pt>
                <c:pt idx="253">
                  <c:v>31985.304904635999</c:v>
                </c:pt>
                <c:pt idx="254">
                  <c:v>32722.877394667099</c:v>
                </c:pt>
                <c:pt idx="255">
                  <c:v>33477.458107057697</c:v>
                </c:pt>
                <c:pt idx="256">
                  <c:v>34249.4392468203</c:v>
                </c:pt>
                <c:pt idx="257">
                  <c:v>35039.222063109402</c:v>
                </c:pt>
                <c:pt idx="258">
                  <c:v>35847.217057776397</c:v>
                </c:pt>
                <c:pt idx="259">
                  <c:v>36673.8441987345</c:v>
                </c:pt>
                <c:pt idx="260">
                  <c:v>37519.533138243503</c:v>
                </c:pt>
                <c:pt idx="261">
                  <c:v>38384.723436228502</c:v>
                </c:pt>
                <c:pt idx="262">
                  <c:v>39269.864788747298</c:v>
                </c:pt>
                <c:pt idx="263">
                  <c:v>40175.4172617277</c:v>
                </c:pt>
                <c:pt idx="264">
                  <c:v>41101.851530093198</c:v>
                </c:pt>
                <c:pt idx="265">
                  <c:v>42049.649122404</c:v>
                </c:pt>
                <c:pt idx="266">
                  <c:v>43019.302671138903</c:v>
                </c:pt>
                <c:pt idx="267">
                  <c:v>44011.316168748497</c:v>
                </c:pt>
                <c:pt idx="268">
                  <c:v>45026.205229613101</c:v>
                </c:pt>
                <c:pt idx="269">
                  <c:v>46064.497358041299</c:v>
                </c:pt>
                <c:pt idx="270">
                  <c:v>47126.7322224487</c:v>
                </c:pt>
                <c:pt idx="271">
                  <c:v>48213.461935858599</c:v>
                </c:pt>
                <c:pt idx="272">
                  <c:v>49325.251342871597</c:v>
                </c:pt>
                <c:pt idx="273">
                  <c:v>50462.678313251999</c:v>
                </c:pt>
                <c:pt idx="274">
                  <c:v>51626.334042285103</c:v>
                </c:pt>
                <c:pt idx="275">
                  <c:v>52816.823358059199</c:v>
                </c:pt>
                <c:pt idx="276">
                  <c:v>54034.765035835597</c:v>
                </c:pt>
                <c:pt idx="277">
                  <c:v>55280.792119665399</c:v>
                </c:pt>
                <c:pt idx="278">
                  <c:v>56555.5522514248</c:v>
                </c:pt>
                <c:pt idx="279">
                  <c:v>57859.7080074365</c:v>
                </c:pt>
                <c:pt idx="280">
                  <c:v>59193.937242854401</c:v>
                </c:pt>
                <c:pt idx="281">
                  <c:v>60558.933443989001</c:v>
                </c:pt>
                <c:pt idx="282">
                  <c:v>61955.406088757903</c:v>
                </c:pt>
                <c:pt idx="283">
                  <c:v>63384.081015447497</c:v>
                </c:pt>
                <c:pt idx="284">
                  <c:v>64845.7007999794</c:v>
                </c:pt>
                <c:pt idx="285">
                  <c:v>66341.0251418751</c:v>
                </c:pt>
                <c:pt idx="286">
                  <c:v>67870.831259121798</c:v>
                </c:pt>
                <c:pt idx="287">
                  <c:v>69435.914292143701</c:v>
                </c:pt>
                <c:pt idx="288">
                  <c:v>71037.087717088099</c:v>
                </c:pt>
                <c:pt idx="289">
                  <c:v>72675.183768642702</c:v>
                </c:pt>
                <c:pt idx="290">
                  <c:v>74351.053872602293</c:v>
                </c:pt>
                <c:pt idx="291">
                  <c:v>76065.569088410295</c:v>
                </c:pt>
                <c:pt idx="292">
                  <c:v>77819.6205619057</c:v>
                </c:pt>
                <c:pt idx="293">
                  <c:v>79614.119988509803</c:v>
                </c:pt>
                <c:pt idx="294">
                  <c:v>81450.000087093897</c:v>
                </c:pt>
                <c:pt idx="295">
                  <c:v>83328.215084774594</c:v>
                </c:pt>
                <c:pt idx="296">
                  <c:v>85249.741212887893</c:v>
                </c:pt>
                <c:pt idx="297">
                  <c:v>87215.577214400895</c:v>
                </c:pt>
                <c:pt idx="298">
                  <c:v>89226.744863023399</c:v>
                </c:pt>
                <c:pt idx="299">
                  <c:v>91284.289494291195</c:v>
                </c:pt>
                <c:pt idx="300">
                  <c:v>93389.280548894894</c:v>
                </c:pt>
                <c:pt idx="301">
                  <c:v>95542.812128538601</c:v>
                </c:pt>
                <c:pt idx="302">
                  <c:v>97746.003564616301</c:v>
                </c:pt>
                <c:pt idx="303">
                  <c:v>100000.000000001</c:v>
                </c:pt>
                <c:pt idx="304">
                  <c:v>102305.972984252</c:v>
                </c:pt>
                <c:pt idx="305">
                  <c:v>104665.12108254401</c:v>
                </c:pt>
                <c:pt idx="306">
                  <c:v>107078.670498641</c:v>
                </c:pt>
                <c:pt idx="307">
                  <c:v>109547.87571223501</c:v>
                </c:pt>
                <c:pt idx="308">
                  <c:v>112074.020130979</c:v>
                </c:pt>
                <c:pt idx="309">
                  <c:v>114658.416757564</c:v>
                </c:pt>
                <c:pt idx="310">
                  <c:v>117302.408872163</c:v>
                </c:pt>
                <c:pt idx="311">
                  <c:v>120007.37073063001</c:v>
                </c:pt>
                <c:pt idx="312">
                  <c:v>122774.70827878801</c:v>
                </c:pt>
                <c:pt idx="313">
                  <c:v>125605.85988319</c:v>
                </c:pt>
                <c:pt idx="314">
                  <c:v>128502.29707873199</c:v>
                </c:pt>
                <c:pt idx="315">
                  <c:v>131465.52533351001</c:v>
                </c:pt>
                <c:pt idx="316">
                  <c:v>134497.084831304</c:v>
                </c:pt>
                <c:pt idx="317">
                  <c:v>137598.55127211899</c:v>
                </c:pt>
                <c:pt idx="318">
                  <c:v>140771.536691174</c:v>
                </c:pt>
                <c:pt idx="319">
                  <c:v>144017.690296788</c:v>
                </c:pt>
                <c:pt idx="320">
                  <c:v>147338.699327574</c:v>
                </c:pt>
                <c:pt idx="321">
                  <c:v>150736.28992941399</c:v>
                </c:pt>
                <c:pt idx="322">
                  <c:v>154212.22805264901</c:v>
                </c:pt>
                <c:pt idx="323">
                  <c:v>157768.32036995399</c:v>
                </c:pt>
                <c:pt idx="324">
                  <c:v>161406.415215391</c:v>
                </c:pt>
                <c:pt idx="325">
                  <c:v>165128.403545106</c:v>
                </c:pt>
                <c:pt idx="326">
                  <c:v>168936.219920181</c:v>
                </c:pt>
                <c:pt idx="327">
                  <c:v>172831.843512155</c:v>
                </c:pt>
                <c:pt idx="328">
                  <c:v>176817.29913172801</c:v>
                </c:pt>
                <c:pt idx="329">
                  <c:v>180894.65828118799</c:v>
                </c:pt>
                <c:pt idx="330">
                  <c:v>185066.040231105</c:v>
                </c:pt>
                <c:pt idx="331">
                  <c:v>189333.61312185699</c:v>
                </c:pt>
                <c:pt idx="332">
                  <c:v>193699.59509055299</c:v>
                </c:pt>
                <c:pt idx="333">
                  <c:v>198166.25542394401</c:v>
                </c:pt>
                <c:pt idx="334">
                  <c:v>202735.91573792201</c:v>
                </c:pt>
                <c:pt idx="335">
                  <c:v>207410.951184212</c:v>
                </c:pt>
                <c:pt idx="336">
                  <c:v>212193.79168489799</c:v>
                </c:pt>
                <c:pt idx="337">
                  <c:v>217086.92319540901</c:v>
                </c:pt>
                <c:pt idx="338">
                  <c:v>222092.88899663699</c:v>
                </c:pt>
                <c:pt idx="339">
                  <c:v>227214.29101684099</c:v>
                </c:pt>
                <c:pt idx="340">
                  <c:v>232453.791184047</c:v>
                </c:pt>
                <c:pt idx="341">
                  <c:v>237814.112809618</c:v>
                </c:pt>
                <c:pt idx="342">
                  <c:v>243298.04200374399</c:v>
                </c:pt>
                <c:pt idx="343">
                  <c:v>248908.42912356101</c:v>
                </c:pt>
                <c:pt idx="344">
                  <c:v>254648.190254674</c:v>
                </c:pt>
                <c:pt idx="345">
                  <c:v>260520.30872683</c:v>
                </c:pt>
                <c:pt idx="346">
                  <c:v>266527.83666455798</c:v>
                </c:pt>
                <c:pt idx="347">
                  <c:v>272673.896573551</c:v>
                </c:pt>
                <c:pt idx="348">
                  <c:v>278961.68296364101</c:v>
                </c:pt>
                <c:pt idx="349">
                  <c:v>285394.46400919399</c:v>
                </c:pt>
                <c:pt idx="350">
                  <c:v>291975.58324779401</c:v>
                </c:pt>
                <c:pt idx="351">
                  <c:v>298708.46131809702</c:v>
                </c:pt>
                <c:pt idx="352">
                  <c:v>305596.59773776302</c:v>
                </c:pt>
                <c:pt idx="353">
                  <c:v>312643.57272238599</c:v>
                </c:pt>
                <c:pt idx="354">
                  <c:v>319853.049046361</c:v>
                </c:pt>
                <c:pt idx="355">
                  <c:v>327228.77394667303</c:v>
                </c:pt>
                <c:pt idx="356">
                  <c:v>334774.58107057802</c:v>
                </c:pt>
                <c:pt idx="357">
                  <c:v>342494.39246820501</c:v>
                </c:pt>
                <c:pt idx="358">
                  <c:v>350392.22063109599</c:v>
                </c:pt>
                <c:pt idx="359">
                  <c:v>358472.17057776498</c:v>
                </c:pt>
                <c:pt idx="360">
                  <c:v>366738.44198734598</c:v>
                </c:pt>
                <c:pt idx="361">
                  <c:v>375195.33138243703</c:v>
                </c:pt>
                <c:pt idx="362">
                  <c:v>383847.23436228698</c:v>
                </c:pt>
                <c:pt idx="363">
                  <c:v>392698.64788747497</c:v>
                </c:pt>
                <c:pt idx="364">
                  <c:v>401754.172617278</c:v>
                </c:pt>
                <c:pt idx="365">
                  <c:v>411018.51530093298</c:v>
                </c:pt>
                <c:pt idx="366">
                  <c:v>420496.49122404202</c:v>
                </c:pt>
                <c:pt idx="367">
                  <c:v>430193.02671139099</c:v>
                </c:pt>
                <c:pt idx="368">
                  <c:v>440113.16168748698</c:v>
                </c:pt>
                <c:pt idx="369">
                  <c:v>450262.05229613301</c:v>
                </c:pt>
                <c:pt idx="370">
                  <c:v>460644.97358041501</c:v>
                </c:pt>
                <c:pt idx="371">
                  <c:v>471267.32222448901</c:v>
                </c:pt>
                <c:pt idx="372">
                  <c:v>482134.61935858801</c:v>
                </c:pt>
                <c:pt idx="373">
                  <c:v>493252.51342871803</c:v>
                </c:pt>
                <c:pt idx="374">
                  <c:v>504626.78313252202</c:v>
                </c:pt>
                <c:pt idx="375">
                  <c:v>516263.34042285202</c:v>
                </c:pt>
                <c:pt idx="376">
                  <c:v>528168.23358059395</c:v>
                </c:pt>
                <c:pt idx="377">
                  <c:v>540347.65035835805</c:v>
                </c:pt>
                <c:pt idx="378">
                  <c:v>552807.92119665595</c:v>
                </c:pt>
                <c:pt idx="379">
                  <c:v>565555.52251425001</c:v>
                </c:pt>
                <c:pt idx="380">
                  <c:v>578597.080074367</c:v>
                </c:pt>
                <c:pt idx="381">
                  <c:v>591939.37242854596</c:v>
                </c:pt>
                <c:pt idx="382">
                  <c:v>605589.33443989302</c:v>
                </c:pt>
                <c:pt idx="383">
                  <c:v>619554.06088758097</c:v>
                </c:pt>
                <c:pt idx="384">
                  <c:v>633840.81015447795</c:v>
                </c:pt>
                <c:pt idx="385">
                  <c:v>648457.007999797</c:v>
                </c:pt>
                <c:pt idx="386">
                  <c:v>663410.25141875399</c:v>
                </c:pt>
                <c:pt idx="387">
                  <c:v>678708.31259122095</c:v>
                </c:pt>
                <c:pt idx="388">
                  <c:v>694359.14292143902</c:v>
                </c:pt>
                <c:pt idx="389">
                  <c:v>710370.877170883</c:v>
                </c:pt>
                <c:pt idx="390">
                  <c:v>726751.83768642996</c:v>
                </c:pt>
                <c:pt idx="391">
                  <c:v>743510.53872602596</c:v>
                </c:pt>
                <c:pt idx="392">
                  <c:v>760655.69088410598</c:v>
                </c:pt>
                <c:pt idx="393">
                  <c:v>778196.20561905997</c:v>
                </c:pt>
                <c:pt idx="394">
                  <c:v>796141.19988510106</c:v>
                </c:pt>
                <c:pt idx="395">
                  <c:v>814500.00087094202</c:v>
                </c:pt>
                <c:pt idx="396">
                  <c:v>833282.15084774897</c:v>
                </c:pt>
                <c:pt idx="397">
                  <c:v>852497.41212888202</c:v>
                </c:pt>
                <c:pt idx="398">
                  <c:v>872155.77214401204</c:v>
                </c:pt>
                <c:pt idx="399">
                  <c:v>892267.44863023795</c:v>
                </c:pt>
                <c:pt idx="400">
                  <c:v>912842.89494291495</c:v>
                </c:pt>
                <c:pt idx="401">
                  <c:v>933892.80548895197</c:v>
                </c:pt>
                <c:pt idx="402">
                  <c:v>955428.12128538999</c:v>
                </c:pt>
                <c:pt idx="403">
                  <c:v>977460.035646167</c:v>
                </c:pt>
                <c:pt idx="404">
                  <c:v>1000000.00000002</c:v>
                </c:pt>
              </c:numCache>
            </c:numRef>
          </c:xVal>
          <c:yVal>
            <c:numRef>
              <c:f>'Step 1.7'!$C$3:$C$407</c:f>
              <c:numCache>
                <c:formatCode>General</c:formatCode>
                <c:ptCount val="405"/>
                <c:pt idx="0">
                  <c:v>179.598097714403</c:v>
                </c:pt>
                <c:pt idx="1">
                  <c:v>179.58883033722799</c:v>
                </c:pt>
                <c:pt idx="2">
                  <c:v>179.57934927947599</c:v>
                </c:pt>
                <c:pt idx="3">
                  <c:v>179.56964961531</c:v>
                </c:pt>
                <c:pt idx="4">
                  <c:v>179.559726305466</c:v>
                </c:pt>
                <c:pt idx="5">
                  <c:v>179.54957419453899</c:v>
                </c:pt>
                <c:pt idx="6">
                  <c:v>179.539188008439</c:v>
                </c:pt>
                <c:pt idx="7">
                  <c:v>179.52856235153601</c:v>
                </c:pt>
                <c:pt idx="8">
                  <c:v>179.51769170394701</c:v>
                </c:pt>
                <c:pt idx="9">
                  <c:v>179.50657041868899</c:v>
                </c:pt>
                <c:pt idx="10">
                  <c:v>179.495192718705</c:v>
                </c:pt>
                <c:pt idx="11">
                  <c:v>179.48355269389799</c:v>
                </c:pt>
                <c:pt idx="12">
                  <c:v>179.47164429810601</c:v>
                </c:pt>
                <c:pt idx="13">
                  <c:v>179.45946134589201</c:v>
                </c:pt>
                <c:pt idx="14">
                  <c:v>179.44699750954999</c:v>
                </c:pt>
                <c:pt idx="15">
                  <c:v>179.43424631551099</c:v>
                </c:pt>
                <c:pt idx="16">
                  <c:v>179.42120114134801</c:v>
                </c:pt>
                <c:pt idx="17">
                  <c:v>179.407855212101</c:v>
                </c:pt>
                <c:pt idx="18">
                  <c:v>179.394201596887</c:v>
                </c:pt>
                <c:pt idx="19">
                  <c:v>179.380233205352</c:v>
                </c:pt>
                <c:pt idx="20">
                  <c:v>179.36594278400401</c:v>
                </c:pt>
                <c:pt idx="21">
                  <c:v>179.35132291231301</c:v>
                </c:pt>
                <c:pt idx="22">
                  <c:v>179.33636599921201</c:v>
                </c:pt>
                <c:pt idx="23">
                  <c:v>179.32106427881899</c:v>
                </c:pt>
                <c:pt idx="24">
                  <c:v>179.30540980679999</c:v>
                </c:pt>
                <c:pt idx="25">
                  <c:v>179.289394455897</c:v>
                </c:pt>
                <c:pt idx="26">
                  <c:v>179.27300991212601</c:v>
                </c:pt>
                <c:pt idx="27">
                  <c:v>179.25624767026801</c:v>
                </c:pt>
                <c:pt idx="28">
                  <c:v>179.23909902952701</c:v>
                </c:pt>
                <c:pt idx="29">
                  <c:v>179.221555089106</c:v>
                </c:pt>
                <c:pt idx="30">
                  <c:v>179.20360674372799</c:v>
                </c:pt>
                <c:pt idx="31">
                  <c:v>179.18524467871001</c:v>
                </c:pt>
                <c:pt idx="32">
                  <c:v>179.16645936548099</c:v>
                </c:pt>
                <c:pt idx="33">
                  <c:v>179.14724105645601</c:v>
                </c:pt>
                <c:pt idx="34">
                  <c:v>179.127579780221</c:v>
                </c:pt>
                <c:pt idx="35">
                  <c:v>179.107465336345</c:v>
                </c:pt>
                <c:pt idx="36">
                  <c:v>179.08688729022199</c:v>
                </c:pt>
                <c:pt idx="37">
                  <c:v>179.065834967706</c:v>
                </c:pt>
                <c:pt idx="38">
                  <c:v>179.044297449558</c:v>
                </c:pt>
                <c:pt idx="39">
                  <c:v>179.02226356618399</c:v>
                </c:pt>
                <c:pt idx="40">
                  <c:v>178.999721891494</c:v>
                </c:pt>
                <c:pt idx="41">
                  <c:v>178.97666073762699</c:v>
                </c:pt>
                <c:pt idx="42">
                  <c:v>178.95306814845901</c:v>
                </c:pt>
                <c:pt idx="43">
                  <c:v>178.928931893982</c:v>
                </c:pt>
                <c:pt idx="44">
                  <c:v>178.904239463815</c:v>
                </c:pt>
                <c:pt idx="45">
                  <c:v>178.87897806094901</c:v>
                </c:pt>
                <c:pt idx="46">
                  <c:v>178.85313459539</c:v>
                </c:pt>
                <c:pt idx="47">
                  <c:v>178.826695677304</c:v>
                </c:pt>
                <c:pt idx="48">
                  <c:v>178.79964761047199</c:v>
                </c:pt>
                <c:pt idx="49">
                  <c:v>178.771976385264</c:v>
                </c:pt>
                <c:pt idx="50">
                  <c:v>178.74366767160799</c:v>
                </c:pt>
                <c:pt idx="51">
                  <c:v>178.71470681181</c:v>
                </c:pt>
                <c:pt idx="52">
                  <c:v>178.685078813204</c:v>
                </c:pt>
                <c:pt idx="53">
                  <c:v>178.65476834060399</c:v>
                </c:pt>
                <c:pt idx="54">
                  <c:v>178.62375970864099</c:v>
                </c:pt>
                <c:pt idx="55">
                  <c:v>178.592036874103</c:v>
                </c:pt>
                <c:pt idx="56">
                  <c:v>178.55958342746899</c:v>
                </c:pt>
                <c:pt idx="57">
                  <c:v>178.52638258536899</c:v>
                </c:pt>
                <c:pt idx="58">
                  <c:v>178.49241718168599</c:v>
                </c:pt>
                <c:pt idx="59">
                  <c:v>178.45766965964299</c:v>
                </c:pt>
                <c:pt idx="60">
                  <c:v>178.422122062428</c:v>
                </c:pt>
                <c:pt idx="61">
                  <c:v>178.38575602502601</c:v>
                </c:pt>
                <c:pt idx="62">
                  <c:v>178.34855276472899</c:v>
                </c:pt>
                <c:pt idx="63">
                  <c:v>178.31049307219899</c:v>
                </c:pt>
                <c:pt idx="64">
                  <c:v>178.271557301869</c:v>
                </c:pt>
                <c:pt idx="65">
                  <c:v>178.23172536250101</c:v>
                </c:pt>
                <c:pt idx="66">
                  <c:v>178.19097670735499</c:v>
                </c:pt>
                <c:pt idx="67">
                  <c:v>178.149290324426</c:v>
                </c:pt>
                <c:pt idx="68">
                  <c:v>178.10664472591699</c:v>
                </c:pt>
                <c:pt idx="69">
                  <c:v>178.063017938456</c:v>
                </c:pt>
                <c:pt idx="70">
                  <c:v>178.018387491835</c:v>
                </c:pt>
                <c:pt idx="71">
                  <c:v>177.97273040902601</c:v>
                </c:pt>
                <c:pt idx="72">
                  <c:v>177.926023194935</c:v>
                </c:pt>
                <c:pt idx="73">
                  <c:v>177.87824182519401</c:v>
                </c:pt>
                <c:pt idx="74">
                  <c:v>177.82936173478899</c:v>
                </c:pt>
                <c:pt idx="75">
                  <c:v>177.779357807141</c:v>
                </c:pt>
                <c:pt idx="76">
                  <c:v>177.72820436146699</c:v>
                </c:pt>
                <c:pt idx="77">
                  <c:v>177.67587514170901</c:v>
                </c:pt>
                <c:pt idx="78">
                  <c:v>177.62234330400699</c:v>
                </c:pt>
                <c:pt idx="79">
                  <c:v>177.56758140426899</c:v>
                </c:pt>
                <c:pt idx="80">
                  <c:v>177.51156138612501</c:v>
                </c:pt>
                <c:pt idx="81">
                  <c:v>177.454254567877</c:v>
                </c:pt>
                <c:pt idx="82">
                  <c:v>177.39563162964501</c:v>
                </c:pt>
                <c:pt idx="83">
                  <c:v>177.33566260044199</c:v>
                </c:pt>
                <c:pt idx="84">
                  <c:v>177.27431684474999</c:v>
                </c:pt>
                <c:pt idx="85">
                  <c:v>177.21156304903801</c:v>
                </c:pt>
                <c:pt idx="86">
                  <c:v>177.14736920843501</c:v>
                </c:pt>
                <c:pt idx="87">
                  <c:v>177.08170261249501</c:v>
                </c:pt>
                <c:pt idx="88">
                  <c:v>177.01452983170401</c:v>
                </c:pt>
                <c:pt idx="89">
                  <c:v>176.94581670278001</c:v>
                </c:pt>
                <c:pt idx="90">
                  <c:v>176.87552831472601</c:v>
                </c:pt>
                <c:pt idx="91">
                  <c:v>176.80362899460999</c:v>
                </c:pt>
                <c:pt idx="92">
                  <c:v>176.73008229243399</c:v>
                </c:pt>
                <c:pt idx="93">
                  <c:v>176.65485096674499</c:v>
                </c:pt>
                <c:pt idx="94">
                  <c:v>176.57789696994999</c:v>
                </c:pt>
                <c:pt idx="95">
                  <c:v>176.49918143302801</c:v>
                </c:pt>
                <c:pt idx="96">
                  <c:v>176.418664650848</c:v>
                </c:pt>
                <c:pt idx="97">
                  <c:v>176.33630606669999</c:v>
                </c:pt>
                <c:pt idx="98">
                  <c:v>176.252064257493</c:v>
                </c:pt>
                <c:pt idx="99">
                  <c:v>176.16589691864499</c:v>
                </c:pt>
                <c:pt idx="100">
                  <c:v>176.07776084829101</c:v>
                </c:pt>
                <c:pt idx="101">
                  <c:v>175.98761193269701</c:v>
                </c:pt>
                <c:pt idx="102">
                  <c:v>175.89540513081599</c:v>
                </c:pt>
                <c:pt idx="103">
                  <c:v>175.80109445904699</c:v>
                </c:pt>
                <c:pt idx="104">
                  <c:v>175.704632976412</c:v>
                </c:pt>
                <c:pt idx="105">
                  <c:v>175.60597276904201</c:v>
                </c:pt>
                <c:pt idx="106">
                  <c:v>175.50506493644801</c:v>
                </c:pt>
                <c:pt idx="107">
                  <c:v>175.401859576145</c:v>
                </c:pt>
                <c:pt idx="108">
                  <c:v>175.29630576911401</c:v>
                </c:pt>
                <c:pt idx="109">
                  <c:v>175.18835156588599</c:v>
                </c:pt>
                <c:pt idx="110">
                  <c:v>175.077943972989</c:v>
                </c:pt>
                <c:pt idx="111">
                  <c:v>174.96502893856101</c:v>
                </c:pt>
                <c:pt idx="112">
                  <c:v>174.84955134094</c:v>
                </c:pt>
                <c:pt idx="113">
                  <c:v>174.73145497407299</c:v>
                </c:pt>
                <c:pt idx="114">
                  <c:v>174.610682536404</c:v>
                </c:pt>
                <c:pt idx="115">
                  <c:v>174.487175619542</c:v>
                </c:pt>
                <c:pt idx="116">
                  <c:v>174.360874697025</c:v>
                </c:pt>
                <c:pt idx="117">
                  <c:v>174.23171911408099</c:v>
                </c:pt>
                <c:pt idx="118">
                  <c:v>174.09964707848701</c:v>
                </c:pt>
                <c:pt idx="119">
                  <c:v>173.96459565164599</c:v>
                </c:pt>
                <c:pt idx="120">
                  <c:v>173.82650074233399</c:v>
                </c:pt>
                <c:pt idx="121">
                  <c:v>173.68529709882699</c:v>
                </c:pt>
                <c:pt idx="122">
                  <c:v>173.54091830476699</c:v>
                </c:pt>
                <c:pt idx="123">
                  <c:v>173.39329677422401</c:v>
                </c:pt>
                <c:pt idx="124">
                  <c:v>173.24236375010699</c:v>
                </c:pt>
                <c:pt idx="125">
                  <c:v>173.08804930303799</c:v>
                </c:pt>
                <c:pt idx="126">
                  <c:v>172.93028233094901</c:v>
                </c:pt>
                <c:pt idx="127">
                  <c:v>172.768990563225</c:v>
                </c:pt>
                <c:pt idx="128">
                  <c:v>172.604100563467</c:v>
                </c:pt>
                <c:pt idx="129">
                  <c:v>172.43553773674401</c:v>
                </c:pt>
                <c:pt idx="130">
                  <c:v>172.263226339201</c:v>
                </c:pt>
                <c:pt idx="131">
                  <c:v>172.08708948699999</c:v>
                </c:pt>
                <c:pt idx="132">
                  <c:v>171.90704917169299</c:v>
                </c:pt>
                <c:pt idx="133">
                  <c:v>171.72302627705901</c:v>
                </c:pt>
                <c:pt idx="134">
                  <c:v>171.534940598422</c:v>
                </c:pt>
                <c:pt idx="135">
                  <c:v>171.34271086418201</c:v>
                </c:pt>
                <c:pt idx="136">
                  <c:v>171.14625476349701</c:v>
                </c:pt>
                <c:pt idx="137">
                  <c:v>170.94548897664299</c:v>
                </c:pt>
                <c:pt idx="138">
                  <c:v>170.740329207944</c:v>
                </c:pt>
                <c:pt idx="139">
                  <c:v>170.53069022296401</c:v>
                </c:pt>
                <c:pt idx="140">
                  <c:v>170.31648589369101</c:v>
                </c:pt>
                <c:pt idx="141">
                  <c:v>170.09762924232601</c:v>
                </c:pt>
                <c:pt idx="142">
                  <c:v>169.87403249726299</c:v>
                </c:pt>
                <c:pt idx="143">
                  <c:v>169.645607147231</c:v>
                </c:pt>
                <c:pt idx="144">
                  <c:v>169.412264007267</c:v>
                </c:pt>
                <c:pt idx="145">
                  <c:v>169.17391328459101</c:v>
                </c:pt>
                <c:pt idx="146">
                  <c:v>168.93046465631301</c:v>
                </c:pt>
                <c:pt idx="147">
                  <c:v>168.681827352423</c:v>
                </c:pt>
                <c:pt idx="148">
                  <c:v>168.42791023916601</c:v>
                </c:pt>
                <c:pt idx="149">
                  <c:v>168.16862192340801</c:v>
                </c:pt>
                <c:pt idx="150">
                  <c:v>167.90387084787099</c:v>
                </c:pt>
                <c:pt idx="151">
                  <c:v>167.63356540698001</c:v>
                </c:pt>
                <c:pt idx="152">
                  <c:v>167.35761406778599</c:v>
                </c:pt>
                <c:pt idx="153">
                  <c:v>167.07592549511301</c:v>
                </c:pt>
                <c:pt idx="154">
                  <c:v>166.78840869311099</c:v>
                </c:pt>
                <c:pt idx="155">
                  <c:v>166.49497314727199</c:v>
                </c:pt>
                <c:pt idx="156">
                  <c:v>166.195528986092</c:v>
                </c:pt>
                <c:pt idx="157">
                  <c:v>165.889987141885</c:v>
                </c:pt>
                <c:pt idx="158">
                  <c:v>165.578259535282</c:v>
                </c:pt>
                <c:pt idx="159">
                  <c:v>165.260259254191</c:v>
                </c:pt>
                <c:pt idx="160">
                  <c:v>164.935900757459</c:v>
                </c:pt>
                <c:pt idx="161">
                  <c:v>164.60510008282199</c:v>
                </c:pt>
                <c:pt idx="162">
                  <c:v>164.26777506632499</c:v>
                </c:pt>
                <c:pt idx="163">
                  <c:v>163.923845575782</c:v>
                </c:pt>
                <c:pt idx="164">
                  <c:v>163.57323375157</c:v>
                </c:pt>
                <c:pt idx="165">
                  <c:v>163.215864264777</c:v>
                </c:pt>
                <c:pt idx="166">
                  <c:v>162.85166458260099</c:v>
                </c:pt>
                <c:pt idx="167">
                  <c:v>162.48056524184301</c:v>
                </c:pt>
                <c:pt idx="168">
                  <c:v>162.10250014655401</c:v>
                </c:pt>
                <c:pt idx="169">
                  <c:v>161.717406859893</c:v>
                </c:pt>
                <c:pt idx="170">
                  <c:v>161.32522691924601</c:v>
                </c:pt>
                <c:pt idx="171">
                  <c:v>160.925906158679</c:v>
                </c:pt>
                <c:pt idx="172">
                  <c:v>160.51939503523201</c:v>
                </c:pt>
                <c:pt idx="173">
                  <c:v>160.10564897539001</c:v>
                </c:pt>
                <c:pt idx="174">
                  <c:v>159.68462871803101</c:v>
                </c:pt>
                <c:pt idx="175">
                  <c:v>159.25630067595199</c:v>
                </c:pt>
                <c:pt idx="176">
                  <c:v>158.820637292002</c:v>
                </c:pt>
                <c:pt idx="177">
                  <c:v>158.37761741395599</c:v>
                </c:pt>
                <c:pt idx="178">
                  <c:v>157.92722666389099</c:v>
                </c:pt>
                <c:pt idx="179">
                  <c:v>157.46945781037101</c:v>
                </c:pt>
                <c:pt idx="180">
                  <c:v>157.00431114719501</c:v>
                </c:pt>
                <c:pt idx="181">
                  <c:v>156.53179487042399</c:v>
                </c:pt>
                <c:pt idx="182">
                  <c:v>156.051925443231</c:v>
                </c:pt>
                <c:pt idx="183">
                  <c:v>155.56472797172</c:v>
                </c:pt>
                <c:pt idx="184">
                  <c:v>155.070236560697</c:v>
                </c:pt>
                <c:pt idx="185">
                  <c:v>154.56849466433701</c:v>
                </c:pt>
                <c:pt idx="186">
                  <c:v>154.059555426397</c:v>
                </c:pt>
                <c:pt idx="187">
                  <c:v>153.54348200855</c:v>
                </c:pt>
                <c:pt idx="188">
                  <c:v>153.02034789144599</c:v>
                </c:pt>
                <c:pt idx="189">
                  <c:v>152.49023716694199</c:v>
                </c:pt>
                <c:pt idx="190">
                  <c:v>151.95324480121101</c:v>
                </c:pt>
                <c:pt idx="191">
                  <c:v>151.409476872108</c:v>
                </c:pt>
                <c:pt idx="192">
                  <c:v>150.85905078296801</c:v>
                </c:pt>
                <c:pt idx="193">
                  <c:v>150.30209543590101</c:v>
                </c:pt>
                <c:pt idx="194">
                  <c:v>149.73875137927701</c:v>
                </c:pt>
                <c:pt idx="195">
                  <c:v>149.16917090963901</c:v>
                </c:pt>
                <c:pt idx="196">
                  <c:v>148.59351814333701</c:v>
                </c:pt>
                <c:pt idx="197">
                  <c:v>148.011969031343</c:v>
                </c:pt>
                <c:pt idx="198">
                  <c:v>147.42471134351501</c:v>
                </c:pt>
                <c:pt idx="199">
                  <c:v>146.831944596272</c:v>
                </c:pt>
                <c:pt idx="200">
                  <c:v>146.23387993115901</c:v>
                </c:pt>
                <c:pt idx="201">
                  <c:v>145.63073994994301</c:v>
                </c:pt>
                <c:pt idx="202">
                  <c:v>145.02275848692301</c:v>
                </c:pt>
                <c:pt idx="203">
                  <c:v>144.410180335782</c:v>
                </c:pt>
                <c:pt idx="204">
                  <c:v>143.79326092284799</c:v>
                </c:pt>
                <c:pt idx="205">
                  <c:v>143.17226591973201</c:v>
                </c:pt>
                <c:pt idx="206">
                  <c:v>142.547470814364</c:v>
                </c:pt>
                <c:pt idx="207">
                  <c:v>141.91916041214401</c:v>
                </c:pt>
                <c:pt idx="208">
                  <c:v>141.28762831238799</c:v>
                </c:pt>
                <c:pt idx="209">
                  <c:v>140.65317630638501</c:v>
                </c:pt>
                <c:pt idx="210">
                  <c:v>140.01611375051701</c:v>
                </c:pt>
                <c:pt idx="211">
                  <c:v>139.376756886024</c:v>
                </c:pt>
                <c:pt idx="212">
                  <c:v>138.73542812086799</c:v>
                </c:pt>
                <c:pt idx="213">
                  <c:v>138.09245527688699</c:v>
                </c:pt>
                <c:pt idx="214">
                  <c:v>137.44817079627799</c:v>
                </c:pt>
                <c:pt idx="215">
                  <c:v>136.802910927314</c:v>
                </c:pt>
                <c:pt idx="216">
                  <c:v>136.157014890824</c:v>
                </c:pt>
                <c:pt idx="217">
                  <c:v>135.510824016237</c:v>
                </c:pt>
                <c:pt idx="218">
                  <c:v>134.86468087294901</c:v>
                </c:pt>
                <c:pt idx="219">
                  <c:v>134.218928398618</c:v>
                </c:pt>
                <c:pt idx="220">
                  <c:v>133.57390901201799</c:v>
                </c:pt>
                <c:pt idx="221">
                  <c:v>132.92996374003999</c:v>
                </c:pt>
                <c:pt idx="222">
                  <c:v>132.28743135928801</c:v>
                </c:pt>
                <c:pt idx="223">
                  <c:v>131.64664753451001</c:v>
                </c:pt>
                <c:pt idx="224">
                  <c:v>131.00794399409</c:v>
                </c:pt>
                <c:pt idx="225">
                  <c:v>130.37164772197701</c:v>
                </c:pt>
                <c:pt idx="226">
                  <c:v>129.73808018095201</c:v>
                </c:pt>
                <c:pt idx="227">
                  <c:v>129.10755657284901</c:v>
                </c:pt>
                <c:pt idx="228">
                  <c:v>128.48038513039199</c:v>
                </c:pt>
                <c:pt idx="229">
                  <c:v>127.85686646182</c:v>
                </c:pt>
                <c:pt idx="230">
                  <c:v>127.237292928065</c:v>
                </c:pt>
                <c:pt idx="231">
                  <c:v>126.621948074903</c:v>
                </c:pt>
                <c:pt idx="232">
                  <c:v>126.01110610977101</c:v>
                </c:pt>
                <c:pt idx="233">
                  <c:v>125.40503144550701</c:v>
                </c:pt>
                <c:pt idx="234">
                  <c:v>124.80397827005</c:v>
                </c:pt>
                <c:pt idx="235">
                  <c:v>124.208190192052</c:v>
                </c:pt>
                <c:pt idx="236">
                  <c:v>123.617899933104</c:v>
                </c:pt>
                <c:pt idx="237">
                  <c:v>123.033329069091</c:v>
                </c:pt>
                <c:pt idx="238">
                  <c:v>122.454687831036</c:v>
                </c:pt>
                <c:pt idx="239">
                  <c:v>121.88217495503601</c:v>
                </c:pt>
                <c:pt idx="240">
                  <c:v>121.315977583232</c:v>
                </c:pt>
                <c:pt idx="241">
                  <c:v>120.75627120754901</c:v>
                </c:pt>
                <c:pt idx="242">
                  <c:v>120.203219674134</c:v>
                </c:pt>
                <c:pt idx="243">
                  <c:v>119.65697521673199</c:v>
                </c:pt>
                <c:pt idx="244">
                  <c:v>119.117678543184</c:v>
                </c:pt>
                <c:pt idx="245">
                  <c:v>118.58545895627999</c:v>
                </c:pt>
                <c:pt idx="246">
                  <c:v>118.060434512491</c:v>
                </c:pt>
                <c:pt idx="247">
                  <c:v>117.542712209877</c:v>
                </c:pt>
                <c:pt idx="248">
                  <c:v>117.032388221471</c:v>
                </c:pt>
                <c:pt idx="249">
                  <c:v>116.52954813533501</c:v>
                </c:pt>
                <c:pt idx="250">
                  <c:v>116.034267235358</c:v>
                </c:pt>
                <c:pt idx="251">
                  <c:v>115.546610800972</c:v>
                </c:pt>
                <c:pt idx="252">
                  <c:v>115.066634418097</c:v>
                </c:pt>
                <c:pt idx="253">
                  <c:v>114.59438432135001</c:v>
                </c:pt>
                <c:pt idx="254">
                  <c:v>114.129897729608</c:v>
                </c:pt>
                <c:pt idx="255">
                  <c:v>113.67320321365</c:v>
                </c:pt>
                <c:pt idx="256">
                  <c:v>113.224321058993</c:v>
                </c:pt>
                <c:pt idx="257">
                  <c:v>112.78326363665499</c:v>
                </c:pt>
                <c:pt idx="258">
                  <c:v>112.35003578531899</c:v>
                </c:pt>
                <c:pt idx="259">
                  <c:v>111.924635185369</c:v>
                </c:pt>
                <c:pt idx="260">
                  <c:v>111.507052740304</c:v>
                </c:pt>
                <c:pt idx="261">
                  <c:v>111.097272954319</c:v>
                </c:pt>
                <c:pt idx="262">
                  <c:v>110.695274308761</c:v>
                </c:pt>
                <c:pt idx="263">
                  <c:v>110.30102962947301</c:v>
                </c:pt>
                <c:pt idx="264">
                  <c:v>109.914506454042</c:v>
                </c:pt>
                <c:pt idx="265">
                  <c:v>109.53566738809199</c:v>
                </c:pt>
                <c:pt idx="266">
                  <c:v>109.164470457447</c:v>
                </c:pt>
                <c:pt idx="267">
                  <c:v>108.800869447902</c:v>
                </c:pt>
                <c:pt idx="268">
                  <c:v>108.44481423937</c:v>
                </c:pt>
                <c:pt idx="269">
                  <c:v>108.09625112414</c:v>
                </c:pt>
                <c:pt idx="270">
                  <c:v>107.75512312688799</c:v>
                </c:pt>
                <c:pt idx="271">
                  <c:v>107.421370298054</c:v>
                </c:pt>
                <c:pt idx="272">
                  <c:v>107.094930008368</c:v>
                </c:pt>
                <c:pt idx="273">
                  <c:v>106.775737226628</c:v>
                </c:pt>
                <c:pt idx="274">
                  <c:v>106.463724788156</c:v>
                </c:pt>
                <c:pt idx="275">
                  <c:v>106.15882365062799</c:v>
                </c:pt>
                <c:pt idx="276">
                  <c:v>105.860963139156</c:v>
                </c:pt>
                <c:pt idx="277">
                  <c:v>105.570071180537</c:v>
                </c:pt>
                <c:pt idx="278">
                  <c:v>105.286074523087</c:v>
                </c:pt>
                <c:pt idx="279">
                  <c:v>105.008898951947</c:v>
                </c:pt>
                <c:pt idx="280">
                  <c:v>104.738469487031</c:v>
                </c:pt>
                <c:pt idx="281">
                  <c:v>104.474710573048</c:v>
                </c:pt>
                <c:pt idx="282">
                  <c:v>104.217546259976</c:v>
                </c:pt>
                <c:pt idx="283">
                  <c:v>103.966900372683</c:v>
                </c:pt>
                <c:pt idx="284">
                  <c:v>103.722696670216</c:v>
                </c:pt>
                <c:pt idx="285">
                  <c:v>103.484858996108</c:v>
                </c:pt>
                <c:pt idx="286">
                  <c:v>103.25331142010501</c:v>
                </c:pt>
                <c:pt idx="287">
                  <c:v>103.027978371578</c:v>
                </c:pt>
                <c:pt idx="288">
                  <c:v>102.80878476147799</c:v>
                </c:pt>
                <c:pt idx="289">
                  <c:v>102.595656102296</c:v>
                </c:pt>
                <c:pt idx="290">
                  <c:v>102.388518612301</c:v>
                </c:pt>
                <c:pt idx="291">
                  <c:v>102.187299319817</c:v>
                </c:pt>
                <c:pt idx="292">
                  <c:v>101.991926155511</c:v>
                </c:pt>
                <c:pt idx="293">
                  <c:v>101.802328042547</c:v>
                </c:pt>
                <c:pt idx="294">
                  <c:v>101.61843497403299</c:v>
                </c:pt>
                <c:pt idx="295">
                  <c:v>101.440178090193</c:v>
                </c:pt>
                <c:pt idx="296">
                  <c:v>101.267489750575</c:v>
                </c:pt>
                <c:pt idx="297">
                  <c:v>101.100303592258</c:v>
                </c:pt>
                <c:pt idx="298">
                  <c:v>100.938554593661</c:v>
                </c:pt>
                <c:pt idx="299">
                  <c:v>100.782179127617</c:v>
                </c:pt>
                <c:pt idx="300">
                  <c:v>100.631115010049</c:v>
                </c:pt>
                <c:pt idx="301">
                  <c:v>100.485301547144</c:v>
                </c:pt>
                <c:pt idx="302">
                  <c:v>100.344679575489</c:v>
                </c:pt>
                <c:pt idx="303">
                  <c:v>100.209191500682</c:v>
                </c:pt>
                <c:pt idx="304">
                  <c:v>100.07878133212201</c:v>
                </c:pt>
                <c:pt idx="305">
                  <c:v>99.953394712558904</c:v>
                </c:pt>
                <c:pt idx="306">
                  <c:v>99.832978947172904</c:v>
                </c:pt>
                <c:pt idx="307">
                  <c:v>99.717483027866095</c:v>
                </c:pt>
                <c:pt idx="308">
                  <c:v>99.606857657124294</c:v>
                </c:pt>
                <c:pt idx="309">
                  <c:v>99.501055265766098</c:v>
                </c:pt>
                <c:pt idx="310">
                  <c:v>99.400030031937604</c:v>
                </c:pt>
                <c:pt idx="311">
                  <c:v>99.3037378965155</c:v>
                </c:pt>
                <c:pt idx="312">
                  <c:v>99.212136574949994</c:v>
                </c:pt>
                <c:pt idx="313">
                  <c:v>99.125185570284799</c:v>
                </c:pt>
                <c:pt idx="314">
                  <c:v>99.042846182050695</c:v>
                </c:pt>
                <c:pt idx="315">
                  <c:v>98.965081513407895</c:v>
                </c:pt>
                <c:pt idx="316">
                  <c:v>98.891856479703094</c:v>
                </c:pt>
                <c:pt idx="317">
                  <c:v>98.823137810787898</c:v>
                </c:pt>
                <c:pt idx="318">
                  <c:v>98.758894056048703</c:v>
                </c:pt>
                <c:pt idx="319">
                  <c:v>98.699095586673906</c:v>
                </c:pt>
                <c:pt idx="320">
                  <c:v>98.643714595536906</c:v>
                </c:pt>
                <c:pt idx="321">
                  <c:v>98.592725099144999</c:v>
                </c:pt>
                <c:pt idx="322">
                  <c:v>98.546102933627694</c:v>
                </c:pt>
                <c:pt idx="323">
                  <c:v>98.503825754495594</c:v>
                </c:pt>
                <c:pt idx="324">
                  <c:v>98.465873033193304</c:v>
                </c:pt>
                <c:pt idx="325">
                  <c:v>98.4322260511194</c:v>
                </c:pt>
                <c:pt idx="326">
                  <c:v>98.402867896436604</c:v>
                </c:pt>
                <c:pt idx="327">
                  <c:v>98.377783456523403</c:v>
                </c:pt>
                <c:pt idx="328">
                  <c:v>98.3569594108491</c:v>
                </c:pt>
                <c:pt idx="329">
                  <c:v>98.340384223890894</c:v>
                </c:pt>
                <c:pt idx="330">
                  <c:v>98.328048134058406</c:v>
                </c:pt>
                <c:pt idx="331">
                  <c:v>98.319943145865594</c:v>
                </c:pt>
                <c:pt idx="332">
                  <c:v>98.316063017171501</c:v>
                </c:pt>
                <c:pt idx="333">
                  <c:v>98.316403247669399</c:v>
                </c:pt>
                <c:pt idx="334">
                  <c:v>98.320961065813506</c:v>
                </c:pt>
                <c:pt idx="335">
                  <c:v>98.329735414678694</c:v>
                </c:pt>
                <c:pt idx="336">
                  <c:v>98.3427269360959</c:v>
                </c:pt>
                <c:pt idx="337">
                  <c:v>98.359937953607002</c:v>
                </c:pt>
                <c:pt idx="338">
                  <c:v>98.3813724555947</c:v>
                </c:pt>
                <c:pt idx="339">
                  <c:v>98.407036074794604</c:v>
                </c:pt>
                <c:pt idx="340">
                  <c:v>98.436936067900604</c:v>
                </c:pt>
                <c:pt idx="341">
                  <c:v>98.471081293113997</c:v>
                </c:pt>
                <c:pt idx="342">
                  <c:v>98.509482185632706</c:v>
                </c:pt>
                <c:pt idx="343">
                  <c:v>98.552150732087895</c:v>
                </c:pt>
                <c:pt idx="344">
                  <c:v>98.599100442182305</c:v>
                </c:pt>
                <c:pt idx="345">
                  <c:v>98.6503463194842</c:v>
                </c:pt>
                <c:pt idx="346">
                  <c:v>98.705904828457307</c:v>
                </c:pt>
                <c:pt idx="347">
                  <c:v>98.765793860327605</c:v>
                </c:pt>
                <c:pt idx="348">
                  <c:v>98.830032695740499</c:v>
                </c:pt>
                <c:pt idx="349">
                  <c:v>98.898641965376001</c:v>
                </c:pt>
                <c:pt idx="350">
                  <c:v>98.971643607194807</c:v>
                </c:pt>
                <c:pt idx="351">
                  <c:v>99.049060820126499</c:v>
                </c:pt>
                <c:pt idx="352">
                  <c:v>99.130918015734494</c:v>
                </c:pt>
                <c:pt idx="353">
                  <c:v>99.217240765238202</c:v>
                </c:pt>
                <c:pt idx="354">
                  <c:v>99.308055742921994</c:v>
                </c:pt>
                <c:pt idx="355">
                  <c:v>99.403390666297497</c:v>
                </c:pt>
                <c:pt idx="356">
                  <c:v>99.503274231596606</c:v>
                </c:pt>
                <c:pt idx="357">
                  <c:v>99.607736043772306</c:v>
                </c:pt>
                <c:pt idx="358">
                  <c:v>99.71680654363</c:v>
                </c:pt>
                <c:pt idx="359">
                  <c:v>99.830516928486006</c:v>
                </c:pt>
                <c:pt idx="360">
                  <c:v>99.948899067730295</c:v>
                </c:pt>
                <c:pt idx="361">
                  <c:v>100.07198541298401</c:v>
                </c:pt>
                <c:pt idx="362">
                  <c:v>100.199808902553</c:v>
                </c:pt>
                <c:pt idx="363">
                  <c:v>100.332402858404</c:v>
                </c:pt>
                <c:pt idx="364">
                  <c:v>100.469800877776</c:v>
                </c:pt>
                <c:pt idx="365">
                  <c:v>100.612036717518</c:v>
                </c:pt>
                <c:pt idx="366">
                  <c:v>100.759144170604</c:v>
                </c:pt>
                <c:pt idx="367">
                  <c:v>100.911156935455</c:v>
                </c:pt>
                <c:pt idx="368">
                  <c:v>101.06810847758901</c:v>
                </c:pt>
                <c:pt idx="369">
                  <c:v>101.230031881804</c:v>
                </c:pt>
                <c:pt idx="370">
                  <c:v>101.39695969717</c:v>
                </c:pt>
                <c:pt idx="371">
                  <c:v>101.568923771871</c:v>
                </c:pt>
                <c:pt idx="372">
                  <c:v>101.74595507941</c:v>
                </c:pt>
                <c:pt idx="373">
                  <c:v>101.928083534481</c:v>
                </c:pt>
                <c:pt idx="374">
                  <c:v>102.115337799871</c:v>
                </c:pt>
                <c:pt idx="375">
                  <c:v>102.307745081959</c:v>
                </c:pt>
                <c:pt idx="376">
                  <c:v>102.50533091685701</c:v>
                </c:pt>
                <c:pt idx="377">
                  <c:v>102.70811894493499</c:v>
                </c:pt>
                <c:pt idx="378">
                  <c:v>102.916130674798</c:v>
                </c:pt>
                <c:pt idx="379">
                  <c:v>103.129385236465</c:v>
                </c:pt>
                <c:pt idx="380">
                  <c:v>103.347899122469</c:v>
                </c:pt>
                <c:pt idx="381">
                  <c:v>103.571685918687</c:v>
                </c:pt>
                <c:pt idx="382">
                  <c:v>103.800756023231</c:v>
                </c:pt>
                <c:pt idx="383">
                  <c:v>104.035116354205</c:v>
                </c:pt>
                <c:pt idx="384">
                  <c:v>104.274770046301</c:v>
                </c:pt>
                <c:pt idx="385">
                  <c:v>104.51971613687699</c:v>
                </c:pt>
                <c:pt idx="386">
                  <c:v>104.769949240743</c:v>
                </c:pt>
                <c:pt idx="387">
                  <c:v>105.025459215144</c:v>
                </c:pt>
                <c:pt idx="388">
                  <c:v>105.286230814703</c:v>
                </c:pt>
                <c:pt idx="389">
                  <c:v>105.552243337344</c:v>
                </c:pt>
                <c:pt idx="390">
                  <c:v>105.823470261683</c:v>
                </c:pt>
                <c:pt idx="391">
                  <c:v>106.09987887659599</c:v>
                </c:pt>
                <c:pt idx="392">
                  <c:v>106.381429904275</c:v>
                </c:pt>
                <c:pt idx="393">
                  <c:v>106.668077117609</c:v>
                </c:pt>
                <c:pt idx="394">
                  <c:v>106.959766953418</c:v>
                </c:pt>
                <c:pt idx="395">
                  <c:v>107.256438122343</c:v>
                </c:pt>
                <c:pt idx="396">
                  <c:v>107.558021217892</c:v>
                </c:pt>
                <c:pt idx="397">
                  <c:v>107.864438325473</c:v>
                </c:pt>
                <c:pt idx="398">
                  <c:v>108.175602633686</c:v>
                </c:pt>
                <c:pt idx="399">
                  <c:v>108.49141805023299</c:v>
                </c:pt>
                <c:pt idx="400">
                  <c:v>108.811778823891</c:v>
                </c:pt>
                <c:pt idx="401">
                  <c:v>109.136569175402</c:v>
                </c:pt>
                <c:pt idx="402">
                  <c:v>109.465662940153</c:v>
                </c:pt>
                <c:pt idx="403">
                  <c:v>109.798923224143</c:v>
                </c:pt>
                <c:pt idx="404">
                  <c:v>110.13620207714099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11-4A2A-9F59-B6E50CB88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762431"/>
        <c:axId val="685722559"/>
      </c:scatterChart>
      <c:valAx>
        <c:axId val="556762431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722559"/>
        <c:crosses val="autoZero"/>
        <c:crossBetween val="midCat"/>
      </c:valAx>
      <c:valAx>
        <c:axId val="68572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Phae of Vo (Degree)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76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Finding Vo,min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1.10'!$A$3:$A$14</c:f>
              <c:numCache>
                <c:formatCode>General</c:formatCode>
                <c:ptCount val="12"/>
                <c:pt idx="0">
                  <c:v>-3.9</c:v>
                </c:pt>
                <c:pt idx="1">
                  <c:v>-3.6</c:v>
                </c:pt>
                <c:pt idx="2">
                  <c:v>-3.3</c:v>
                </c:pt>
                <c:pt idx="3">
                  <c:v>-3</c:v>
                </c:pt>
                <c:pt idx="4">
                  <c:v>-2.7</c:v>
                </c:pt>
                <c:pt idx="5">
                  <c:v>-2.4</c:v>
                </c:pt>
                <c:pt idx="6">
                  <c:v>-2.1</c:v>
                </c:pt>
                <c:pt idx="7">
                  <c:v>-1.8</c:v>
                </c:pt>
                <c:pt idx="8">
                  <c:v>-1.5</c:v>
                </c:pt>
                <c:pt idx="9">
                  <c:v>-1.2</c:v>
                </c:pt>
                <c:pt idx="10">
                  <c:v>-0.9</c:v>
                </c:pt>
                <c:pt idx="11">
                  <c:v>-0.6</c:v>
                </c:pt>
              </c:numCache>
            </c:numRef>
          </c:xVal>
          <c:yVal>
            <c:numRef>
              <c:f>'Step 1.10'!$I$3:$I$14</c:f>
              <c:numCache>
                <c:formatCode>0.000E+00</c:formatCode>
                <c:ptCount val="12"/>
                <c:pt idx="0">
                  <c:v>1.2369418424317617E-4</c:v>
                </c:pt>
                <c:pt idx="1">
                  <c:v>1.6588111451440582E-4</c:v>
                </c:pt>
                <c:pt idx="2">
                  <c:v>2.0159816868279569E-4</c:v>
                </c:pt>
                <c:pt idx="3">
                  <c:v>2.0545708165322577E-4</c:v>
                </c:pt>
                <c:pt idx="4">
                  <c:v>2.0572096838813067E-4</c:v>
                </c:pt>
                <c:pt idx="5">
                  <c:v>2.0587815537117455E-4</c:v>
                </c:pt>
                <c:pt idx="6">
                  <c:v>2.0592818983491864E-4</c:v>
                </c:pt>
                <c:pt idx="7">
                  <c:v>2.0588215704266734E-4</c:v>
                </c:pt>
                <c:pt idx="8">
                  <c:v>2.0599270359456851E-4</c:v>
                </c:pt>
                <c:pt idx="9">
                  <c:v>2.0592150343775849E-4</c:v>
                </c:pt>
                <c:pt idx="10">
                  <c:v>2.0598500525572102E-4</c:v>
                </c:pt>
                <c:pt idx="11">
                  <c:v>2.0600399693272676E-4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21-43CC-860D-DE365FD9F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845904"/>
        <c:axId val="713831344"/>
      </c:scatterChart>
      <c:valAx>
        <c:axId val="71384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31344"/>
        <c:crosses val="autoZero"/>
        <c:crossBetween val="midCat"/>
      </c:valAx>
      <c:valAx>
        <c:axId val="71383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Io (Amp)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4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Vo vs. Vsig</a:t>
            </a:r>
            <a:r>
              <a:rPr lang="en-CA" baseline="0"/>
              <a:t> Characteristics </a:t>
            </a:r>
            <a:r>
              <a:rPr lang="en-CA"/>
              <a:t>of</a:t>
            </a:r>
            <a:r>
              <a:rPr lang="en-CA" baseline="0"/>
              <a:t> a CE Amplifier</a:t>
            </a:r>
            <a:endParaRPr lang="en-CA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2132545931761"/>
          <c:y val="0.13199979935620246"/>
          <c:w val="0.85040700641586464"/>
          <c:h val="0.7747389458858633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1.16'!$B$3:$B$23</c:f>
              <c:numCache>
                <c:formatCode>General</c:formatCode>
                <c:ptCount val="21"/>
                <c:pt idx="0">
                  <c:v>4.4086999999999996</c:v>
                </c:pt>
                <c:pt idx="1">
                  <c:v>4.4088399999999996</c:v>
                </c:pt>
                <c:pt idx="2">
                  <c:v>4.4100599999999996</c:v>
                </c:pt>
                <c:pt idx="3">
                  <c:v>4.4117999999999995</c:v>
                </c:pt>
                <c:pt idx="4">
                  <c:v>4.4123999999999999</c:v>
                </c:pt>
                <c:pt idx="5">
                  <c:v>4.4125399999999999</c:v>
                </c:pt>
                <c:pt idx="6">
                  <c:v>4.4147799999999995</c:v>
                </c:pt>
                <c:pt idx="7">
                  <c:v>4.4157599999999997</c:v>
                </c:pt>
                <c:pt idx="8">
                  <c:v>4.4162599999999994</c:v>
                </c:pt>
                <c:pt idx="9">
                  <c:v>4.4164199999999996</c:v>
                </c:pt>
                <c:pt idx="10">
                  <c:v>4.4175999999999993</c:v>
                </c:pt>
                <c:pt idx="11">
                  <c:v>4.4196</c:v>
                </c:pt>
                <c:pt idx="12">
                  <c:v>4.4199399999999995</c:v>
                </c:pt>
                <c:pt idx="13">
                  <c:v>4.4207599999999996</c:v>
                </c:pt>
                <c:pt idx="14">
                  <c:v>4.4228799999999993</c:v>
                </c:pt>
                <c:pt idx="15">
                  <c:v>4.4235199999999999</c:v>
                </c:pt>
                <c:pt idx="16">
                  <c:v>4.4236999999999993</c:v>
                </c:pt>
                <c:pt idx="17">
                  <c:v>4.4238599999999995</c:v>
                </c:pt>
                <c:pt idx="18">
                  <c:v>4.4262599999999992</c:v>
                </c:pt>
                <c:pt idx="19">
                  <c:v>4.4268199999999993</c:v>
                </c:pt>
                <c:pt idx="20">
                  <c:v>4.4274799999999992</c:v>
                </c:pt>
              </c:numCache>
            </c:numRef>
          </c:xVal>
          <c:yVal>
            <c:numRef>
              <c:f>'Step 1.16'!$C$3:$C$23</c:f>
              <c:numCache>
                <c:formatCode>General</c:formatCode>
                <c:ptCount val="21"/>
                <c:pt idx="0">
                  <c:v>4.9547599999999994</c:v>
                </c:pt>
                <c:pt idx="1">
                  <c:v>4.94726</c:v>
                </c:pt>
                <c:pt idx="2">
                  <c:v>4.8905599999999998</c:v>
                </c:pt>
                <c:pt idx="3">
                  <c:v>4.8915599999999992</c:v>
                </c:pt>
                <c:pt idx="4">
                  <c:v>3.2921399999999998</c:v>
                </c:pt>
                <c:pt idx="5">
                  <c:v>2.2921399999999998</c:v>
                </c:pt>
                <c:pt idx="6">
                  <c:v>1.33928</c:v>
                </c:pt>
                <c:pt idx="7">
                  <c:v>0.12000000000000001</c:v>
                </c:pt>
                <c:pt idx="8">
                  <c:v>-1.76528</c:v>
                </c:pt>
                <c:pt idx="9">
                  <c:v>-2.8454600000000001</c:v>
                </c:pt>
                <c:pt idx="10">
                  <c:v>-3.3582199999999998</c:v>
                </c:pt>
                <c:pt idx="11">
                  <c:v>-3.4582999999999999</c:v>
                </c:pt>
                <c:pt idx="12">
                  <c:v>-3.4975399999999999</c:v>
                </c:pt>
                <c:pt idx="13">
                  <c:v>-3.5632799999999998</c:v>
                </c:pt>
                <c:pt idx="14">
                  <c:v>-3.5950000000000002</c:v>
                </c:pt>
                <c:pt idx="15">
                  <c:v>-3.6515399999999998</c:v>
                </c:pt>
                <c:pt idx="16">
                  <c:v>-3.6774800000000001</c:v>
                </c:pt>
                <c:pt idx="17">
                  <c:v>-3.70234</c:v>
                </c:pt>
                <c:pt idx="18">
                  <c:v>-3.7517</c:v>
                </c:pt>
                <c:pt idx="19">
                  <c:v>-3.7760199999999999</c:v>
                </c:pt>
                <c:pt idx="20">
                  <c:v>-3.82314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6B-4661-91C3-0BD2966D3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186928"/>
        <c:axId val="1"/>
      </c:scatterChart>
      <c:valAx>
        <c:axId val="209818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Vsig (Volt)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 (Volt)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1869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Vcm vs. Vo 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'Step 2.2'!$F$1</c:f>
              <c:strCache>
                <c:ptCount val="1"/>
                <c:pt idx="0">
                  <c:v>Vo (V)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2.2'!$E$2:$E$104</c:f>
              <c:numCache>
                <c:formatCode>General</c:formatCode>
                <c:ptCount val="103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0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4.0999999999999996</c:v>
                </c:pt>
                <c:pt idx="92">
                  <c:v>4.2</c:v>
                </c:pt>
                <c:pt idx="93">
                  <c:v>4.3</c:v>
                </c:pt>
                <c:pt idx="94">
                  <c:v>4.4000000000000004</c:v>
                </c:pt>
                <c:pt idx="95">
                  <c:v>4.5</c:v>
                </c:pt>
                <c:pt idx="96">
                  <c:v>4.5999999999999996</c:v>
                </c:pt>
                <c:pt idx="97">
                  <c:v>4.7</c:v>
                </c:pt>
                <c:pt idx="98">
                  <c:v>4.8</c:v>
                </c:pt>
                <c:pt idx="99">
                  <c:v>4.9000000000000004</c:v>
                </c:pt>
                <c:pt idx="100">
                  <c:v>5</c:v>
                </c:pt>
              </c:numCache>
            </c:numRef>
          </c:xVal>
          <c:yVal>
            <c:numRef>
              <c:f>'Step 2.2'!$F$2:$F$104</c:f>
              <c:numCache>
                <c:formatCode>General</c:formatCode>
                <c:ptCount val="103"/>
                <c:pt idx="0">
                  <c:v>4.9999808231042397</c:v>
                </c:pt>
                <c:pt idx="1">
                  <c:v>4.9999808202495304</c:v>
                </c:pt>
                <c:pt idx="2">
                  <c:v>4.9999807722645899</c:v>
                </c:pt>
                <c:pt idx="3">
                  <c:v>4.9999801367371903</c:v>
                </c:pt>
                <c:pt idx="4">
                  <c:v>4.9999718654919896</c:v>
                </c:pt>
                <c:pt idx="5">
                  <c:v>4.9998652794652898</c:v>
                </c:pt>
                <c:pt idx="6">
                  <c:v>4.9985845516001604</c:v>
                </c:pt>
                <c:pt idx="7">
                  <c:v>4.9888081801531401</c:v>
                </c:pt>
                <c:pt idx="8">
                  <c:v>4.9610386035210601</c:v>
                </c:pt>
                <c:pt idx="9">
                  <c:v>4.9210150665334096</c:v>
                </c:pt>
                <c:pt idx="10">
                  <c:v>4.8750901397419604</c:v>
                </c:pt>
                <c:pt idx="11">
                  <c:v>4.8260451113533298</c:v>
                </c:pt>
                <c:pt idx="12">
                  <c:v>4.77517552760004</c:v>
                </c:pt>
                <c:pt idx="13">
                  <c:v>4.7231955473609704</c:v>
                </c:pt>
                <c:pt idx="14">
                  <c:v>4.67056630645813</c:v>
                </c:pt>
                <c:pt idx="15">
                  <c:v>4.6176354877780303</c:v>
                </c:pt>
                <c:pt idx="16">
                  <c:v>4.5647113049283297</c:v>
                </c:pt>
                <c:pt idx="17">
                  <c:v>4.5121196194936797</c:v>
                </c:pt>
                <c:pt idx="18">
                  <c:v>4.46026678968318</c:v>
                </c:pt>
                <c:pt idx="19">
                  <c:v>4.4097442930249002</c:v>
                </c:pt>
                <c:pt idx="20">
                  <c:v>4.3615379518748503</c:v>
                </c:pt>
                <c:pt idx="21">
                  <c:v>4.3175078680170804</c:v>
                </c:pt>
                <c:pt idx="22">
                  <c:v>4.28141929925998</c:v>
                </c:pt>
                <c:pt idx="23">
                  <c:v>4.2593130764339602</c:v>
                </c:pt>
                <c:pt idx="24">
                  <c:v>4.25178942375313</c:v>
                </c:pt>
                <c:pt idx="25">
                  <c:v>4.2503559304337104</c:v>
                </c:pt>
                <c:pt idx="26">
                  <c:v>4.2501357022176496</c:v>
                </c:pt>
                <c:pt idx="27">
                  <c:v>4.2501000226160501</c:v>
                </c:pt>
                <c:pt idx="28">
                  <c:v>4.2500910570363102</c:v>
                </c:pt>
                <c:pt idx="29">
                  <c:v>4.2500859056677402</c:v>
                </c:pt>
                <c:pt idx="30">
                  <c:v>4.2500812238824199</c:v>
                </c:pt>
                <c:pt idx="31">
                  <c:v>4.2500766920364903</c:v>
                </c:pt>
                <c:pt idx="32">
                  <c:v>4.2500721465429203</c:v>
                </c:pt>
                <c:pt idx="33">
                  <c:v>4.2500675965036701</c:v>
                </c:pt>
                <c:pt idx="34">
                  <c:v>4.2500631305088596</c:v>
                </c:pt>
                <c:pt idx="35">
                  <c:v>4.2500585573207603</c:v>
                </c:pt>
                <c:pt idx="36">
                  <c:v>4.2500540415546402</c:v>
                </c:pt>
                <c:pt idx="37">
                  <c:v>4.25004947461216</c:v>
                </c:pt>
                <c:pt idx="38">
                  <c:v>4.2500449687733699</c:v>
                </c:pt>
                <c:pt idx="39">
                  <c:v>4.2500404075166101</c:v>
                </c:pt>
                <c:pt idx="40">
                  <c:v>4.2500359266477901</c:v>
                </c:pt>
                <c:pt idx="41">
                  <c:v>4.2500313771758096</c:v>
                </c:pt>
                <c:pt idx="42">
                  <c:v>4.2500268782704103</c:v>
                </c:pt>
                <c:pt idx="43">
                  <c:v>4.2500223259675201</c:v>
                </c:pt>
                <c:pt idx="44">
                  <c:v>4.2500178275698302</c:v>
                </c:pt>
                <c:pt idx="45">
                  <c:v>4.2500132823327297</c:v>
                </c:pt>
                <c:pt idx="46">
                  <c:v>4.2500087710867502</c:v>
                </c:pt>
                <c:pt idx="47">
                  <c:v>4.2500042593604404</c:v>
                </c:pt>
                <c:pt idx="48">
                  <c:v>4.2499997249021098</c:v>
                </c:pt>
                <c:pt idx="49">
                  <c:v>4.2499952317064302</c:v>
                </c:pt>
                <c:pt idx="50">
                  <c:v>4.24999070284428</c:v>
                </c:pt>
                <c:pt idx="51">
                  <c:v>4.2499861887114898</c:v>
                </c:pt>
                <c:pt idx="52">
                  <c:v>4.2499816653515401</c:v>
                </c:pt>
                <c:pt idx="53">
                  <c:v>4.2499771555921804</c:v>
                </c:pt>
                <c:pt idx="54">
                  <c:v>4.2499726365703303</c:v>
                </c:pt>
                <c:pt idx="55">
                  <c:v>4.2499681289934896</c:v>
                </c:pt>
                <c:pt idx="56">
                  <c:v>4.2499636168224404</c:v>
                </c:pt>
                <c:pt idx="57">
                  <c:v>4.2499590976055703</c:v>
                </c:pt>
                <c:pt idx="58">
                  <c:v>4.2499546012654301</c:v>
                </c:pt>
                <c:pt idx="59">
                  <c:v>4.2499500814634397</c:v>
                </c:pt>
                <c:pt idx="60">
                  <c:v>4.24994557015222</c:v>
                </c:pt>
                <c:pt idx="61">
                  <c:v>4.2499410697580897</c:v>
                </c:pt>
                <c:pt idx="62">
                  <c:v>4.2499365608553896</c:v>
                </c:pt>
                <c:pt idx="63">
                  <c:v>4.2499320636295197</c:v>
                </c:pt>
                <c:pt idx="64">
                  <c:v>4.2499275714144202</c:v>
                </c:pt>
                <c:pt idx="65">
                  <c:v>4.2499230613003496</c:v>
                </c:pt>
                <c:pt idx="66">
                  <c:v>4.24991856350404</c:v>
                </c:pt>
                <c:pt idx="67">
                  <c:v>4.2499140663938499</c:v>
                </c:pt>
                <c:pt idx="68">
                  <c:v>4.2499095650759502</c:v>
                </c:pt>
                <c:pt idx="69">
                  <c:v>4.2499050508893097</c:v>
                </c:pt>
                <c:pt idx="70">
                  <c:v>4.2499005830190901</c:v>
                </c:pt>
                <c:pt idx="71">
                  <c:v>4.2498960587945298</c:v>
                </c:pt>
                <c:pt idx="72">
                  <c:v>4.2498915633124703</c:v>
                </c:pt>
                <c:pt idx="73">
                  <c:v>4.24988704952451</c:v>
                </c:pt>
                <c:pt idx="74">
                  <c:v>4.2498825830693097</c:v>
                </c:pt>
                <c:pt idx="75">
                  <c:v>4.2498780551683604</c:v>
                </c:pt>
                <c:pt idx="76">
                  <c:v>4.2498735833689398</c:v>
                </c:pt>
                <c:pt idx="77">
                  <c:v>4.24986907266012</c:v>
                </c:pt>
                <c:pt idx="78">
                  <c:v>4.2498646166093001</c:v>
                </c:pt>
                <c:pt idx="79">
                  <c:v>4.24986010922012</c:v>
                </c:pt>
                <c:pt idx="80">
                  <c:v>4.2498556436342003</c:v>
                </c:pt>
                <c:pt idx="81">
                  <c:v>4.2498511461581101</c:v>
                </c:pt>
                <c:pt idx="82">
                  <c:v>4.2498466028844</c:v>
                </c:pt>
                <c:pt idx="83">
                  <c:v>4.2498421216898201</c:v>
                </c:pt>
                <c:pt idx="84">
                  <c:v>4.2498377206913496</c:v>
                </c:pt>
                <c:pt idx="85">
                  <c:v>4.24983317605703</c:v>
                </c:pt>
                <c:pt idx="86">
                  <c:v>4.2498286978038502</c:v>
                </c:pt>
                <c:pt idx="87">
                  <c:v>4.2498242487466404</c:v>
                </c:pt>
                <c:pt idx="88">
                  <c:v>4.2498197560201296</c:v>
                </c:pt>
                <c:pt idx="89">
                  <c:v>4.2498153015117603</c:v>
                </c:pt>
                <c:pt idx="90">
                  <c:v>4.2498109887432696</c:v>
                </c:pt>
                <c:pt idx="91">
                  <c:v>4.2498073672260004</c:v>
                </c:pt>
                <c:pt idx="92">
                  <c:v>4.2498091747283997</c:v>
                </c:pt>
                <c:pt idx="93">
                  <c:v>4.2498482417697199</c:v>
                </c:pt>
                <c:pt idx="94">
                  <c:v>4.25014620468398</c:v>
                </c:pt>
                <c:pt idx="95">
                  <c:v>4.2521631459715801</c:v>
                </c:pt>
                <c:pt idx="96">
                  <c:v>4.2631837864305897</c:v>
                </c:pt>
                <c:pt idx="97">
                  <c:v>4.2976673966161902</c:v>
                </c:pt>
                <c:pt idx="98">
                  <c:v>4.3564365344637102</c:v>
                </c:pt>
                <c:pt idx="99">
                  <c:v>4.4295276746399797</c:v>
                </c:pt>
                <c:pt idx="100">
                  <c:v>4.5103540343781701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6F-4332-80CD-3DD492B71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025087"/>
        <c:axId val="1228765295"/>
      </c:scatterChart>
      <c:valAx>
        <c:axId val="2102025087"/>
        <c:scaling>
          <c:orientation val="minMax"/>
          <c:max val="5.5"/>
          <c:min val="-5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Vcm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65295"/>
        <c:crosses val="autoZero"/>
        <c:crossBetween val="midCat"/>
        <c:majorUnit val="1"/>
      </c:valAx>
      <c:valAx>
        <c:axId val="1228765295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25087"/>
        <c:crossesAt val="-5.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Finding Vcm,max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2.7'!$A$3:$A$13</c:f>
              <c:numCache>
                <c:formatCode>General</c:formatCode>
                <c:ptCount val="11"/>
                <c:pt idx="0">
                  <c:v>4</c:v>
                </c:pt>
                <c:pt idx="1">
                  <c:v>4.0999999999999996</c:v>
                </c:pt>
                <c:pt idx="2">
                  <c:v>4.1999999999999904</c:v>
                </c:pt>
                <c:pt idx="3">
                  <c:v>4.2999999999999901</c:v>
                </c:pt>
                <c:pt idx="4">
                  <c:v>4.3999999999999897</c:v>
                </c:pt>
                <c:pt idx="5">
                  <c:v>4.4999999999999902</c:v>
                </c:pt>
                <c:pt idx="6">
                  <c:v>4.5999999999999899</c:v>
                </c:pt>
                <c:pt idx="7">
                  <c:v>4.6999999999999904</c:v>
                </c:pt>
                <c:pt idx="8">
                  <c:v>4.7999999999999901</c:v>
                </c:pt>
                <c:pt idx="9">
                  <c:v>4.8999999999999897</c:v>
                </c:pt>
                <c:pt idx="10">
                  <c:v>4.9999999999999902</c:v>
                </c:pt>
              </c:numCache>
            </c:numRef>
          </c:xVal>
          <c:yVal>
            <c:numRef>
              <c:f>'Step 2.7'!$C$3:$C$13</c:f>
              <c:numCache>
                <c:formatCode>General</c:formatCode>
                <c:ptCount val="11"/>
                <c:pt idx="0">
                  <c:v>4.1988799999999999</c:v>
                </c:pt>
                <c:pt idx="1">
                  <c:v>4.1985999999999999</c:v>
                </c:pt>
                <c:pt idx="2">
                  <c:v>4.1973799999999999</c:v>
                </c:pt>
                <c:pt idx="3">
                  <c:v>4.1990600000000002</c:v>
                </c:pt>
                <c:pt idx="4">
                  <c:v>4.1996799999999999</c:v>
                </c:pt>
                <c:pt idx="5">
                  <c:v>4.1986600000000003</c:v>
                </c:pt>
                <c:pt idx="6">
                  <c:v>4.2020200000000001</c:v>
                </c:pt>
                <c:pt idx="7">
                  <c:v>4.23102</c:v>
                </c:pt>
                <c:pt idx="8">
                  <c:v>4.2910399999999997</c:v>
                </c:pt>
                <c:pt idx="9">
                  <c:v>4.3700799999999997</c:v>
                </c:pt>
                <c:pt idx="10">
                  <c:v>4.4558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7C-49B8-AA47-0AC69B3FF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942992"/>
        <c:axId val="1"/>
      </c:scatterChart>
      <c:valAx>
        <c:axId val="2095942992"/>
        <c:scaling>
          <c:orientation val="minMax"/>
          <c:min val="3.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Vcm (Volt)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 (Volt)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94299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Finding Vcm,min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2.8'!$A$3:$A$13</c:f>
              <c:numCache>
                <c:formatCode>General</c:formatCode>
                <c:ptCount val="11"/>
                <c:pt idx="0">
                  <c:v>-2</c:v>
                </c:pt>
                <c:pt idx="1">
                  <c:v>-2.1</c:v>
                </c:pt>
                <c:pt idx="2">
                  <c:v>-2.2000000000000002</c:v>
                </c:pt>
                <c:pt idx="3">
                  <c:v>-2.2999999999999998</c:v>
                </c:pt>
                <c:pt idx="4">
                  <c:v>-2.4</c:v>
                </c:pt>
                <c:pt idx="5">
                  <c:v>-2.5</c:v>
                </c:pt>
                <c:pt idx="6">
                  <c:v>-2.6</c:v>
                </c:pt>
                <c:pt idx="7">
                  <c:v>-2.7</c:v>
                </c:pt>
                <c:pt idx="8">
                  <c:v>-2.8</c:v>
                </c:pt>
                <c:pt idx="9">
                  <c:v>-2.9</c:v>
                </c:pt>
                <c:pt idx="10">
                  <c:v>-3</c:v>
                </c:pt>
              </c:numCache>
            </c:numRef>
          </c:xVal>
          <c:yVal>
            <c:numRef>
              <c:f>'Step 2.8'!$C$3:$C$13</c:f>
              <c:numCache>
                <c:formatCode>General</c:formatCode>
                <c:ptCount val="11"/>
                <c:pt idx="0">
                  <c:v>4.22506</c:v>
                </c:pt>
                <c:pt idx="1">
                  <c:v>4.2247199999999996</c:v>
                </c:pt>
                <c:pt idx="2">
                  <c:v>4.2236399999999996</c:v>
                </c:pt>
                <c:pt idx="3">
                  <c:v>4.2259599999999997</c:v>
                </c:pt>
                <c:pt idx="4">
                  <c:v>4.2255799999999999</c:v>
                </c:pt>
                <c:pt idx="5">
                  <c:v>4.2252799999999997</c:v>
                </c:pt>
                <c:pt idx="6">
                  <c:v>4.2265600000000001</c:v>
                </c:pt>
                <c:pt idx="7">
                  <c:v>4.2299199999999999</c:v>
                </c:pt>
                <c:pt idx="8">
                  <c:v>4.2438399999999996</c:v>
                </c:pt>
                <c:pt idx="9">
                  <c:v>4.2850200000000003</c:v>
                </c:pt>
                <c:pt idx="10">
                  <c:v>4.3361000000000001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C0-44A3-9FAB-4DF69C29B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615744"/>
        <c:axId val="1"/>
      </c:scatterChart>
      <c:valAx>
        <c:axId val="1971615744"/>
        <c:scaling>
          <c:orientation val="minMax"/>
          <c:max val="-1.8"/>
          <c:min val="-3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Vcm (Volt)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 (Volt)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61574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Simulated IC vs. Vid Characteristics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'Step 3.2'!$A$3:$A$503</c:f>
              <c:numCache>
                <c:formatCode>General</c:formatCode>
                <c:ptCount val="501"/>
                <c:pt idx="0">
                  <c:v>-0.25</c:v>
                </c:pt>
                <c:pt idx="1">
                  <c:v>-0.249</c:v>
                </c:pt>
                <c:pt idx="2">
                  <c:v>-0.248</c:v>
                </c:pt>
                <c:pt idx="3">
                  <c:v>-0.247</c:v>
                </c:pt>
                <c:pt idx="4">
                  <c:v>-0.246</c:v>
                </c:pt>
                <c:pt idx="5">
                  <c:v>-0.245</c:v>
                </c:pt>
                <c:pt idx="6">
                  <c:v>-0.24399999999999999</c:v>
                </c:pt>
                <c:pt idx="7">
                  <c:v>-0.24299999999999999</c:v>
                </c:pt>
                <c:pt idx="8">
                  <c:v>-0.24199999999999999</c:v>
                </c:pt>
                <c:pt idx="9">
                  <c:v>-0.24099999999999999</c:v>
                </c:pt>
                <c:pt idx="10">
                  <c:v>-0.24</c:v>
                </c:pt>
                <c:pt idx="11">
                  <c:v>-0.23899999999999999</c:v>
                </c:pt>
                <c:pt idx="12">
                  <c:v>-0.23799999999999999</c:v>
                </c:pt>
                <c:pt idx="13">
                  <c:v>-0.23699999999999999</c:v>
                </c:pt>
                <c:pt idx="14">
                  <c:v>-0.23599999999999999</c:v>
                </c:pt>
                <c:pt idx="15">
                  <c:v>-0.23499999999999999</c:v>
                </c:pt>
                <c:pt idx="16">
                  <c:v>-0.23399999999999999</c:v>
                </c:pt>
                <c:pt idx="17">
                  <c:v>-0.23299999999999998</c:v>
                </c:pt>
                <c:pt idx="18">
                  <c:v>-0.23199999999999998</c:v>
                </c:pt>
                <c:pt idx="19">
                  <c:v>-0.23099999999999998</c:v>
                </c:pt>
                <c:pt idx="20">
                  <c:v>-0.22999999999999998</c:v>
                </c:pt>
                <c:pt idx="21">
                  <c:v>-0.22899999999999998</c:v>
                </c:pt>
                <c:pt idx="22">
                  <c:v>-0.22799999999999998</c:v>
                </c:pt>
                <c:pt idx="23">
                  <c:v>-0.22699999999999998</c:v>
                </c:pt>
                <c:pt idx="24">
                  <c:v>-0.22599999999999998</c:v>
                </c:pt>
                <c:pt idx="25">
                  <c:v>-0.22499999999999998</c:v>
                </c:pt>
                <c:pt idx="26">
                  <c:v>-0.22399999999999998</c:v>
                </c:pt>
                <c:pt idx="27">
                  <c:v>-0.22299999999999998</c:v>
                </c:pt>
                <c:pt idx="28">
                  <c:v>-0.22199999999999998</c:v>
                </c:pt>
                <c:pt idx="29">
                  <c:v>-0.22099999999999997</c:v>
                </c:pt>
                <c:pt idx="30">
                  <c:v>-0.21999999999999997</c:v>
                </c:pt>
                <c:pt idx="31">
                  <c:v>-0.21899999999999997</c:v>
                </c:pt>
                <c:pt idx="32">
                  <c:v>-0.21799999999999997</c:v>
                </c:pt>
                <c:pt idx="33">
                  <c:v>-0.21699999999999997</c:v>
                </c:pt>
                <c:pt idx="34">
                  <c:v>-0.21599999999999997</c:v>
                </c:pt>
                <c:pt idx="35">
                  <c:v>-0.21499999999999997</c:v>
                </c:pt>
                <c:pt idx="36">
                  <c:v>-0.21399999999999997</c:v>
                </c:pt>
                <c:pt idx="37">
                  <c:v>-0.21299999999999997</c:v>
                </c:pt>
                <c:pt idx="38">
                  <c:v>-0.21199999999999997</c:v>
                </c:pt>
                <c:pt idx="39">
                  <c:v>-0.21099999999999997</c:v>
                </c:pt>
                <c:pt idx="40">
                  <c:v>-0.20999999999999996</c:v>
                </c:pt>
                <c:pt idx="41">
                  <c:v>-0.20899999999999996</c:v>
                </c:pt>
                <c:pt idx="42">
                  <c:v>-0.20799999999999996</c:v>
                </c:pt>
                <c:pt idx="43">
                  <c:v>-0.20699999999999996</c:v>
                </c:pt>
                <c:pt idx="44">
                  <c:v>-0.20599999999999996</c:v>
                </c:pt>
                <c:pt idx="45">
                  <c:v>-0.20499999999999996</c:v>
                </c:pt>
                <c:pt idx="46">
                  <c:v>-0.20399999999999996</c:v>
                </c:pt>
                <c:pt idx="47">
                  <c:v>-0.20299999999999996</c:v>
                </c:pt>
                <c:pt idx="48">
                  <c:v>-0.20199999999999996</c:v>
                </c:pt>
                <c:pt idx="49">
                  <c:v>-0.20099999999999996</c:v>
                </c:pt>
                <c:pt idx="50">
                  <c:v>-0.19999999999999996</c:v>
                </c:pt>
                <c:pt idx="51">
                  <c:v>-0.19899999999999995</c:v>
                </c:pt>
                <c:pt idx="52">
                  <c:v>-0.19799999999999995</c:v>
                </c:pt>
                <c:pt idx="53">
                  <c:v>-0.19699999999999995</c:v>
                </c:pt>
                <c:pt idx="54">
                  <c:v>-0.19599999999999995</c:v>
                </c:pt>
                <c:pt idx="55">
                  <c:v>-0.19499999999999995</c:v>
                </c:pt>
                <c:pt idx="56">
                  <c:v>-0.19399999999999995</c:v>
                </c:pt>
                <c:pt idx="57">
                  <c:v>-0.19299999999999995</c:v>
                </c:pt>
                <c:pt idx="58">
                  <c:v>-0.19199999999999995</c:v>
                </c:pt>
                <c:pt idx="59">
                  <c:v>-0.19099999999999995</c:v>
                </c:pt>
                <c:pt idx="60">
                  <c:v>-0.18999999999999995</c:v>
                </c:pt>
                <c:pt idx="61">
                  <c:v>-0.18899999999999995</c:v>
                </c:pt>
                <c:pt idx="62">
                  <c:v>-0.18799999999999994</c:v>
                </c:pt>
                <c:pt idx="63">
                  <c:v>-0.18699999999999994</c:v>
                </c:pt>
                <c:pt idx="64">
                  <c:v>-0.18599999999999994</c:v>
                </c:pt>
                <c:pt idx="65">
                  <c:v>-0.18499999999999994</c:v>
                </c:pt>
                <c:pt idx="66">
                  <c:v>-0.18399999999999994</c:v>
                </c:pt>
                <c:pt idx="67">
                  <c:v>-0.18299999999999994</c:v>
                </c:pt>
                <c:pt idx="68">
                  <c:v>-0.18199999999999994</c:v>
                </c:pt>
                <c:pt idx="69">
                  <c:v>-0.18099999999999994</c:v>
                </c:pt>
                <c:pt idx="70">
                  <c:v>-0.17999999999999994</c:v>
                </c:pt>
                <c:pt idx="71">
                  <c:v>-0.17899999999999994</c:v>
                </c:pt>
                <c:pt idx="72">
                  <c:v>-0.17799999999999994</c:v>
                </c:pt>
                <c:pt idx="73">
                  <c:v>-0.17699999999999994</c:v>
                </c:pt>
                <c:pt idx="74">
                  <c:v>-0.17599999999999993</c:v>
                </c:pt>
                <c:pt idx="75">
                  <c:v>-0.17499999999999993</c:v>
                </c:pt>
                <c:pt idx="76">
                  <c:v>-0.17399999999999993</c:v>
                </c:pt>
                <c:pt idx="77">
                  <c:v>-0.17299999999999993</c:v>
                </c:pt>
                <c:pt idx="78">
                  <c:v>-0.17199999999999993</c:v>
                </c:pt>
                <c:pt idx="79">
                  <c:v>-0.17099999999999993</c:v>
                </c:pt>
                <c:pt idx="80">
                  <c:v>-0.16999999999999993</c:v>
                </c:pt>
                <c:pt idx="81">
                  <c:v>-0.16899999999999993</c:v>
                </c:pt>
                <c:pt idx="82">
                  <c:v>-0.16799999999999993</c:v>
                </c:pt>
                <c:pt idx="83">
                  <c:v>-0.16699999999999993</c:v>
                </c:pt>
                <c:pt idx="84">
                  <c:v>-0.16599999999999993</c:v>
                </c:pt>
                <c:pt idx="85">
                  <c:v>-0.16499999999999992</c:v>
                </c:pt>
                <c:pt idx="86">
                  <c:v>-0.16399999999999992</c:v>
                </c:pt>
                <c:pt idx="87">
                  <c:v>-0.16299999999999992</c:v>
                </c:pt>
                <c:pt idx="88">
                  <c:v>-0.16199999999999992</c:v>
                </c:pt>
                <c:pt idx="89">
                  <c:v>-0.16099999999999992</c:v>
                </c:pt>
                <c:pt idx="90">
                  <c:v>-0.15999999999999992</c:v>
                </c:pt>
                <c:pt idx="91">
                  <c:v>-0.15899999999999992</c:v>
                </c:pt>
                <c:pt idx="92">
                  <c:v>-0.15799999999999992</c:v>
                </c:pt>
                <c:pt idx="93">
                  <c:v>-0.15699999999999992</c:v>
                </c:pt>
                <c:pt idx="94">
                  <c:v>-0.15599999999999992</c:v>
                </c:pt>
                <c:pt idx="95">
                  <c:v>-0.15499999999999992</c:v>
                </c:pt>
                <c:pt idx="96">
                  <c:v>-0.15399999999999991</c:v>
                </c:pt>
                <c:pt idx="97">
                  <c:v>-0.15299999999999991</c:v>
                </c:pt>
                <c:pt idx="98">
                  <c:v>-0.15199999999999991</c:v>
                </c:pt>
                <c:pt idx="99">
                  <c:v>-0.15099999999999991</c:v>
                </c:pt>
                <c:pt idx="100">
                  <c:v>-0.14999999999999991</c:v>
                </c:pt>
                <c:pt idx="101">
                  <c:v>-0.14899999999999991</c:v>
                </c:pt>
                <c:pt idx="102">
                  <c:v>-0.14799999999999991</c:v>
                </c:pt>
                <c:pt idx="103">
                  <c:v>-0.14699999999999991</c:v>
                </c:pt>
                <c:pt idx="104">
                  <c:v>-0.14599999999999991</c:v>
                </c:pt>
                <c:pt idx="105">
                  <c:v>-0.14499999999999991</c:v>
                </c:pt>
                <c:pt idx="106">
                  <c:v>-0.14399999999999991</c:v>
                </c:pt>
                <c:pt idx="107">
                  <c:v>-0.1429999999999999</c:v>
                </c:pt>
                <c:pt idx="108">
                  <c:v>-0.1419999999999999</c:v>
                </c:pt>
                <c:pt idx="109">
                  <c:v>-0.1409999999999999</c:v>
                </c:pt>
                <c:pt idx="110">
                  <c:v>-0.1399999999999999</c:v>
                </c:pt>
                <c:pt idx="111">
                  <c:v>-0.1389999999999999</c:v>
                </c:pt>
                <c:pt idx="112">
                  <c:v>-0.1379999999999999</c:v>
                </c:pt>
                <c:pt idx="113">
                  <c:v>-0.1369999999999999</c:v>
                </c:pt>
                <c:pt idx="114">
                  <c:v>-0.1359999999999999</c:v>
                </c:pt>
                <c:pt idx="115">
                  <c:v>-0.1349999999999999</c:v>
                </c:pt>
                <c:pt idx="116">
                  <c:v>-0.1339999999999999</c:v>
                </c:pt>
                <c:pt idx="117">
                  <c:v>-0.1329999999999999</c:v>
                </c:pt>
                <c:pt idx="118">
                  <c:v>-0.1319999999999999</c:v>
                </c:pt>
                <c:pt idx="119">
                  <c:v>-0.13099999999999989</c:v>
                </c:pt>
                <c:pt idx="120">
                  <c:v>-0.12999999999999989</c:v>
                </c:pt>
                <c:pt idx="121">
                  <c:v>-0.12899999999999989</c:v>
                </c:pt>
                <c:pt idx="122">
                  <c:v>-0.12799999999999989</c:v>
                </c:pt>
                <c:pt idx="123">
                  <c:v>-0.12699999999999989</c:v>
                </c:pt>
                <c:pt idx="124">
                  <c:v>-0.12599999999999989</c:v>
                </c:pt>
                <c:pt idx="125">
                  <c:v>-0.12499999999999989</c:v>
                </c:pt>
                <c:pt idx="126">
                  <c:v>-0.12399999999999989</c:v>
                </c:pt>
                <c:pt idx="127">
                  <c:v>-0.12299999999999989</c:v>
                </c:pt>
                <c:pt idx="128">
                  <c:v>-0.12199999999999989</c:v>
                </c:pt>
                <c:pt idx="129">
                  <c:v>-0.12099999999999989</c:v>
                </c:pt>
                <c:pt idx="130">
                  <c:v>-0.11999999999999988</c:v>
                </c:pt>
                <c:pt idx="131">
                  <c:v>-0.11899999999999988</c:v>
                </c:pt>
                <c:pt idx="132">
                  <c:v>-0.11799999999999988</c:v>
                </c:pt>
                <c:pt idx="133">
                  <c:v>-0.11699999999999988</c:v>
                </c:pt>
                <c:pt idx="134">
                  <c:v>-0.11599999999999988</c:v>
                </c:pt>
                <c:pt idx="135">
                  <c:v>-0.11499999999999988</c:v>
                </c:pt>
                <c:pt idx="136">
                  <c:v>-0.11399999999999988</c:v>
                </c:pt>
                <c:pt idx="137">
                  <c:v>-0.11299999999999988</c:v>
                </c:pt>
                <c:pt idx="138">
                  <c:v>-0.11199999999999988</c:v>
                </c:pt>
                <c:pt idx="139">
                  <c:v>-0.11099999999999988</c:v>
                </c:pt>
                <c:pt idx="140">
                  <c:v>-0.10999999999999988</c:v>
                </c:pt>
                <c:pt idx="141">
                  <c:v>-0.10899999999999987</c:v>
                </c:pt>
                <c:pt idx="142">
                  <c:v>-0.10799999999999987</c:v>
                </c:pt>
                <c:pt idx="143">
                  <c:v>-0.10699999999999987</c:v>
                </c:pt>
                <c:pt idx="144">
                  <c:v>-0.10599999999999987</c:v>
                </c:pt>
                <c:pt idx="145">
                  <c:v>-0.10499999999999987</c:v>
                </c:pt>
                <c:pt idx="146">
                  <c:v>-0.10399999999999987</c:v>
                </c:pt>
                <c:pt idx="147">
                  <c:v>-0.10299999999999987</c:v>
                </c:pt>
                <c:pt idx="148">
                  <c:v>-0.10199999999999987</c:v>
                </c:pt>
                <c:pt idx="149">
                  <c:v>-0.10099999999999987</c:v>
                </c:pt>
                <c:pt idx="150">
                  <c:v>-9.9999999999999867E-2</c:v>
                </c:pt>
                <c:pt idx="151">
                  <c:v>-9.8999999999999866E-2</c:v>
                </c:pt>
                <c:pt idx="152">
                  <c:v>-9.7999999999999865E-2</c:v>
                </c:pt>
                <c:pt idx="153">
                  <c:v>-9.6999999999999864E-2</c:v>
                </c:pt>
                <c:pt idx="154">
                  <c:v>-9.5999999999999863E-2</c:v>
                </c:pt>
                <c:pt idx="155">
                  <c:v>-9.4999999999999862E-2</c:v>
                </c:pt>
                <c:pt idx="156">
                  <c:v>-9.3999999999999861E-2</c:v>
                </c:pt>
                <c:pt idx="157">
                  <c:v>-9.2999999999999861E-2</c:v>
                </c:pt>
                <c:pt idx="158">
                  <c:v>-9.199999999999986E-2</c:v>
                </c:pt>
                <c:pt idx="159">
                  <c:v>-9.0999999999999859E-2</c:v>
                </c:pt>
                <c:pt idx="160">
                  <c:v>-8.9999999999999858E-2</c:v>
                </c:pt>
                <c:pt idx="161">
                  <c:v>-8.8999999999999857E-2</c:v>
                </c:pt>
                <c:pt idx="162">
                  <c:v>-8.7999999999999856E-2</c:v>
                </c:pt>
                <c:pt idx="163">
                  <c:v>-8.6999999999999855E-2</c:v>
                </c:pt>
                <c:pt idx="164">
                  <c:v>-8.5999999999999854E-2</c:v>
                </c:pt>
                <c:pt idx="165">
                  <c:v>-8.4999999999999853E-2</c:v>
                </c:pt>
                <c:pt idx="166">
                  <c:v>-8.3999999999999853E-2</c:v>
                </c:pt>
                <c:pt idx="167">
                  <c:v>-8.2999999999999852E-2</c:v>
                </c:pt>
                <c:pt idx="168">
                  <c:v>-8.1999999999999851E-2</c:v>
                </c:pt>
                <c:pt idx="169">
                  <c:v>-8.099999999999985E-2</c:v>
                </c:pt>
                <c:pt idx="170">
                  <c:v>-7.9999999999999849E-2</c:v>
                </c:pt>
                <c:pt idx="171">
                  <c:v>-7.8999999999999848E-2</c:v>
                </c:pt>
                <c:pt idx="172">
                  <c:v>-7.7999999999999847E-2</c:v>
                </c:pt>
                <c:pt idx="173">
                  <c:v>-7.6999999999999846E-2</c:v>
                </c:pt>
                <c:pt idx="174">
                  <c:v>-7.5999999999999845E-2</c:v>
                </c:pt>
                <c:pt idx="175">
                  <c:v>-7.4999999999999845E-2</c:v>
                </c:pt>
                <c:pt idx="176">
                  <c:v>-7.3999999999999844E-2</c:v>
                </c:pt>
                <c:pt idx="177">
                  <c:v>-7.2999999999999843E-2</c:v>
                </c:pt>
                <c:pt idx="178">
                  <c:v>-7.1999999999999842E-2</c:v>
                </c:pt>
                <c:pt idx="179">
                  <c:v>-7.0999999999999841E-2</c:v>
                </c:pt>
                <c:pt idx="180">
                  <c:v>-6.999999999999984E-2</c:v>
                </c:pt>
                <c:pt idx="181">
                  <c:v>-6.8999999999999839E-2</c:v>
                </c:pt>
                <c:pt idx="182">
                  <c:v>-6.7999999999999838E-2</c:v>
                </c:pt>
                <c:pt idx="183">
                  <c:v>-6.6999999999999837E-2</c:v>
                </c:pt>
                <c:pt idx="184">
                  <c:v>-6.5999999999999837E-2</c:v>
                </c:pt>
                <c:pt idx="185">
                  <c:v>-6.4999999999999836E-2</c:v>
                </c:pt>
                <c:pt idx="186">
                  <c:v>-6.3999999999999835E-2</c:v>
                </c:pt>
                <c:pt idx="187">
                  <c:v>-6.2999999999999834E-2</c:v>
                </c:pt>
                <c:pt idx="188">
                  <c:v>-6.1999999999999833E-2</c:v>
                </c:pt>
                <c:pt idx="189">
                  <c:v>-6.0999999999999832E-2</c:v>
                </c:pt>
                <c:pt idx="190">
                  <c:v>-5.9999999999999831E-2</c:v>
                </c:pt>
                <c:pt idx="191">
                  <c:v>-5.899999999999983E-2</c:v>
                </c:pt>
                <c:pt idx="192">
                  <c:v>-5.7999999999999829E-2</c:v>
                </c:pt>
                <c:pt idx="193">
                  <c:v>-5.6999999999999829E-2</c:v>
                </c:pt>
                <c:pt idx="194">
                  <c:v>-5.5999999999999828E-2</c:v>
                </c:pt>
                <c:pt idx="195">
                  <c:v>-5.4999999999999827E-2</c:v>
                </c:pt>
                <c:pt idx="196">
                  <c:v>-5.3999999999999826E-2</c:v>
                </c:pt>
                <c:pt idx="197">
                  <c:v>-5.2999999999999825E-2</c:v>
                </c:pt>
                <c:pt idx="198">
                  <c:v>-5.1999999999999824E-2</c:v>
                </c:pt>
                <c:pt idx="199">
                  <c:v>-5.0999999999999823E-2</c:v>
                </c:pt>
                <c:pt idx="200">
                  <c:v>-4.9999999999999822E-2</c:v>
                </c:pt>
                <c:pt idx="201">
                  <c:v>-4.8999999999999821E-2</c:v>
                </c:pt>
                <c:pt idx="202">
                  <c:v>-4.7999999999999821E-2</c:v>
                </c:pt>
                <c:pt idx="203">
                  <c:v>-4.699999999999982E-2</c:v>
                </c:pt>
                <c:pt idx="204">
                  <c:v>-4.5999999999999819E-2</c:v>
                </c:pt>
                <c:pt idx="205">
                  <c:v>-4.4999999999999818E-2</c:v>
                </c:pt>
                <c:pt idx="206">
                  <c:v>-4.3999999999999817E-2</c:v>
                </c:pt>
                <c:pt idx="207">
                  <c:v>-4.2999999999999816E-2</c:v>
                </c:pt>
                <c:pt idx="208">
                  <c:v>-4.1999999999999815E-2</c:v>
                </c:pt>
                <c:pt idx="209">
                  <c:v>-4.0999999999999814E-2</c:v>
                </c:pt>
                <c:pt idx="210">
                  <c:v>-3.9999999999999813E-2</c:v>
                </c:pt>
                <c:pt idx="211">
                  <c:v>-3.8999999999999813E-2</c:v>
                </c:pt>
                <c:pt idx="212">
                  <c:v>-3.7999999999999812E-2</c:v>
                </c:pt>
                <c:pt idx="213">
                  <c:v>-3.6999999999999811E-2</c:v>
                </c:pt>
                <c:pt idx="214">
                  <c:v>-3.599999999999981E-2</c:v>
                </c:pt>
                <c:pt idx="215">
                  <c:v>-3.4999999999999809E-2</c:v>
                </c:pt>
                <c:pt idx="216">
                  <c:v>-3.3999999999999808E-2</c:v>
                </c:pt>
                <c:pt idx="217">
                  <c:v>-3.2999999999999807E-2</c:v>
                </c:pt>
                <c:pt idx="218">
                  <c:v>-3.1999999999999806E-2</c:v>
                </c:pt>
                <c:pt idx="219">
                  <c:v>-3.0999999999999805E-2</c:v>
                </c:pt>
                <c:pt idx="220">
                  <c:v>-2.9999999999999805E-2</c:v>
                </c:pt>
                <c:pt idx="221">
                  <c:v>-2.8999999999999804E-2</c:v>
                </c:pt>
                <c:pt idx="222">
                  <c:v>-2.7999999999999803E-2</c:v>
                </c:pt>
                <c:pt idx="223">
                  <c:v>-2.6999999999999802E-2</c:v>
                </c:pt>
                <c:pt idx="224">
                  <c:v>-2.5999999999999801E-2</c:v>
                </c:pt>
                <c:pt idx="225">
                  <c:v>-2.49999999999998E-2</c:v>
                </c:pt>
                <c:pt idx="226">
                  <c:v>-2.3999999999999799E-2</c:v>
                </c:pt>
                <c:pt idx="227">
                  <c:v>-2.2999999999999798E-2</c:v>
                </c:pt>
                <c:pt idx="228">
                  <c:v>-2.1999999999999797E-2</c:v>
                </c:pt>
                <c:pt idx="229">
                  <c:v>-2.0999999999999797E-2</c:v>
                </c:pt>
                <c:pt idx="230">
                  <c:v>-1.9999999999999796E-2</c:v>
                </c:pt>
                <c:pt idx="231">
                  <c:v>-1.8999999999999795E-2</c:v>
                </c:pt>
                <c:pt idx="232">
                  <c:v>-1.7999999999999794E-2</c:v>
                </c:pt>
                <c:pt idx="233">
                  <c:v>-1.6999999999999793E-2</c:v>
                </c:pt>
                <c:pt idx="234">
                  <c:v>-1.5999999999999792E-2</c:v>
                </c:pt>
                <c:pt idx="235">
                  <c:v>-1.4999999999999791E-2</c:v>
                </c:pt>
                <c:pt idx="236">
                  <c:v>-1.399999999999979E-2</c:v>
                </c:pt>
                <c:pt idx="237">
                  <c:v>-1.299999999999979E-2</c:v>
                </c:pt>
                <c:pt idx="238">
                  <c:v>-1.1999999999999789E-2</c:v>
                </c:pt>
                <c:pt idx="239">
                  <c:v>-1.0999999999999788E-2</c:v>
                </c:pt>
                <c:pt idx="240">
                  <c:v>-9.9999999999997868E-3</c:v>
                </c:pt>
                <c:pt idx="241">
                  <c:v>-8.9999999999997859E-3</c:v>
                </c:pt>
                <c:pt idx="242">
                  <c:v>-7.9999999999997851E-3</c:v>
                </c:pt>
                <c:pt idx="243">
                  <c:v>-6.999999999999785E-3</c:v>
                </c:pt>
                <c:pt idx="244">
                  <c:v>-5.999999999999785E-3</c:v>
                </c:pt>
                <c:pt idx="245">
                  <c:v>-4.999999999999785E-3</c:v>
                </c:pt>
                <c:pt idx="246">
                  <c:v>-3.999999999999785E-3</c:v>
                </c:pt>
                <c:pt idx="247">
                  <c:v>-2.999999999999785E-3</c:v>
                </c:pt>
                <c:pt idx="248">
                  <c:v>-1.9999999999997849E-3</c:v>
                </c:pt>
                <c:pt idx="249">
                  <c:v>-9.9999999999978492E-4</c:v>
                </c:pt>
                <c:pt idx="250">
                  <c:v>2.1510571102112408E-16</c:v>
                </c:pt>
                <c:pt idx="251">
                  <c:v>1.0000000000002151E-3</c:v>
                </c:pt>
                <c:pt idx="252">
                  <c:v>2.0000000000002151E-3</c:v>
                </c:pt>
                <c:pt idx="253">
                  <c:v>3.0000000000002152E-3</c:v>
                </c:pt>
                <c:pt idx="254">
                  <c:v>4.0000000000002152E-3</c:v>
                </c:pt>
                <c:pt idx="255">
                  <c:v>5.0000000000002152E-3</c:v>
                </c:pt>
                <c:pt idx="256">
                  <c:v>6.0000000000002152E-3</c:v>
                </c:pt>
                <c:pt idx="257">
                  <c:v>7.0000000000002153E-3</c:v>
                </c:pt>
                <c:pt idx="258">
                  <c:v>8.0000000000002153E-3</c:v>
                </c:pt>
                <c:pt idx="259">
                  <c:v>9.0000000000002162E-3</c:v>
                </c:pt>
                <c:pt idx="260">
                  <c:v>1.0000000000000217E-2</c:v>
                </c:pt>
                <c:pt idx="261">
                  <c:v>1.1000000000000218E-2</c:v>
                </c:pt>
                <c:pt idx="262">
                  <c:v>1.2000000000000219E-2</c:v>
                </c:pt>
                <c:pt idx="263">
                  <c:v>1.300000000000022E-2</c:v>
                </c:pt>
                <c:pt idx="264">
                  <c:v>1.4000000000000221E-2</c:v>
                </c:pt>
                <c:pt idx="265">
                  <c:v>1.5000000000000221E-2</c:v>
                </c:pt>
                <c:pt idx="266">
                  <c:v>1.6000000000000222E-2</c:v>
                </c:pt>
                <c:pt idx="267">
                  <c:v>1.7000000000000223E-2</c:v>
                </c:pt>
                <c:pt idx="268">
                  <c:v>1.8000000000000224E-2</c:v>
                </c:pt>
                <c:pt idx="269">
                  <c:v>1.9000000000000225E-2</c:v>
                </c:pt>
                <c:pt idx="270">
                  <c:v>2.0000000000000226E-2</c:v>
                </c:pt>
                <c:pt idx="271">
                  <c:v>2.1000000000000227E-2</c:v>
                </c:pt>
                <c:pt idx="272">
                  <c:v>2.2000000000000228E-2</c:v>
                </c:pt>
                <c:pt idx="273">
                  <c:v>2.3000000000000229E-2</c:v>
                </c:pt>
                <c:pt idx="274">
                  <c:v>2.4000000000000229E-2</c:v>
                </c:pt>
                <c:pt idx="275">
                  <c:v>2.500000000000023E-2</c:v>
                </c:pt>
                <c:pt idx="276">
                  <c:v>2.6000000000000231E-2</c:v>
                </c:pt>
                <c:pt idx="277">
                  <c:v>2.7000000000000232E-2</c:v>
                </c:pt>
                <c:pt idx="278">
                  <c:v>2.8000000000000233E-2</c:v>
                </c:pt>
                <c:pt idx="279">
                  <c:v>2.9000000000000234E-2</c:v>
                </c:pt>
                <c:pt idx="280">
                  <c:v>3.0000000000000235E-2</c:v>
                </c:pt>
                <c:pt idx="281">
                  <c:v>3.1000000000000236E-2</c:v>
                </c:pt>
                <c:pt idx="282">
                  <c:v>3.2000000000000237E-2</c:v>
                </c:pt>
                <c:pt idx="283">
                  <c:v>3.3000000000000237E-2</c:v>
                </c:pt>
                <c:pt idx="284">
                  <c:v>3.4000000000000238E-2</c:v>
                </c:pt>
                <c:pt idx="285">
                  <c:v>3.5000000000000239E-2</c:v>
                </c:pt>
                <c:pt idx="286">
                  <c:v>3.600000000000024E-2</c:v>
                </c:pt>
                <c:pt idx="287">
                  <c:v>3.7000000000000241E-2</c:v>
                </c:pt>
                <c:pt idx="288">
                  <c:v>3.8000000000000242E-2</c:v>
                </c:pt>
                <c:pt idx="289">
                  <c:v>3.9000000000000243E-2</c:v>
                </c:pt>
                <c:pt idx="290">
                  <c:v>4.0000000000000244E-2</c:v>
                </c:pt>
                <c:pt idx="291">
                  <c:v>4.1000000000000245E-2</c:v>
                </c:pt>
                <c:pt idx="292">
                  <c:v>4.2000000000000245E-2</c:v>
                </c:pt>
                <c:pt idx="293">
                  <c:v>4.3000000000000246E-2</c:v>
                </c:pt>
                <c:pt idx="294">
                  <c:v>4.4000000000000247E-2</c:v>
                </c:pt>
                <c:pt idx="295">
                  <c:v>4.5000000000000248E-2</c:v>
                </c:pt>
                <c:pt idx="296">
                  <c:v>4.6000000000000249E-2</c:v>
                </c:pt>
                <c:pt idx="297">
                  <c:v>4.700000000000025E-2</c:v>
                </c:pt>
                <c:pt idx="298">
                  <c:v>4.8000000000000251E-2</c:v>
                </c:pt>
                <c:pt idx="299">
                  <c:v>4.9000000000000252E-2</c:v>
                </c:pt>
                <c:pt idx="300">
                  <c:v>5.0000000000000253E-2</c:v>
                </c:pt>
                <c:pt idx="301">
                  <c:v>5.1000000000000253E-2</c:v>
                </c:pt>
                <c:pt idx="302">
                  <c:v>5.2000000000000254E-2</c:v>
                </c:pt>
                <c:pt idx="303">
                  <c:v>5.3000000000000255E-2</c:v>
                </c:pt>
                <c:pt idx="304">
                  <c:v>5.4000000000000256E-2</c:v>
                </c:pt>
                <c:pt idx="305">
                  <c:v>5.5000000000000257E-2</c:v>
                </c:pt>
                <c:pt idx="306">
                  <c:v>5.6000000000000258E-2</c:v>
                </c:pt>
                <c:pt idx="307">
                  <c:v>5.7000000000000259E-2</c:v>
                </c:pt>
                <c:pt idx="308">
                  <c:v>5.800000000000026E-2</c:v>
                </c:pt>
                <c:pt idx="309">
                  <c:v>5.9000000000000261E-2</c:v>
                </c:pt>
                <c:pt idx="310">
                  <c:v>6.0000000000000261E-2</c:v>
                </c:pt>
                <c:pt idx="311">
                  <c:v>6.1000000000000262E-2</c:v>
                </c:pt>
                <c:pt idx="312">
                  <c:v>6.2000000000000263E-2</c:v>
                </c:pt>
                <c:pt idx="313">
                  <c:v>6.3000000000000264E-2</c:v>
                </c:pt>
                <c:pt idx="314">
                  <c:v>6.4000000000000265E-2</c:v>
                </c:pt>
                <c:pt idx="315">
                  <c:v>6.5000000000000266E-2</c:v>
                </c:pt>
                <c:pt idx="316">
                  <c:v>6.6000000000000267E-2</c:v>
                </c:pt>
                <c:pt idx="317">
                  <c:v>6.7000000000000268E-2</c:v>
                </c:pt>
                <c:pt idx="318">
                  <c:v>6.8000000000000269E-2</c:v>
                </c:pt>
                <c:pt idx="319">
                  <c:v>6.9000000000000269E-2</c:v>
                </c:pt>
                <c:pt idx="320">
                  <c:v>7.000000000000027E-2</c:v>
                </c:pt>
                <c:pt idx="321">
                  <c:v>7.1000000000000271E-2</c:v>
                </c:pt>
                <c:pt idx="322">
                  <c:v>7.2000000000000272E-2</c:v>
                </c:pt>
                <c:pt idx="323">
                  <c:v>7.3000000000000273E-2</c:v>
                </c:pt>
                <c:pt idx="324">
                  <c:v>7.4000000000000274E-2</c:v>
                </c:pt>
                <c:pt idx="325">
                  <c:v>7.5000000000000275E-2</c:v>
                </c:pt>
                <c:pt idx="326">
                  <c:v>7.6000000000000276E-2</c:v>
                </c:pt>
                <c:pt idx="327">
                  <c:v>7.7000000000000277E-2</c:v>
                </c:pt>
                <c:pt idx="328">
                  <c:v>7.8000000000000277E-2</c:v>
                </c:pt>
                <c:pt idx="329">
                  <c:v>7.9000000000000278E-2</c:v>
                </c:pt>
                <c:pt idx="330">
                  <c:v>8.0000000000000279E-2</c:v>
                </c:pt>
                <c:pt idx="331">
                  <c:v>8.100000000000028E-2</c:v>
                </c:pt>
                <c:pt idx="332">
                  <c:v>8.2000000000000281E-2</c:v>
                </c:pt>
                <c:pt idx="333">
                  <c:v>8.3000000000000282E-2</c:v>
                </c:pt>
                <c:pt idx="334">
                  <c:v>8.4000000000000283E-2</c:v>
                </c:pt>
                <c:pt idx="335">
                  <c:v>8.5000000000000284E-2</c:v>
                </c:pt>
                <c:pt idx="336">
                  <c:v>8.6000000000000285E-2</c:v>
                </c:pt>
                <c:pt idx="337">
                  <c:v>8.7000000000000285E-2</c:v>
                </c:pt>
                <c:pt idx="338">
                  <c:v>8.8000000000000286E-2</c:v>
                </c:pt>
                <c:pt idx="339">
                  <c:v>8.9000000000000287E-2</c:v>
                </c:pt>
                <c:pt idx="340">
                  <c:v>9.0000000000000288E-2</c:v>
                </c:pt>
                <c:pt idx="341">
                  <c:v>9.1000000000000289E-2</c:v>
                </c:pt>
                <c:pt idx="342">
                  <c:v>9.200000000000029E-2</c:v>
                </c:pt>
                <c:pt idx="343">
                  <c:v>9.3000000000000291E-2</c:v>
                </c:pt>
                <c:pt idx="344">
                  <c:v>9.4000000000000292E-2</c:v>
                </c:pt>
                <c:pt idx="345">
                  <c:v>9.5000000000000293E-2</c:v>
                </c:pt>
                <c:pt idx="346">
                  <c:v>9.6000000000000293E-2</c:v>
                </c:pt>
                <c:pt idx="347">
                  <c:v>9.7000000000000294E-2</c:v>
                </c:pt>
                <c:pt idx="348">
                  <c:v>9.8000000000000295E-2</c:v>
                </c:pt>
                <c:pt idx="349">
                  <c:v>9.9000000000000296E-2</c:v>
                </c:pt>
                <c:pt idx="350">
                  <c:v>0.1000000000000003</c:v>
                </c:pt>
                <c:pt idx="351">
                  <c:v>0.1010000000000003</c:v>
                </c:pt>
                <c:pt idx="352">
                  <c:v>0.1020000000000003</c:v>
                </c:pt>
                <c:pt idx="353">
                  <c:v>0.1030000000000003</c:v>
                </c:pt>
                <c:pt idx="354">
                  <c:v>0.1040000000000003</c:v>
                </c:pt>
                <c:pt idx="355">
                  <c:v>0.1050000000000003</c:v>
                </c:pt>
                <c:pt idx="356">
                  <c:v>0.1060000000000003</c:v>
                </c:pt>
                <c:pt idx="357">
                  <c:v>0.1070000000000003</c:v>
                </c:pt>
                <c:pt idx="358">
                  <c:v>0.1080000000000003</c:v>
                </c:pt>
                <c:pt idx="359">
                  <c:v>0.1090000000000003</c:v>
                </c:pt>
                <c:pt idx="360">
                  <c:v>0.11000000000000031</c:v>
                </c:pt>
                <c:pt idx="361">
                  <c:v>0.11100000000000031</c:v>
                </c:pt>
                <c:pt idx="362">
                  <c:v>0.11200000000000031</c:v>
                </c:pt>
                <c:pt idx="363">
                  <c:v>0.11300000000000031</c:v>
                </c:pt>
                <c:pt idx="364">
                  <c:v>0.11400000000000031</c:v>
                </c:pt>
                <c:pt idx="365">
                  <c:v>0.11500000000000031</c:v>
                </c:pt>
                <c:pt idx="366">
                  <c:v>0.11600000000000031</c:v>
                </c:pt>
                <c:pt idx="367">
                  <c:v>0.11700000000000031</c:v>
                </c:pt>
                <c:pt idx="368">
                  <c:v>0.11800000000000031</c:v>
                </c:pt>
                <c:pt idx="369">
                  <c:v>0.11900000000000031</c:v>
                </c:pt>
                <c:pt idx="370">
                  <c:v>0.12000000000000031</c:v>
                </c:pt>
                <c:pt idx="371">
                  <c:v>0.12100000000000032</c:v>
                </c:pt>
                <c:pt idx="372">
                  <c:v>0.12200000000000032</c:v>
                </c:pt>
                <c:pt idx="373">
                  <c:v>0.12300000000000032</c:v>
                </c:pt>
                <c:pt idx="374">
                  <c:v>0.12400000000000032</c:v>
                </c:pt>
                <c:pt idx="375">
                  <c:v>0.12500000000000031</c:v>
                </c:pt>
                <c:pt idx="376">
                  <c:v>0.12600000000000031</c:v>
                </c:pt>
                <c:pt idx="377">
                  <c:v>0.12700000000000031</c:v>
                </c:pt>
                <c:pt idx="378">
                  <c:v>0.12800000000000031</c:v>
                </c:pt>
                <c:pt idx="379">
                  <c:v>0.12900000000000031</c:v>
                </c:pt>
                <c:pt idx="380">
                  <c:v>0.13000000000000031</c:v>
                </c:pt>
                <c:pt idx="381">
                  <c:v>0.13100000000000031</c:v>
                </c:pt>
                <c:pt idx="382">
                  <c:v>0.13200000000000031</c:v>
                </c:pt>
                <c:pt idx="383">
                  <c:v>0.13300000000000031</c:v>
                </c:pt>
                <c:pt idx="384">
                  <c:v>0.13400000000000031</c:v>
                </c:pt>
                <c:pt idx="385">
                  <c:v>0.13500000000000031</c:v>
                </c:pt>
                <c:pt idx="386">
                  <c:v>0.13600000000000032</c:v>
                </c:pt>
                <c:pt idx="387">
                  <c:v>0.13700000000000032</c:v>
                </c:pt>
                <c:pt idx="388">
                  <c:v>0.13800000000000032</c:v>
                </c:pt>
                <c:pt idx="389">
                  <c:v>0.13900000000000032</c:v>
                </c:pt>
                <c:pt idx="390">
                  <c:v>0.14000000000000032</c:v>
                </c:pt>
                <c:pt idx="391">
                  <c:v>0.14100000000000032</c:v>
                </c:pt>
                <c:pt idx="392">
                  <c:v>0.14200000000000032</c:v>
                </c:pt>
                <c:pt idx="393">
                  <c:v>0.14300000000000032</c:v>
                </c:pt>
                <c:pt idx="394">
                  <c:v>0.14400000000000032</c:v>
                </c:pt>
                <c:pt idx="395">
                  <c:v>0.14500000000000032</c:v>
                </c:pt>
                <c:pt idx="396">
                  <c:v>0.14600000000000032</c:v>
                </c:pt>
                <c:pt idx="397">
                  <c:v>0.14700000000000032</c:v>
                </c:pt>
                <c:pt idx="398">
                  <c:v>0.14800000000000033</c:v>
                </c:pt>
                <c:pt idx="399">
                  <c:v>0.14900000000000033</c:v>
                </c:pt>
                <c:pt idx="400">
                  <c:v>0.15000000000000033</c:v>
                </c:pt>
                <c:pt idx="401">
                  <c:v>0.15100000000000033</c:v>
                </c:pt>
                <c:pt idx="402">
                  <c:v>0.15200000000000033</c:v>
                </c:pt>
                <c:pt idx="403">
                  <c:v>0.15300000000000033</c:v>
                </c:pt>
                <c:pt idx="404">
                  <c:v>0.15400000000000033</c:v>
                </c:pt>
                <c:pt idx="405">
                  <c:v>0.15500000000000033</c:v>
                </c:pt>
                <c:pt idx="406">
                  <c:v>0.15600000000000033</c:v>
                </c:pt>
                <c:pt idx="407">
                  <c:v>0.15700000000000033</c:v>
                </c:pt>
                <c:pt idx="408">
                  <c:v>0.15800000000000033</c:v>
                </c:pt>
                <c:pt idx="409">
                  <c:v>0.15900000000000034</c:v>
                </c:pt>
                <c:pt idx="410">
                  <c:v>0.16000000000000034</c:v>
                </c:pt>
                <c:pt idx="411">
                  <c:v>0.16100000000000034</c:v>
                </c:pt>
                <c:pt idx="412">
                  <c:v>0.16200000000000034</c:v>
                </c:pt>
                <c:pt idx="413">
                  <c:v>0.16300000000000034</c:v>
                </c:pt>
                <c:pt idx="414">
                  <c:v>0.16400000000000034</c:v>
                </c:pt>
                <c:pt idx="415">
                  <c:v>0.16500000000000034</c:v>
                </c:pt>
                <c:pt idx="416">
                  <c:v>0.16600000000000034</c:v>
                </c:pt>
                <c:pt idx="417">
                  <c:v>0.16700000000000034</c:v>
                </c:pt>
                <c:pt idx="418">
                  <c:v>0.16800000000000034</c:v>
                </c:pt>
                <c:pt idx="419">
                  <c:v>0.16900000000000034</c:v>
                </c:pt>
                <c:pt idx="420">
                  <c:v>0.17000000000000035</c:v>
                </c:pt>
                <c:pt idx="421">
                  <c:v>0.17100000000000035</c:v>
                </c:pt>
                <c:pt idx="422">
                  <c:v>0.17200000000000035</c:v>
                </c:pt>
                <c:pt idx="423">
                  <c:v>0.17300000000000035</c:v>
                </c:pt>
                <c:pt idx="424">
                  <c:v>0.17400000000000035</c:v>
                </c:pt>
                <c:pt idx="425">
                  <c:v>0.17500000000000035</c:v>
                </c:pt>
                <c:pt idx="426">
                  <c:v>0.17600000000000035</c:v>
                </c:pt>
                <c:pt idx="427">
                  <c:v>0.17700000000000035</c:v>
                </c:pt>
                <c:pt idx="428">
                  <c:v>0.17800000000000035</c:v>
                </c:pt>
                <c:pt idx="429">
                  <c:v>0.17900000000000035</c:v>
                </c:pt>
                <c:pt idx="430">
                  <c:v>0.18000000000000035</c:v>
                </c:pt>
                <c:pt idx="431">
                  <c:v>0.18100000000000036</c:v>
                </c:pt>
                <c:pt idx="432">
                  <c:v>0.18200000000000036</c:v>
                </c:pt>
                <c:pt idx="433">
                  <c:v>0.18300000000000036</c:v>
                </c:pt>
                <c:pt idx="434">
                  <c:v>0.18400000000000036</c:v>
                </c:pt>
                <c:pt idx="435">
                  <c:v>0.18500000000000036</c:v>
                </c:pt>
                <c:pt idx="436">
                  <c:v>0.18600000000000036</c:v>
                </c:pt>
                <c:pt idx="437">
                  <c:v>0.18700000000000036</c:v>
                </c:pt>
                <c:pt idx="438">
                  <c:v>0.18800000000000036</c:v>
                </c:pt>
                <c:pt idx="439">
                  <c:v>0.18900000000000036</c:v>
                </c:pt>
                <c:pt idx="440">
                  <c:v>0.19000000000000036</c:v>
                </c:pt>
                <c:pt idx="441">
                  <c:v>0.19100000000000036</c:v>
                </c:pt>
                <c:pt idx="442">
                  <c:v>0.19200000000000036</c:v>
                </c:pt>
                <c:pt idx="443">
                  <c:v>0.19300000000000037</c:v>
                </c:pt>
                <c:pt idx="444">
                  <c:v>0.19400000000000037</c:v>
                </c:pt>
                <c:pt idx="445">
                  <c:v>0.19500000000000037</c:v>
                </c:pt>
                <c:pt idx="446">
                  <c:v>0.19600000000000037</c:v>
                </c:pt>
                <c:pt idx="447">
                  <c:v>0.19700000000000037</c:v>
                </c:pt>
                <c:pt idx="448">
                  <c:v>0.19800000000000037</c:v>
                </c:pt>
                <c:pt idx="449">
                  <c:v>0.19900000000000037</c:v>
                </c:pt>
                <c:pt idx="450">
                  <c:v>0.20000000000000037</c:v>
                </c:pt>
                <c:pt idx="451">
                  <c:v>0.20100000000000037</c:v>
                </c:pt>
                <c:pt idx="452">
                  <c:v>0.20200000000000037</c:v>
                </c:pt>
                <c:pt idx="453">
                  <c:v>0.20300000000000037</c:v>
                </c:pt>
                <c:pt idx="454">
                  <c:v>0.20400000000000038</c:v>
                </c:pt>
                <c:pt idx="455">
                  <c:v>0.20500000000000038</c:v>
                </c:pt>
                <c:pt idx="456">
                  <c:v>0.20600000000000038</c:v>
                </c:pt>
                <c:pt idx="457">
                  <c:v>0.20700000000000038</c:v>
                </c:pt>
                <c:pt idx="458">
                  <c:v>0.20800000000000038</c:v>
                </c:pt>
                <c:pt idx="459">
                  <c:v>0.20900000000000038</c:v>
                </c:pt>
                <c:pt idx="460">
                  <c:v>0.21000000000000038</c:v>
                </c:pt>
                <c:pt idx="461">
                  <c:v>0.21100000000000038</c:v>
                </c:pt>
                <c:pt idx="462">
                  <c:v>0.21200000000000038</c:v>
                </c:pt>
                <c:pt idx="463">
                  <c:v>0.21300000000000038</c:v>
                </c:pt>
                <c:pt idx="464">
                  <c:v>0.21400000000000038</c:v>
                </c:pt>
                <c:pt idx="465">
                  <c:v>0.21500000000000039</c:v>
                </c:pt>
                <c:pt idx="466">
                  <c:v>0.21600000000000039</c:v>
                </c:pt>
                <c:pt idx="467">
                  <c:v>0.21700000000000039</c:v>
                </c:pt>
                <c:pt idx="468">
                  <c:v>0.21800000000000039</c:v>
                </c:pt>
                <c:pt idx="469">
                  <c:v>0.21900000000000039</c:v>
                </c:pt>
                <c:pt idx="470">
                  <c:v>0.22000000000000039</c:v>
                </c:pt>
                <c:pt idx="471">
                  <c:v>0.22100000000000039</c:v>
                </c:pt>
                <c:pt idx="472">
                  <c:v>0.22200000000000039</c:v>
                </c:pt>
                <c:pt idx="473">
                  <c:v>0.22300000000000039</c:v>
                </c:pt>
                <c:pt idx="474">
                  <c:v>0.22400000000000039</c:v>
                </c:pt>
                <c:pt idx="475">
                  <c:v>0.22500000000000039</c:v>
                </c:pt>
                <c:pt idx="476">
                  <c:v>0.2260000000000004</c:v>
                </c:pt>
                <c:pt idx="477">
                  <c:v>0.2270000000000004</c:v>
                </c:pt>
                <c:pt idx="478">
                  <c:v>0.2280000000000004</c:v>
                </c:pt>
                <c:pt idx="479">
                  <c:v>0.2290000000000004</c:v>
                </c:pt>
                <c:pt idx="480">
                  <c:v>0.2300000000000004</c:v>
                </c:pt>
                <c:pt idx="481">
                  <c:v>0.2310000000000004</c:v>
                </c:pt>
                <c:pt idx="482">
                  <c:v>0.2320000000000004</c:v>
                </c:pt>
                <c:pt idx="483">
                  <c:v>0.2330000000000004</c:v>
                </c:pt>
                <c:pt idx="484">
                  <c:v>0.2340000000000004</c:v>
                </c:pt>
                <c:pt idx="485">
                  <c:v>0.2350000000000004</c:v>
                </c:pt>
                <c:pt idx="486">
                  <c:v>0.2360000000000004</c:v>
                </c:pt>
                <c:pt idx="487">
                  <c:v>0.2370000000000004</c:v>
                </c:pt>
                <c:pt idx="488">
                  <c:v>0.23800000000000041</c:v>
                </c:pt>
                <c:pt idx="489">
                  <c:v>0.23900000000000041</c:v>
                </c:pt>
                <c:pt idx="490">
                  <c:v>0.24000000000000041</c:v>
                </c:pt>
                <c:pt idx="491">
                  <c:v>0.24100000000000041</c:v>
                </c:pt>
                <c:pt idx="492">
                  <c:v>0.24200000000000041</c:v>
                </c:pt>
                <c:pt idx="493">
                  <c:v>0.24300000000000041</c:v>
                </c:pt>
                <c:pt idx="494">
                  <c:v>0.24400000000000041</c:v>
                </c:pt>
                <c:pt idx="495">
                  <c:v>0.24500000000000041</c:v>
                </c:pt>
                <c:pt idx="496">
                  <c:v>0.24600000000000041</c:v>
                </c:pt>
                <c:pt idx="497">
                  <c:v>0.24700000000000041</c:v>
                </c:pt>
                <c:pt idx="498">
                  <c:v>0.24800000000000041</c:v>
                </c:pt>
                <c:pt idx="499">
                  <c:v>0.24900000000000042</c:v>
                </c:pt>
                <c:pt idx="500">
                  <c:v>0.25000000000000039</c:v>
                </c:pt>
              </c:numCache>
            </c:numRef>
          </c:cat>
          <c:val>
            <c:numRef>
              <c:f>'Step 3.2'!$B$3:$B$503</c:f>
              <c:numCache>
                <c:formatCode>0.00E+00</c:formatCode>
                <c:ptCount val="501"/>
                <c:pt idx="0">
                  <c:v>3.02839877277741E-7</c:v>
                </c:pt>
                <c:pt idx="1">
                  <c:v>3.1057712983924102E-7</c:v>
                </c:pt>
                <c:pt idx="2">
                  <c:v>3.1851358097099799E-7</c:v>
                </c:pt>
                <c:pt idx="3">
                  <c:v>3.2665435889335899E-7</c:v>
                </c:pt>
                <c:pt idx="4">
                  <c:v>3.3500472383981898E-7</c:v>
                </c:pt>
                <c:pt idx="5">
                  <c:v>3.4357007145495399E-7</c:v>
                </c:pt>
                <c:pt idx="6">
                  <c:v>3.5235593627980398E-7</c:v>
                </c:pt>
                <c:pt idx="7">
                  <c:v>3.61781670179388E-7</c:v>
                </c:pt>
                <c:pt idx="8">
                  <c:v>3.7146121059954899E-7</c:v>
                </c:pt>
                <c:pt idx="9">
                  <c:v>3.8067065578362202E-7</c:v>
                </c:pt>
                <c:pt idx="10">
                  <c:v>3.9010985290868401E-7</c:v>
                </c:pt>
                <c:pt idx="11">
                  <c:v>4.0054989750798299E-7</c:v>
                </c:pt>
                <c:pt idx="12">
                  <c:v>4.1127099800783301E-7</c:v>
                </c:pt>
                <c:pt idx="13">
                  <c:v>4.2147106220059298E-7</c:v>
                </c:pt>
                <c:pt idx="14">
                  <c:v>4.3192552730861201E-7</c:v>
                </c:pt>
                <c:pt idx="15">
                  <c:v>4.4348848869477399E-7</c:v>
                </c:pt>
                <c:pt idx="16">
                  <c:v>4.5536265900054002E-7</c:v>
                </c:pt>
                <c:pt idx="17">
                  <c:v>4.6665932333903998E-7</c:v>
                </c:pt>
                <c:pt idx="18">
                  <c:v>4.7823766037247496E-7</c:v>
                </c:pt>
                <c:pt idx="19">
                  <c:v>4.9104357931600898E-7</c:v>
                </c:pt>
                <c:pt idx="20">
                  <c:v>5.0419406443562305E-7</c:v>
                </c:pt>
                <c:pt idx="21">
                  <c:v>5.1670427394904102E-7</c:v>
                </c:pt>
                <c:pt idx="22">
                  <c:v>5.29526312811656E-7</c:v>
                </c:pt>
                <c:pt idx="23">
                  <c:v>5.4370828440574505E-7</c:v>
                </c:pt>
                <c:pt idx="24">
                  <c:v>5.5827173858497799E-7</c:v>
                </c:pt>
                <c:pt idx="25">
                  <c:v>5.7212524814557404E-7</c:v>
                </c:pt>
                <c:pt idx="26">
                  <c:v>5.8632395245612498E-7</c:v>
                </c:pt>
                <c:pt idx="27">
                  <c:v>6.0202859935985602E-7</c:v>
                </c:pt>
                <c:pt idx="28">
                  <c:v>6.1815554685696098E-7</c:v>
                </c:pt>
                <c:pt idx="29">
                  <c:v>6.3349553987114604E-7</c:v>
                </c:pt>
                <c:pt idx="30">
                  <c:v>6.4921762335354895E-7</c:v>
                </c:pt>
                <c:pt idx="31">
                  <c:v>6.6660720999418004E-7</c:v>
                </c:pt>
                <c:pt idx="32">
                  <c:v>6.84464233547545E-7</c:v>
                </c:pt>
                <c:pt idx="33">
                  <c:v>7.0144876315736701E-7</c:v>
                </c:pt>
                <c:pt idx="34">
                  <c:v>7.1885616612894195E-7</c:v>
                </c:pt>
                <c:pt idx="35">
                  <c:v>7.3810959833463705E-7</c:v>
                </c:pt>
                <c:pt idx="36">
                  <c:v>7.57880347889148E-7</c:v>
                </c:pt>
                <c:pt idx="37">
                  <c:v>7.7668461802351598E-7</c:v>
                </c:pt>
                <c:pt idx="38">
                  <c:v>7.9595686248731604E-7</c:v>
                </c:pt>
                <c:pt idx="39">
                  <c:v>8.1727250611200401E-7</c:v>
                </c:pt>
                <c:pt idx="40">
                  <c:v>8.3916061952173304E-7</c:v>
                </c:pt>
                <c:pt idx="41">
                  <c:v>8.59977279854283E-7</c:v>
                </c:pt>
                <c:pt idx="42">
                  <c:v>8.8131173318815697E-7</c:v>
                </c:pt>
                <c:pt idx="43">
                  <c:v>9.0490824537760597E-7</c:v>
                </c:pt>
                <c:pt idx="44">
                  <c:v>9.2913817038935796E-7</c:v>
                </c:pt>
                <c:pt idx="45">
                  <c:v>9.5218104685812E-7</c:v>
                </c:pt>
                <c:pt idx="46">
                  <c:v>9.757967907098181E-7</c:v>
                </c:pt>
                <c:pt idx="47">
                  <c:v>1.0019125114438701E-6</c:v>
                </c:pt>
                <c:pt idx="48">
                  <c:v>1.0287288042031499E-6</c:v>
                </c:pt>
                <c:pt idx="49">
                  <c:v>1.0542339304172301E-6</c:v>
                </c:pt>
                <c:pt idx="50">
                  <c:v>1.0803727922271E-6</c:v>
                </c:pt>
                <c:pt idx="51">
                  <c:v>1.1092766371072401E-6</c:v>
                </c:pt>
                <c:pt idx="52">
                  <c:v>1.13895537855368E-6</c:v>
                </c:pt>
                <c:pt idx="53">
                  <c:v>1.1671799138078201E-6</c:v>
                </c:pt>
                <c:pt idx="54">
                  <c:v>1.19610526508039E-6</c:v>
                </c:pt>
                <c:pt idx="55">
                  <c:v>1.22809016655719E-6</c:v>
                </c:pt>
                <c:pt idx="56">
                  <c:v>1.26093197627422E-6</c:v>
                </c:pt>
                <c:pt idx="57">
                  <c:v>1.2921624475778799E-6</c:v>
                </c:pt>
                <c:pt idx="58">
                  <c:v>1.3241677992754199E-6</c:v>
                </c:pt>
                <c:pt idx="59">
                  <c:v>1.35955792267027E-6</c:v>
                </c:pt>
                <c:pt idx="60">
                  <c:v>1.3958954843915299E-6</c:v>
                </c:pt>
                <c:pt idx="61">
                  <c:v>1.4304455383858601E-6</c:v>
                </c:pt>
                <c:pt idx="62">
                  <c:v>1.4658521055671301E-6</c:v>
                </c:pt>
                <c:pt idx="63">
                  <c:v>1.5050029960052999E-6</c:v>
                </c:pt>
                <c:pt idx="64">
                  <c:v>1.5452011278080701E-6</c:v>
                </c:pt>
                <c:pt idx="65">
                  <c:v>1.58341843690254E-6</c:v>
                </c:pt>
                <c:pt idx="66">
                  <c:v>1.62258231485823E-6</c:v>
                </c:pt>
                <c:pt idx="67">
                  <c:v>1.6658871756764301E-6</c:v>
                </c:pt>
                <c:pt idx="68">
                  <c:v>1.71034934982505E-6</c:v>
                </c:pt>
                <c:pt idx="69">
                  <c:v>1.7526150688936299E-6</c:v>
                </c:pt>
                <c:pt idx="70">
                  <c:v>1.79592657382123E-6</c:v>
                </c:pt>
                <c:pt idx="71">
                  <c:v>1.8438122011736999E-6</c:v>
                </c:pt>
                <c:pt idx="72">
                  <c:v>1.8929761589092399E-6</c:v>
                </c:pt>
                <c:pt idx="73">
                  <c:v>1.9397119034215801E-6</c:v>
                </c:pt>
                <c:pt idx="74">
                  <c:v>1.98760281323929E-6</c:v>
                </c:pt>
                <c:pt idx="75">
                  <c:v>2.0405478166574699E-6</c:v>
                </c:pt>
                <c:pt idx="76">
                  <c:v>2.0949046556817401E-6</c:v>
                </c:pt>
                <c:pt idx="77">
                  <c:v>2.1465637700825802E-6</c:v>
                </c:pt>
                <c:pt idx="78">
                  <c:v>2.1994980474287902E-6</c:v>
                </c:pt>
                <c:pt idx="79">
                  <c:v>2.2580263089776301E-6</c:v>
                </c:pt>
                <c:pt idx="80">
                  <c:v>2.3181134725010099E-6</c:v>
                </c:pt>
                <c:pt idx="81">
                  <c:v>2.37520472476452E-6</c:v>
                </c:pt>
                <c:pt idx="82">
                  <c:v>2.4337032883793401E-6</c:v>
                </c:pt>
                <c:pt idx="83">
                  <c:v>2.4983773967860799E-6</c:v>
                </c:pt>
                <c:pt idx="84">
                  <c:v>2.5647716148875399E-6</c:v>
                </c:pt>
                <c:pt idx="85">
                  <c:v>2.6278511088812899E-6</c:v>
                </c:pt>
                <c:pt idx="86">
                  <c:v>2.6924832303305101E-6</c:v>
                </c:pt>
                <c:pt idx="87">
                  <c:v>2.7639339118488301E-6</c:v>
                </c:pt>
                <c:pt idx="88">
                  <c:v>2.8372820777651101E-6</c:v>
                </c:pt>
                <c:pt idx="89">
                  <c:v>2.9069547064492401E-6</c:v>
                </c:pt>
                <c:pt idx="90">
                  <c:v>2.97833939469906E-6</c:v>
                </c:pt>
                <c:pt idx="91">
                  <c:v>3.0572520605925602E-6</c:v>
                </c:pt>
                <c:pt idx="92">
                  <c:v>3.13825689524087E-6</c:v>
                </c:pt>
                <c:pt idx="93">
                  <c:v>3.2151786659551098E-6</c:v>
                </c:pt>
                <c:pt idx="94">
                  <c:v>3.2939869837922499E-6</c:v>
                </c:pt>
                <c:pt idx="95">
                  <c:v>3.3811135734663201E-6</c:v>
                </c:pt>
                <c:pt idx="96">
                  <c:v>3.4705459491078402E-6</c:v>
                </c:pt>
                <c:pt idx="97">
                  <c:v>3.5554426254791799E-6</c:v>
                </c:pt>
                <c:pt idx="98">
                  <c:v>3.6424171057671901E-6</c:v>
                </c:pt>
                <c:pt idx="99">
                  <c:v>3.7385738751161501E-6</c:v>
                </c:pt>
                <c:pt idx="100">
                  <c:v>3.8372702954872201E-6</c:v>
                </c:pt>
                <c:pt idx="101">
                  <c:v>3.9309341583559804E-6</c:v>
                </c:pt>
                <c:pt idx="102">
                  <c:v>4.0268852441177797E-6</c:v>
                </c:pt>
                <c:pt idx="103">
                  <c:v>4.1329573337230004E-6</c:v>
                </c:pt>
                <c:pt idx="104">
                  <c:v>4.2418245645545596E-6</c:v>
                </c:pt>
                <c:pt idx="105">
                  <c:v>4.3451106499018403E-6</c:v>
                </c:pt>
                <c:pt idx="106">
                  <c:v>4.4509125895689299E-6</c:v>
                </c:pt>
                <c:pt idx="107">
                  <c:v>4.5678747865954402E-6</c:v>
                </c:pt>
                <c:pt idx="108">
                  <c:v>4.6879115322867202E-6</c:v>
                </c:pt>
                <c:pt idx="109">
                  <c:v>4.8017479149031303E-6</c:v>
                </c:pt>
                <c:pt idx="110">
                  <c:v>4.91834937202659E-6</c:v>
                </c:pt>
                <c:pt idx="111">
                  <c:v>5.04725397514821E-6</c:v>
                </c:pt>
                <c:pt idx="112">
                  <c:v>5.1795378808140498E-6</c:v>
                </c:pt>
                <c:pt idx="113">
                  <c:v>5.3049317446555203E-6</c:v>
                </c:pt>
                <c:pt idx="114">
                  <c:v>5.4333619914363196E-6</c:v>
                </c:pt>
                <c:pt idx="115">
                  <c:v>5.5753485614902297E-6</c:v>
                </c:pt>
                <c:pt idx="116">
                  <c:v>5.7210462681920703E-6</c:v>
                </c:pt>
                <c:pt idx="117">
                  <c:v>5.8590859113915102E-6</c:v>
                </c:pt>
                <c:pt idx="118">
                  <c:v>6.0004567430709999E-6</c:v>
                </c:pt>
                <c:pt idx="119">
                  <c:v>6.1567563446829204E-6</c:v>
                </c:pt>
                <c:pt idx="120">
                  <c:v>6.3171277319212897E-6</c:v>
                </c:pt>
                <c:pt idx="121">
                  <c:v>6.46898460340238E-6</c:v>
                </c:pt>
                <c:pt idx="122">
                  <c:v>6.6244922838109603E-6</c:v>
                </c:pt>
                <c:pt idx="123">
                  <c:v>6.7964313288594902E-6</c:v>
                </c:pt>
                <c:pt idx="124">
                  <c:v>6.9728333341402597E-6</c:v>
                </c:pt>
                <c:pt idx="125">
                  <c:v>7.1397653471600498E-6</c:v>
                </c:pt>
                <c:pt idx="126">
                  <c:v>7.3106938919155597E-6</c:v>
                </c:pt>
                <c:pt idx="127">
                  <c:v>7.4996805101775197E-6</c:v>
                </c:pt>
                <c:pt idx="128">
                  <c:v>7.6935525682605306E-6</c:v>
                </c:pt>
                <c:pt idx="129">
                  <c:v>7.8769227761139492E-6</c:v>
                </c:pt>
                <c:pt idx="130">
                  <c:v>8.0646633484591508E-6</c:v>
                </c:pt>
                <c:pt idx="131">
                  <c:v>8.2722285431669503E-6</c:v>
                </c:pt>
                <c:pt idx="132">
                  <c:v>8.4851356499787503E-6</c:v>
                </c:pt>
                <c:pt idx="133">
                  <c:v>8.6863698842969104E-6</c:v>
                </c:pt>
                <c:pt idx="134">
                  <c:v>8.8923761773792692E-6</c:v>
                </c:pt>
                <c:pt idx="135">
                  <c:v>9.1201426420161297E-6</c:v>
                </c:pt>
                <c:pt idx="136">
                  <c:v>9.3537423401919298E-6</c:v>
                </c:pt>
                <c:pt idx="137">
                  <c:v>9.5743664471044605E-6</c:v>
                </c:pt>
                <c:pt idx="138">
                  <c:v>9.8001935682589805E-6</c:v>
                </c:pt>
                <c:pt idx="139">
                  <c:v>1.00498530640301E-5</c:v>
                </c:pt>
                <c:pt idx="140">
                  <c:v>1.03058714684204E-5</c:v>
                </c:pt>
                <c:pt idx="141">
                  <c:v>1.0547503919412501E-5</c:v>
                </c:pt>
                <c:pt idx="142">
                  <c:v>1.0794800504630101E-5</c:v>
                </c:pt>
                <c:pt idx="143">
                  <c:v>1.10681878839751E-5</c:v>
                </c:pt>
                <c:pt idx="144">
                  <c:v>1.13484973380644E-5</c:v>
                </c:pt>
                <c:pt idx="145">
                  <c:v>1.1612811094636599E-5</c:v>
                </c:pt>
                <c:pt idx="146">
                  <c:v>1.1883279192068E-5</c:v>
                </c:pt>
                <c:pt idx="147">
                  <c:v>1.21822892461589E-5</c:v>
                </c:pt>
                <c:pt idx="148">
                  <c:v>1.2488820748196401E-5</c:v>
                </c:pt>
                <c:pt idx="149">
                  <c:v>1.2777582871830699E-5</c:v>
                </c:pt>
                <c:pt idx="150">
                  <c:v>1.30730193794097E-5</c:v>
                </c:pt>
                <c:pt idx="151">
                  <c:v>1.3399600840955401E-5</c:v>
                </c:pt>
                <c:pt idx="152">
                  <c:v>1.3734337689337901E-5</c:v>
                </c:pt>
                <c:pt idx="153">
                  <c:v>1.4049369915378099E-5</c:v>
                </c:pt>
                <c:pt idx="154">
                  <c:v>1.4371625266652401E-5</c:v>
                </c:pt>
                <c:pt idx="155">
                  <c:v>1.47278566930353E-5</c:v>
                </c:pt>
                <c:pt idx="156">
                  <c:v>1.5092914163025999E-5</c:v>
                </c:pt>
                <c:pt idx="157">
                  <c:v>1.5436049095539401E-5</c:v>
                </c:pt>
                <c:pt idx="158">
                  <c:v>1.5786981415939901E-5</c:v>
                </c:pt>
                <c:pt idx="159">
                  <c:v>1.6174954479412101E-5</c:v>
                </c:pt>
                <c:pt idx="160">
                  <c:v>1.6572457265365001E-5</c:v>
                </c:pt>
                <c:pt idx="161">
                  <c:v>1.6945580028519499E-5</c:v>
                </c:pt>
                <c:pt idx="162">
                  <c:v>1.7327098879231699E-5</c:v>
                </c:pt>
                <c:pt idx="163">
                  <c:v>1.7748935226869001E-5</c:v>
                </c:pt>
                <c:pt idx="164">
                  <c:v>1.8181035310715399E-5</c:v>
                </c:pt>
                <c:pt idx="165">
                  <c:v>1.8586027126346001E-5</c:v>
                </c:pt>
                <c:pt idx="166">
                  <c:v>1.9000034665649299E-5</c:v>
                </c:pt>
                <c:pt idx="167">
                  <c:v>1.94578569167223E-5</c:v>
                </c:pt>
                <c:pt idx="168">
                  <c:v>1.9926703393729901E-5</c:v>
                </c:pt>
                <c:pt idx="169">
                  <c:v>2.0365417176871701E-5</c:v>
                </c:pt>
                <c:pt idx="170">
                  <c:v>2.08137829815137E-5</c:v>
                </c:pt>
                <c:pt idx="171">
                  <c:v>2.1309684619414499E-5</c:v>
                </c:pt>
                <c:pt idx="172">
                  <c:v>2.1817392512830701E-5</c:v>
                </c:pt>
                <c:pt idx="173">
                  <c:v>2.2291617732698199E-5</c:v>
                </c:pt>
                <c:pt idx="174">
                  <c:v>2.2776142545300901E-5</c:v>
                </c:pt>
                <c:pt idx="175">
                  <c:v>2.3312148863351699E-5</c:v>
                </c:pt>
                <c:pt idx="176">
                  <c:v>2.38607587356114E-5</c:v>
                </c:pt>
                <c:pt idx="177">
                  <c:v>2.4372182695232799E-5</c:v>
                </c:pt>
                <c:pt idx="178">
                  <c:v>2.4894558611174599E-5</c:v>
                </c:pt>
                <c:pt idx="179">
                  <c:v>2.5472585802428798E-5</c:v>
                </c:pt>
                <c:pt idx="180">
                  <c:v>2.60640216255415E-5</c:v>
                </c:pt>
                <c:pt idx="181">
                  <c:v>2.6614183822763499E-5</c:v>
                </c:pt>
                <c:pt idx="182">
                  <c:v>2.7175947454901399E-5</c:v>
                </c:pt>
                <c:pt idx="183">
                  <c:v>2.7797752304727301E-5</c:v>
                </c:pt>
                <c:pt idx="184">
                  <c:v>2.8433769717334199E-5</c:v>
                </c:pt>
                <c:pt idx="185">
                  <c:v>2.90240156383542E-5</c:v>
                </c:pt>
                <c:pt idx="186">
                  <c:v>2.9626500913629502E-5</c:v>
                </c:pt>
                <c:pt idx="187">
                  <c:v>3.0293627514753501E-5</c:v>
                </c:pt>
                <c:pt idx="188">
                  <c:v>3.0975759218524699E-5</c:v>
                </c:pt>
                <c:pt idx="189">
                  <c:v>3.16071828697916E-5</c:v>
                </c:pt>
                <c:pt idx="190">
                  <c:v>3.2251462328635398E-5</c:v>
                </c:pt>
                <c:pt idx="191">
                  <c:v>3.2965188322272199E-5</c:v>
                </c:pt>
                <c:pt idx="192">
                  <c:v>3.3660979623757601E-5</c:v>
                </c:pt>
                <c:pt idx="193">
                  <c:v>3.4371438027280598E-5</c:v>
                </c:pt>
                <c:pt idx="194">
                  <c:v>3.50968718701821E-5</c:v>
                </c:pt>
                <c:pt idx="195">
                  <c:v>3.5837595936104103E-5</c:v>
                </c:pt>
                <c:pt idx="196">
                  <c:v>3.65573052727484E-5</c:v>
                </c:pt>
                <c:pt idx="197">
                  <c:v>3.7291447895583197E-5</c:v>
                </c:pt>
                <c:pt idx="198">
                  <c:v>3.8040312400417101E-5</c:v>
                </c:pt>
                <c:pt idx="199">
                  <c:v>3.8848874327446602E-5</c:v>
                </c:pt>
                <c:pt idx="200">
                  <c:v>3.96745967927213E-5</c:v>
                </c:pt>
                <c:pt idx="201">
                  <c:v>4.0433626037406997E-5</c:v>
                </c:pt>
                <c:pt idx="202">
                  <c:v>4.1207153852104498E-5</c:v>
                </c:pt>
                <c:pt idx="203">
                  <c:v>4.2063859766343E-5</c:v>
                </c:pt>
                <c:pt idx="204">
                  <c:v>4.2938347741432202E-5</c:v>
                </c:pt>
                <c:pt idx="205">
                  <c:v>4.3739366700783998E-5</c:v>
                </c:pt>
                <c:pt idx="206">
                  <c:v>4.4555303376296797E-5</c:v>
                </c:pt>
                <c:pt idx="207">
                  <c:v>4.5459760648276001E-5</c:v>
                </c:pt>
                <c:pt idx="208">
                  <c:v>4.63825456138589E-5</c:v>
                </c:pt>
                <c:pt idx="209">
                  <c:v>4.72245611847098E-5</c:v>
                </c:pt>
                <c:pt idx="210">
                  <c:v>4.8081834358874399E-5</c:v>
                </c:pt>
                <c:pt idx="211">
                  <c:v>4.9033092176751498E-5</c:v>
                </c:pt>
                <c:pt idx="212">
                  <c:v>5.0003133805072798E-5</c:v>
                </c:pt>
                <c:pt idx="213">
                  <c:v>5.0884587814855401E-5</c:v>
                </c:pt>
                <c:pt idx="214">
                  <c:v>5.1781549209597598E-5</c:v>
                </c:pt>
                <c:pt idx="215">
                  <c:v>5.2778066313463301E-5</c:v>
                </c:pt>
                <c:pt idx="216">
                  <c:v>5.3793721444053503E-5</c:v>
                </c:pt>
                <c:pt idx="217">
                  <c:v>5.47124627988155E-5</c:v>
                </c:pt>
                <c:pt idx="218">
                  <c:v>5.5646861732064302E-5</c:v>
                </c:pt>
                <c:pt idx="219">
                  <c:v>5.6686472978155298E-5</c:v>
                </c:pt>
                <c:pt idx="220">
                  <c:v>5.7745463422886298E-5</c:v>
                </c:pt>
                <c:pt idx="221">
                  <c:v>5.8698734696465001E-5</c:v>
                </c:pt>
                <c:pt idx="222">
                  <c:v>5.9667706542717998E-5</c:v>
                </c:pt>
                <c:pt idx="223">
                  <c:v>6.0747623067565999E-5</c:v>
                </c:pt>
                <c:pt idx="224">
                  <c:v>6.1847038266054394E-5</c:v>
                </c:pt>
                <c:pt idx="225">
                  <c:v>6.28314744944451E-5</c:v>
                </c:pt>
                <c:pt idx="226">
                  <c:v>6.3831541660628398E-5</c:v>
                </c:pt>
                <c:pt idx="227">
                  <c:v>6.4948346256167106E-5</c:v>
                </c:pt>
                <c:pt idx="228">
                  <c:v>6.6018524475536599E-5</c:v>
                </c:pt>
                <c:pt idx="229">
                  <c:v>6.7106290733817803E-5</c:v>
                </c:pt>
                <c:pt idx="230">
                  <c:v>6.8211932557475294E-5</c:v>
                </c:pt>
                <c:pt idx="231">
                  <c:v>6.9335742123063603E-5</c:v>
                </c:pt>
                <c:pt idx="232">
                  <c:v>7.0371673959443695E-5</c:v>
                </c:pt>
                <c:pt idx="233">
                  <c:v>7.1423040706724501E-5</c:v>
                </c:pt>
                <c:pt idx="234">
                  <c:v>7.2587404772210393E-5</c:v>
                </c:pt>
                <c:pt idx="235">
                  <c:v>7.3770696584760705E-5</c:v>
                </c:pt>
                <c:pt idx="236">
                  <c:v>7.4826181945821505E-5</c:v>
                </c:pt>
                <c:pt idx="237">
                  <c:v>7.58967244645556E-5</c:v>
                </c:pt>
                <c:pt idx="238">
                  <c:v>7.7085125864352304E-5</c:v>
                </c:pt>
                <c:pt idx="239">
                  <c:v>7.8292079053567093E-5</c:v>
                </c:pt>
                <c:pt idx="240">
                  <c:v>7.9361877232657704E-5</c:v>
                </c:pt>
                <c:pt idx="241">
                  <c:v>8.04462477980913E-5</c:v>
                </c:pt>
                <c:pt idx="242">
                  <c:v>8.1653318919425305E-5</c:v>
                </c:pt>
                <c:pt idx="243">
                  <c:v>8.2878443662026105E-5</c:v>
                </c:pt>
                <c:pt idx="244">
                  <c:v>8.3956957414658696E-5</c:v>
                </c:pt>
                <c:pt idx="245">
                  <c:v>8.5049459827117401E-5</c:v>
                </c:pt>
                <c:pt idx="246">
                  <c:v>8.6269518684956798E-5</c:v>
                </c:pt>
                <c:pt idx="247">
                  <c:v>8.7507020321358895E-5</c:v>
                </c:pt>
                <c:pt idx="248">
                  <c:v>8.85884241347703E-5</c:v>
                </c:pt>
                <c:pt idx="249">
                  <c:v>8.9683145374990707E-5</c:v>
                </c:pt>
                <c:pt idx="250">
                  <c:v>9.0910302642683506E-5</c:v>
                </c:pt>
                <c:pt idx="251">
                  <c:v>9.2154191466128297E-5</c:v>
                </c:pt>
                <c:pt idx="252">
                  <c:v>9.3232549398343596E-5</c:v>
                </c:pt>
                <c:pt idx="253">
                  <c:v>9.4323479761809095E-5</c:v>
                </c:pt>
                <c:pt idx="254">
                  <c:v>9.5551752721660197E-5</c:v>
                </c:pt>
                <c:pt idx="255">
                  <c:v>9.67959601619323E-5</c:v>
                </c:pt>
                <c:pt idx="256">
                  <c:v>9.7865340094663598E-5</c:v>
                </c:pt>
                <c:pt idx="257">
                  <c:v>9.8946488951090294E-5</c:v>
                </c:pt>
                <c:pt idx="258" formatCode="General">
                  <c:v>1.00169936232003E-4</c:v>
                </c:pt>
                <c:pt idx="259" formatCode="General">
                  <c:v>1.0140845166110101E-4</c:v>
                </c:pt>
                <c:pt idx="260" formatCode="General">
                  <c:v>1.0246305573006399E-4</c:v>
                </c:pt>
                <c:pt idx="261" formatCode="General">
                  <c:v>1.03528583173885E-4</c:v>
                </c:pt>
                <c:pt idx="262" formatCode="General">
                  <c:v>1.04741411064405E-4</c:v>
                </c:pt>
                <c:pt idx="263" formatCode="General">
                  <c:v>1.05968388765012E-4</c:v>
                </c:pt>
                <c:pt idx="264" formatCode="General">
                  <c:v>1.0700266617148101E-4</c:v>
                </c:pt>
                <c:pt idx="265" formatCode="General">
                  <c:v>1.08046996056711E-4</c:v>
                </c:pt>
                <c:pt idx="266" formatCode="General">
                  <c:v>1.0924368135331501E-4</c:v>
                </c:pt>
                <c:pt idx="267" formatCode="General">
                  <c:v>1.10453563912581E-4</c:v>
                </c:pt>
                <c:pt idx="268" formatCode="General">
                  <c:v>1.11462318746261E-4</c:v>
                </c:pt>
                <c:pt idx="269" formatCode="General">
                  <c:v>1.12480246164905E-4</c:v>
                </c:pt>
                <c:pt idx="270" formatCode="General">
                  <c:v>1.13655630929268E-4</c:v>
                </c:pt>
                <c:pt idx="271" formatCode="General">
                  <c:v>1.14843243436607E-4</c:v>
                </c:pt>
                <c:pt idx="272" formatCode="General">
                  <c:v>1.15821715320432E-4</c:v>
                </c:pt>
                <c:pt idx="273" formatCode="General">
                  <c:v>1.16808486057418E-4</c:v>
                </c:pt>
                <c:pt idx="274" formatCode="General">
                  <c:v>1.1795788193703401E-4</c:v>
                </c:pt>
                <c:pt idx="275" formatCode="General">
                  <c:v>1.19118535657737E-4</c:v>
                </c:pt>
                <c:pt idx="276" formatCode="General">
                  <c:v>1.2006248852674499E-4</c:v>
                </c:pt>
                <c:pt idx="277" formatCode="General">
                  <c:v>1.21013886603371E-4</c:v>
                </c:pt>
                <c:pt idx="278" formatCode="General">
                  <c:v>1.22133113035499E-4</c:v>
                </c:pt>
                <c:pt idx="279" formatCode="General">
                  <c:v>1.23262641454841E-4</c:v>
                </c:pt>
                <c:pt idx="280" formatCode="General">
                  <c:v>1.2416841625489499E-4</c:v>
                </c:pt>
                <c:pt idx="281" formatCode="General">
                  <c:v>1.2508081467783199E-4</c:v>
                </c:pt>
                <c:pt idx="282" formatCode="General">
                  <c:v>1.2616627881964401E-4</c:v>
                </c:pt>
                <c:pt idx="283" formatCode="General">
                  <c:v>1.2726111627472299E-4</c:v>
                </c:pt>
                <c:pt idx="284" formatCode="General">
                  <c:v>1.2812565519474799E-4</c:v>
                </c:pt>
                <c:pt idx="285" formatCode="General">
                  <c:v>1.2899603789129601E-4</c:v>
                </c:pt>
                <c:pt idx="286" formatCode="General">
                  <c:v>1.3004473754225199E-4</c:v>
                </c:pt>
                <c:pt idx="287" formatCode="General">
                  <c:v>1.3110191950091701E-4</c:v>
                </c:pt>
                <c:pt idx="288" formatCode="General">
                  <c:v>1.31922799355873E-4</c:v>
                </c:pt>
                <c:pt idx="289" formatCode="General">
                  <c:v>1.3274879257517999E-4</c:v>
                </c:pt>
                <c:pt idx="290" formatCode="General">
                  <c:v>1.3375834579002101E-4</c:v>
                </c:pt>
                <c:pt idx="291" formatCode="General">
                  <c:v>1.3477553655609901E-4</c:v>
                </c:pt>
                <c:pt idx="292" formatCode="General">
                  <c:v>1.3555093952700401E-4</c:v>
                </c:pt>
                <c:pt idx="293" formatCode="General">
                  <c:v>1.3633078001127301E-4</c:v>
                </c:pt>
                <c:pt idx="294" formatCode="General">
                  <c:v>1.37299411871969E-4</c:v>
                </c:pt>
                <c:pt idx="295" formatCode="General">
                  <c:v>1.38274889008855E-4</c:v>
                </c:pt>
                <c:pt idx="296" formatCode="General">
                  <c:v>1.3900360340704101E-4</c:v>
                </c:pt>
                <c:pt idx="297" formatCode="General">
                  <c:v>1.3973613733044601E-4</c:v>
                </c:pt>
                <c:pt idx="298" formatCode="General">
                  <c:v>1.40662641489227E-4</c:v>
                </c:pt>
                <c:pt idx="299" formatCode="General">
                  <c:v>1.4159525503402699E-4</c:v>
                </c:pt>
                <c:pt idx="300" formatCode="General">
                  <c:v>1.4227664636683499E-4</c:v>
                </c:pt>
                <c:pt idx="301" formatCode="General">
                  <c:v>1.4296129852606399E-4</c:v>
                </c:pt>
                <c:pt idx="302" formatCode="General">
                  <c:v>1.4384501425672601E-4</c:v>
                </c:pt>
                <c:pt idx="303" formatCode="General">
                  <c:v>1.4473416205900601E-4</c:v>
                </c:pt>
                <c:pt idx="304" formatCode="General">
                  <c:v>1.45368102856105E-4</c:v>
                </c:pt>
                <c:pt idx="305" formatCode="General">
                  <c:v>1.46004804597843E-4</c:v>
                </c:pt>
                <c:pt idx="306" formatCode="General">
                  <c:v>1.46845578430923E-4</c:v>
                </c:pt>
                <c:pt idx="307" formatCode="General">
                  <c:v>1.4769116620053601E-4</c:v>
                </c:pt>
                <c:pt idx="308" formatCode="General">
                  <c:v>1.48278003238698E-4</c:v>
                </c:pt>
                <c:pt idx="309" formatCode="General">
                  <c:v>1.4886715854150499E-4</c:v>
                </c:pt>
                <c:pt idx="310" formatCode="General">
                  <c:v>1.49665268493846E-4</c:v>
                </c:pt>
                <c:pt idx="311" formatCode="General">
                  <c:v>1.5046763236389001E-4</c:v>
                </c:pt>
                <c:pt idx="312" formatCode="General">
                  <c:v>1.51008123468475E-4</c:v>
                </c:pt>
                <c:pt idx="313" formatCode="General">
                  <c:v>1.51550544632064E-4</c:v>
                </c:pt>
                <c:pt idx="314" formatCode="General">
                  <c:v>1.5230666322683901E-4</c:v>
                </c:pt>
                <c:pt idx="315" formatCode="General">
                  <c:v>1.53066531907981E-4</c:v>
                </c:pt>
                <c:pt idx="316" formatCode="General">
                  <c:v>1.5356178690719799E-4</c:v>
                </c:pt>
                <c:pt idx="317" formatCode="General">
                  <c:v>1.5405863474208701E-4</c:v>
                </c:pt>
                <c:pt idx="318" formatCode="General">
                  <c:v>1.54773761774129E-4</c:v>
                </c:pt>
                <c:pt idx="319" formatCode="General">
                  <c:v>1.5549218838582099E-4</c:v>
                </c:pt>
                <c:pt idx="320" formatCode="General">
                  <c:v>1.5594361196143001E-4</c:v>
                </c:pt>
                <c:pt idx="321" formatCode="General">
                  <c:v>1.56396338142837E-4</c:v>
                </c:pt>
                <c:pt idx="322" formatCode="General">
                  <c:v>1.5707174097121299E-4</c:v>
                </c:pt>
                <c:pt idx="323" formatCode="General">
                  <c:v>1.57750042742197E-4</c:v>
                </c:pt>
                <c:pt idx="324" formatCode="General">
                  <c:v>1.5815926375250199E-4</c:v>
                </c:pt>
                <c:pt idx="325" formatCode="General">
                  <c:v>1.58569539785229E-4</c:v>
                </c:pt>
                <c:pt idx="326" formatCode="General">
                  <c:v>1.5920671727199999E-4</c:v>
                </c:pt>
                <c:pt idx="327" formatCode="General">
                  <c:v>1.5984643928207399E-4</c:v>
                </c:pt>
                <c:pt idx="328" formatCode="General">
                  <c:v>1.6021526883274801E-4</c:v>
                </c:pt>
                <c:pt idx="329" formatCode="General">
                  <c:v>1.60584944106987E-4</c:v>
                </c:pt>
                <c:pt idx="330" formatCode="General">
                  <c:v>1.6118554486530199E-4</c:v>
                </c:pt>
                <c:pt idx="331" formatCode="General">
                  <c:v>1.6178837785801401E-4</c:v>
                </c:pt>
                <c:pt idx="332" formatCode="General">
                  <c:v>1.6211876955806801E-4</c:v>
                </c:pt>
                <c:pt idx="333" formatCode="General">
                  <c:v>1.6244983169488099E-4</c:v>
                </c:pt>
                <c:pt idx="334" formatCode="General">
                  <c:v>1.6301562320550399E-4</c:v>
                </c:pt>
                <c:pt idx="335" formatCode="General">
                  <c:v>1.63583372823279E-4</c:v>
                </c:pt>
                <c:pt idx="336" formatCode="General">
                  <c:v>1.6387735585045199E-4</c:v>
                </c:pt>
                <c:pt idx="337" formatCode="General">
                  <c:v>1.64171863831548E-4</c:v>
                </c:pt>
                <c:pt idx="338" formatCode="General">
                  <c:v>1.6470469794458201E-4</c:v>
                </c:pt>
                <c:pt idx="339" formatCode="General">
                  <c:v>1.6523925036369101E-4</c:v>
                </c:pt>
                <c:pt idx="340" formatCode="General">
                  <c:v>1.6549890023200101E-4</c:v>
                </c:pt>
                <c:pt idx="341" formatCode="General">
                  <c:v>1.65758955468421E-4</c:v>
                </c:pt>
                <c:pt idx="342" formatCode="General">
                  <c:v>1.6626072198868799E-4</c:v>
                </c:pt>
                <c:pt idx="343" formatCode="General">
                  <c:v>1.6676399760238899E-4</c:v>
                </c:pt>
                <c:pt idx="344" formatCode="General">
                  <c:v>1.6699140284831001E-4</c:v>
                </c:pt>
                <c:pt idx="345" formatCode="General">
                  <c:v>1.6721911616998699E-4</c:v>
                </c:pt>
                <c:pt idx="346" formatCode="General">
                  <c:v>1.67691716993443E-4</c:v>
                </c:pt>
                <c:pt idx="347" formatCode="General">
                  <c:v>1.6816564481233801E-4</c:v>
                </c:pt>
                <c:pt idx="348" formatCode="General">
                  <c:v>1.6836287254004301E-4</c:v>
                </c:pt>
                <c:pt idx="349" formatCode="General">
                  <c:v>1.6856033005767501E-4</c:v>
                </c:pt>
                <c:pt idx="350" formatCode="General">
                  <c:v>1.69005656508733E-4</c:v>
                </c:pt>
                <c:pt idx="351" formatCode="General">
                  <c:v>1.69452151776994E-4</c:v>
                </c:pt>
                <c:pt idx="352" formatCode="General">
                  <c:v>1.6962123180776101E-4</c:v>
                </c:pt>
                <c:pt idx="353" formatCode="General">
                  <c:v>1.6979047942696301E-4</c:v>
                </c:pt>
                <c:pt idx="354" formatCode="General">
                  <c:v>1.70210375836177E-4</c:v>
                </c:pt>
                <c:pt idx="355" formatCode="General">
                  <c:v>1.70631303809824E-4</c:v>
                </c:pt>
                <c:pt idx="356" formatCode="General">
                  <c:v>1.7077421709271501E-4</c:v>
                </c:pt>
                <c:pt idx="357" formatCode="General">
                  <c:v>1.709172492716E-4</c:v>
                </c:pt>
                <c:pt idx="358" formatCode="General">
                  <c:v>1.7131351321734601E-4</c:v>
                </c:pt>
                <c:pt idx="359" formatCode="General">
                  <c:v>1.71710689784532E-4</c:v>
                </c:pt>
                <c:pt idx="360" formatCode="General">
                  <c:v>1.7182932860400501E-4</c:v>
                </c:pt>
                <c:pt idx="361" formatCode="General">
                  <c:v>1.7207861275713501E-4</c:v>
                </c:pt>
                <c:pt idx="362" formatCode="General">
                  <c:v>1.7232825614532299E-4</c:v>
                </c:pt>
                <c:pt idx="363" formatCode="General">
                  <c:v>1.7257825927930601E-4</c:v>
                </c:pt>
                <c:pt idx="364" formatCode="General">
                  <c:v>1.72828622670532E-4</c:v>
                </c:pt>
                <c:pt idx="365" formatCode="General">
                  <c:v>1.7307934683115299E-4</c:v>
                </c:pt>
                <c:pt idx="366" formatCode="General">
                  <c:v>1.7333043227402901E-4</c:v>
                </c:pt>
                <c:pt idx="367" formatCode="General">
                  <c:v>1.7358187951273E-4</c:v>
                </c:pt>
                <c:pt idx="368" formatCode="General">
                  <c:v>1.73833689061537E-4</c:v>
                </c:pt>
                <c:pt idx="369" formatCode="General">
                  <c:v>1.7388216989143001E-4</c:v>
                </c:pt>
                <c:pt idx="370" formatCode="General">
                  <c:v>1.7408529044832201E-4</c:v>
                </c:pt>
                <c:pt idx="371" formatCode="General">
                  <c:v>1.7428864667524201E-4</c:v>
                </c:pt>
                <c:pt idx="372" formatCode="General">
                  <c:v>1.7449223884191499E-4</c:v>
                </c:pt>
                <c:pt idx="373" formatCode="General">
                  <c:v>1.74696067218367E-4</c:v>
                </c:pt>
                <c:pt idx="374" formatCode="General">
                  <c:v>1.7490013207492299E-4</c:v>
                </c:pt>
                <c:pt idx="375" formatCode="General">
                  <c:v>1.75104433682209E-4</c:v>
                </c:pt>
                <c:pt idx="376" formatCode="General">
                  <c:v>1.7530897231115601E-4</c:v>
                </c:pt>
                <c:pt idx="377" formatCode="General">
                  <c:v>1.75513748232991E-4</c:v>
                </c:pt>
                <c:pt idx="378" formatCode="General">
                  <c:v>1.75718761719246E-4</c:v>
                </c:pt>
                <c:pt idx="379" formatCode="General">
                  <c:v>1.7571605062501701E-4</c:v>
                </c:pt>
                <c:pt idx="380" formatCode="General">
                  <c:v>1.7571605062501701E-4</c:v>
                </c:pt>
                <c:pt idx="381" formatCode="General">
                  <c:v>1.7603430359917099E-4</c:v>
                </c:pt>
                <c:pt idx="382" formatCode="General">
                  <c:v>1.7635312903614101E-4</c:v>
                </c:pt>
                <c:pt idx="383" formatCode="General">
                  <c:v>1.7633777838323199E-4</c:v>
                </c:pt>
                <c:pt idx="384" formatCode="General">
                  <c:v>1.7633777838323199E-4</c:v>
                </c:pt>
                <c:pt idx="385" formatCode="General">
                  <c:v>1.76627128406958E-4</c:v>
                </c:pt>
                <c:pt idx="386" formatCode="General">
                  <c:v>1.7691694995540299E-4</c:v>
                </c:pt>
                <c:pt idx="387" formatCode="General">
                  <c:v>1.7690317348607499E-4</c:v>
                </c:pt>
                <c:pt idx="388" formatCode="General">
                  <c:v>1.7690317348607499E-4</c:v>
                </c:pt>
                <c:pt idx="389" formatCode="General">
                  <c:v>1.7716630052022999E-4</c:v>
                </c:pt>
                <c:pt idx="390" formatCode="General">
                  <c:v>1.7742981623046901E-4</c:v>
                </c:pt>
                <c:pt idx="391" formatCode="General">
                  <c:v>1.7741724737517999E-4</c:v>
                </c:pt>
                <c:pt idx="392" formatCode="General">
                  <c:v>1.7741724737517999E-4</c:v>
                </c:pt>
                <c:pt idx="393" formatCode="General">
                  <c:v>1.7765640225179E-4</c:v>
                </c:pt>
                <c:pt idx="394" formatCode="General">
                  <c:v>1.7789587727246099E-4</c:v>
                </c:pt>
                <c:pt idx="395" formatCode="General">
                  <c:v>1.7788443192088801E-4</c:v>
                </c:pt>
                <c:pt idx="396" formatCode="General">
                  <c:v>1.7788443192088801E-4</c:v>
                </c:pt>
                <c:pt idx="397" formatCode="General">
                  <c:v>1.7810169868880501E-4</c:v>
                </c:pt>
                <c:pt idx="398" formatCode="General">
                  <c:v>1.7831922898199401E-4</c:v>
                </c:pt>
                <c:pt idx="399" formatCode="General">
                  <c:v>1.7830880475420399E-4</c:v>
                </c:pt>
                <c:pt idx="400" formatCode="General">
                  <c:v>1.7830880475420399E-4</c:v>
                </c:pt>
                <c:pt idx="401" formatCode="General">
                  <c:v>1.78506107153656E-4</c:v>
                </c:pt>
                <c:pt idx="402" formatCode="General">
                  <c:v>1.7870362635184799E-4</c:v>
                </c:pt>
                <c:pt idx="403" formatCode="General">
                  <c:v>1.7869414884544199E-4</c:v>
                </c:pt>
                <c:pt idx="404" formatCode="General">
                  <c:v>1.7869414884544199E-4</c:v>
                </c:pt>
                <c:pt idx="405" formatCode="General">
                  <c:v>1.78873255882811E-4</c:v>
                </c:pt>
                <c:pt idx="406" formatCode="General">
                  <c:v>1.7905254118731899E-4</c:v>
                </c:pt>
                <c:pt idx="407" formatCode="General">
                  <c:v>1.7904392149758401E-4</c:v>
                </c:pt>
                <c:pt idx="408" formatCode="General">
                  <c:v>1.7904392149758401E-4</c:v>
                </c:pt>
                <c:pt idx="409" formatCode="General">
                  <c:v>1.7904392149758401E-4</c:v>
                </c:pt>
                <c:pt idx="410" formatCode="General">
                  <c:v>1.7928492316441499E-4</c:v>
                </c:pt>
                <c:pt idx="411" formatCode="General">
                  <c:v>1.7952624695708101E-4</c:v>
                </c:pt>
                <c:pt idx="412" formatCode="General">
                  <c:v>1.7943618660526799E-4</c:v>
                </c:pt>
                <c:pt idx="413" formatCode="General">
                  <c:v>1.7943618660526799E-4</c:v>
                </c:pt>
                <c:pt idx="414" formatCode="General">
                  <c:v>1.7943618660526799E-4</c:v>
                </c:pt>
                <c:pt idx="415" formatCode="General">
                  <c:v>1.7964932709195101E-4</c:v>
                </c:pt>
                <c:pt idx="416" formatCode="General">
                  <c:v>1.7986271897381999E-4</c:v>
                </c:pt>
                <c:pt idx="417" formatCode="General">
                  <c:v>1.7978321328064999E-4</c:v>
                </c:pt>
                <c:pt idx="418" formatCode="General">
                  <c:v>1.7978321328064999E-4</c:v>
                </c:pt>
                <c:pt idx="419" formatCode="General">
                  <c:v>1.7978321328064999E-4</c:v>
                </c:pt>
                <c:pt idx="420" formatCode="General">
                  <c:v>1.7997188309291901E-4</c:v>
                </c:pt>
                <c:pt idx="421" formatCode="General">
                  <c:v>1.80160749503981E-4</c:v>
                </c:pt>
                <c:pt idx="422" formatCode="General">
                  <c:v>1.8009035914095899E-4</c:v>
                </c:pt>
                <c:pt idx="423" formatCode="General">
                  <c:v>1.8009035914095899E-4</c:v>
                </c:pt>
                <c:pt idx="424" formatCode="General">
                  <c:v>1.8009035914095899E-4</c:v>
                </c:pt>
                <c:pt idx="425" formatCode="General">
                  <c:v>1.8025730713939399E-4</c:v>
                </c:pt>
                <c:pt idx="426" formatCode="General">
                  <c:v>1.8042440880708201E-4</c:v>
                </c:pt>
                <c:pt idx="427" formatCode="General">
                  <c:v>1.8036212117886899E-4</c:v>
                </c:pt>
                <c:pt idx="428" formatCode="General">
                  <c:v>1.8036212117886899E-4</c:v>
                </c:pt>
                <c:pt idx="429" formatCode="General">
                  <c:v>1.8036212117886899E-4</c:v>
                </c:pt>
                <c:pt idx="430" formatCode="General">
                  <c:v>1.80509826942896E-4</c:v>
                </c:pt>
                <c:pt idx="431" formatCode="General">
                  <c:v>1.8065765280996299E-4</c:v>
                </c:pt>
                <c:pt idx="432" formatCode="General">
                  <c:v>1.8060253825449499E-4</c:v>
                </c:pt>
                <c:pt idx="433" formatCode="General">
                  <c:v>1.8060253825449499E-4</c:v>
                </c:pt>
                <c:pt idx="434" formatCode="General">
                  <c:v>1.8060253825449499E-4</c:v>
                </c:pt>
                <c:pt idx="435" formatCode="General">
                  <c:v>1.8073320111766401E-4</c:v>
                </c:pt>
                <c:pt idx="436" formatCode="General">
                  <c:v>1.8086395783936299E-4</c:v>
                </c:pt>
                <c:pt idx="437" formatCode="General">
                  <c:v>1.8081519318535399E-4</c:v>
                </c:pt>
                <c:pt idx="438" formatCode="General">
                  <c:v>1.8081519318535399E-4</c:v>
                </c:pt>
                <c:pt idx="439" formatCode="General">
                  <c:v>1.8081519318535399E-4</c:v>
                </c:pt>
                <c:pt idx="440" formatCode="General">
                  <c:v>1.8093076599976301E-4</c:v>
                </c:pt>
                <c:pt idx="441" formatCode="General">
                  <c:v>1.81046412156993E-4</c:v>
                </c:pt>
                <c:pt idx="442" formatCode="General">
                  <c:v>1.8100328096973901E-4</c:v>
                </c:pt>
                <c:pt idx="443" formatCode="General">
                  <c:v>1.8100328096973901E-4</c:v>
                </c:pt>
                <c:pt idx="444" formatCode="General">
                  <c:v>1.8100328096973901E-4</c:v>
                </c:pt>
                <c:pt idx="445" formatCode="General">
                  <c:v>1.8110550274502899E-4</c:v>
                </c:pt>
                <c:pt idx="446" formatCode="General">
                  <c:v>1.8120778183531501E-4</c:v>
                </c:pt>
                <c:pt idx="447" formatCode="General">
                  <c:v>1.8116963238730001E-4</c:v>
                </c:pt>
                <c:pt idx="448" formatCode="General">
                  <c:v>1.8116963238730001E-4</c:v>
                </c:pt>
                <c:pt idx="449" formatCode="General">
                  <c:v>1.8116963238730001E-4</c:v>
                </c:pt>
                <c:pt idx="450" formatCode="General">
                  <c:v>1.8126005002201001E-4</c:v>
                </c:pt>
                <c:pt idx="451" formatCode="General">
                  <c:v>1.8135051245629901E-4</c:v>
                </c:pt>
                <c:pt idx="452" formatCode="General">
                  <c:v>1.8131676588796299E-4</c:v>
                </c:pt>
                <c:pt idx="453" formatCode="General">
                  <c:v>1.8131676588796299E-4</c:v>
                </c:pt>
                <c:pt idx="454" formatCode="General">
                  <c:v>1.8131676588796299E-4</c:v>
                </c:pt>
                <c:pt idx="455" formatCode="General">
                  <c:v>1.81396734500733E-4</c:v>
                </c:pt>
                <c:pt idx="456" formatCode="General">
                  <c:v>1.81476738127159E-4</c:v>
                </c:pt>
                <c:pt idx="457" formatCode="General">
                  <c:v>1.81446898214642E-4</c:v>
                </c:pt>
                <c:pt idx="458" formatCode="General">
                  <c:v>1.81446898214642E-4</c:v>
                </c:pt>
                <c:pt idx="459" formatCode="General">
                  <c:v>1.81446898214642E-4</c:v>
                </c:pt>
                <c:pt idx="460" formatCode="General">
                  <c:v>1.81517643979873E-4</c:v>
                </c:pt>
                <c:pt idx="461" formatCode="General">
                  <c:v>1.81588417127315E-4</c:v>
                </c:pt>
                <c:pt idx="462" formatCode="General">
                  <c:v>1.81562018320694E-4</c:v>
                </c:pt>
                <c:pt idx="463" formatCode="General">
                  <c:v>1.81562018320694E-4</c:v>
                </c:pt>
                <c:pt idx="464" formatCode="General">
                  <c:v>1.81562018320694E-4</c:v>
                </c:pt>
                <c:pt idx="465" formatCode="General">
                  <c:v>1.8162459972427899E-4</c:v>
                </c:pt>
                <c:pt idx="466" formatCode="General">
                  <c:v>1.8168720254003201E-4</c:v>
                </c:pt>
                <c:pt idx="467" formatCode="General">
                  <c:v>1.8166386343424599E-4</c:v>
                </c:pt>
                <c:pt idx="468" formatCode="General">
                  <c:v>1.8166386343424599E-4</c:v>
                </c:pt>
                <c:pt idx="469" formatCode="General">
                  <c:v>1.8166386343424599E-4</c:v>
                </c:pt>
                <c:pt idx="470" formatCode="General">
                  <c:v>1.8171924028383699E-4</c:v>
                </c:pt>
                <c:pt idx="471" formatCode="General">
                  <c:v>1.8177463388892201E-4</c:v>
                </c:pt>
                <c:pt idx="472" formatCode="General">
                  <c:v>1.8175398429780301E-4</c:v>
                </c:pt>
                <c:pt idx="473" formatCode="General">
                  <c:v>1.8175398429780301E-4</c:v>
                </c:pt>
                <c:pt idx="474" formatCode="General">
                  <c:v>1.8175398429780301E-4</c:v>
                </c:pt>
                <c:pt idx="475" formatCode="General">
                  <c:v>1.8180299187507001E-4</c:v>
                </c:pt>
                <c:pt idx="476" formatCode="General">
                  <c:v>1.81852012567736E-4</c:v>
                </c:pt>
                <c:pt idx="477" formatCode="General">
                  <c:v>1.8183373861408101E-4</c:v>
                </c:pt>
                <c:pt idx="478" formatCode="General">
                  <c:v>1.8183373861408101E-4</c:v>
                </c:pt>
                <c:pt idx="479" formatCode="General">
                  <c:v>1.8183373861408101E-4</c:v>
                </c:pt>
                <c:pt idx="480" formatCode="General">
                  <c:v>1.81877129681588E-4</c:v>
                </c:pt>
                <c:pt idx="481" formatCode="General">
                  <c:v>1.81920531025222E-4</c:v>
                </c:pt>
                <c:pt idx="482" formatCode="General">
                  <c:v>1.8190434918765301E-4</c:v>
                </c:pt>
                <c:pt idx="483" formatCode="General">
                  <c:v>1.8190434918765301E-4</c:v>
                </c:pt>
                <c:pt idx="484" formatCode="General">
                  <c:v>1.8190434918765301E-4</c:v>
                </c:pt>
                <c:pt idx="485" formatCode="General">
                  <c:v>1.8194277219937401E-4</c:v>
                </c:pt>
                <c:pt idx="486" formatCode="General">
                  <c:v>1.81981203264887E-4</c:v>
                </c:pt>
                <c:pt idx="487" formatCode="General">
                  <c:v>1.8196687741363601E-4</c:v>
                </c:pt>
                <c:pt idx="488" formatCode="General">
                  <c:v>1.8196687741363601E-4</c:v>
                </c:pt>
                <c:pt idx="489" formatCode="General">
                  <c:v>1.8196687741363601E-4</c:v>
                </c:pt>
                <c:pt idx="490" formatCode="General">
                  <c:v>1.8200090926443599E-4</c:v>
                </c:pt>
                <c:pt idx="491" formatCode="General">
                  <c:v>1.8203494743045801E-4</c:v>
                </c:pt>
                <c:pt idx="492" formatCode="General">
                  <c:v>1.82022264074639E-4</c:v>
                </c:pt>
                <c:pt idx="493" formatCode="General">
                  <c:v>1.82022264074639E-4</c:v>
                </c:pt>
                <c:pt idx="494" formatCode="General">
                  <c:v>1.82022264074639E-4</c:v>
                </c:pt>
                <c:pt idx="495" formatCode="General">
                  <c:v>1.82022264074639E-4</c:v>
                </c:pt>
                <c:pt idx="496" formatCode="General">
                  <c:v>1.82061994502498E-4</c:v>
                </c:pt>
                <c:pt idx="497" formatCode="General">
                  <c:v>1.82101733533631E-4</c:v>
                </c:pt>
                <c:pt idx="498" formatCode="General">
                  <c:v>1.8208047709565001E-4</c:v>
                </c:pt>
                <c:pt idx="499" formatCode="General">
                  <c:v>1.8208047709565001E-4</c:v>
                </c:pt>
                <c:pt idx="500" formatCode="General">
                  <c:v>1.8208047709565001E-4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A2-4888-BE51-62C94705E6D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'Step 3.2'!$A$3:$A$503</c:f>
              <c:numCache>
                <c:formatCode>General</c:formatCode>
                <c:ptCount val="501"/>
                <c:pt idx="0">
                  <c:v>-0.25</c:v>
                </c:pt>
                <c:pt idx="1">
                  <c:v>-0.249</c:v>
                </c:pt>
                <c:pt idx="2">
                  <c:v>-0.248</c:v>
                </c:pt>
                <c:pt idx="3">
                  <c:v>-0.247</c:v>
                </c:pt>
                <c:pt idx="4">
                  <c:v>-0.246</c:v>
                </c:pt>
                <c:pt idx="5">
                  <c:v>-0.245</c:v>
                </c:pt>
                <c:pt idx="6">
                  <c:v>-0.24399999999999999</c:v>
                </c:pt>
                <c:pt idx="7">
                  <c:v>-0.24299999999999999</c:v>
                </c:pt>
                <c:pt idx="8">
                  <c:v>-0.24199999999999999</c:v>
                </c:pt>
                <c:pt idx="9">
                  <c:v>-0.24099999999999999</c:v>
                </c:pt>
                <c:pt idx="10">
                  <c:v>-0.24</c:v>
                </c:pt>
                <c:pt idx="11">
                  <c:v>-0.23899999999999999</c:v>
                </c:pt>
                <c:pt idx="12">
                  <c:v>-0.23799999999999999</c:v>
                </c:pt>
                <c:pt idx="13">
                  <c:v>-0.23699999999999999</c:v>
                </c:pt>
                <c:pt idx="14">
                  <c:v>-0.23599999999999999</c:v>
                </c:pt>
                <c:pt idx="15">
                  <c:v>-0.23499999999999999</c:v>
                </c:pt>
                <c:pt idx="16">
                  <c:v>-0.23399999999999999</c:v>
                </c:pt>
                <c:pt idx="17">
                  <c:v>-0.23299999999999998</c:v>
                </c:pt>
                <c:pt idx="18">
                  <c:v>-0.23199999999999998</c:v>
                </c:pt>
                <c:pt idx="19">
                  <c:v>-0.23099999999999998</c:v>
                </c:pt>
                <c:pt idx="20">
                  <c:v>-0.22999999999999998</c:v>
                </c:pt>
                <c:pt idx="21">
                  <c:v>-0.22899999999999998</c:v>
                </c:pt>
                <c:pt idx="22">
                  <c:v>-0.22799999999999998</c:v>
                </c:pt>
                <c:pt idx="23">
                  <c:v>-0.22699999999999998</c:v>
                </c:pt>
                <c:pt idx="24">
                  <c:v>-0.22599999999999998</c:v>
                </c:pt>
                <c:pt idx="25">
                  <c:v>-0.22499999999999998</c:v>
                </c:pt>
                <c:pt idx="26">
                  <c:v>-0.22399999999999998</c:v>
                </c:pt>
                <c:pt idx="27">
                  <c:v>-0.22299999999999998</c:v>
                </c:pt>
                <c:pt idx="28">
                  <c:v>-0.22199999999999998</c:v>
                </c:pt>
                <c:pt idx="29">
                  <c:v>-0.22099999999999997</c:v>
                </c:pt>
                <c:pt idx="30">
                  <c:v>-0.21999999999999997</c:v>
                </c:pt>
                <c:pt idx="31">
                  <c:v>-0.21899999999999997</c:v>
                </c:pt>
                <c:pt idx="32">
                  <c:v>-0.21799999999999997</c:v>
                </c:pt>
                <c:pt idx="33">
                  <c:v>-0.21699999999999997</c:v>
                </c:pt>
                <c:pt idx="34">
                  <c:v>-0.21599999999999997</c:v>
                </c:pt>
                <c:pt idx="35">
                  <c:v>-0.21499999999999997</c:v>
                </c:pt>
                <c:pt idx="36">
                  <c:v>-0.21399999999999997</c:v>
                </c:pt>
                <c:pt idx="37">
                  <c:v>-0.21299999999999997</c:v>
                </c:pt>
                <c:pt idx="38">
                  <c:v>-0.21199999999999997</c:v>
                </c:pt>
                <c:pt idx="39">
                  <c:v>-0.21099999999999997</c:v>
                </c:pt>
                <c:pt idx="40">
                  <c:v>-0.20999999999999996</c:v>
                </c:pt>
                <c:pt idx="41">
                  <c:v>-0.20899999999999996</c:v>
                </c:pt>
                <c:pt idx="42">
                  <c:v>-0.20799999999999996</c:v>
                </c:pt>
                <c:pt idx="43">
                  <c:v>-0.20699999999999996</c:v>
                </c:pt>
                <c:pt idx="44">
                  <c:v>-0.20599999999999996</c:v>
                </c:pt>
                <c:pt idx="45">
                  <c:v>-0.20499999999999996</c:v>
                </c:pt>
                <c:pt idx="46">
                  <c:v>-0.20399999999999996</c:v>
                </c:pt>
                <c:pt idx="47">
                  <c:v>-0.20299999999999996</c:v>
                </c:pt>
                <c:pt idx="48">
                  <c:v>-0.20199999999999996</c:v>
                </c:pt>
                <c:pt idx="49">
                  <c:v>-0.20099999999999996</c:v>
                </c:pt>
                <c:pt idx="50">
                  <c:v>-0.19999999999999996</c:v>
                </c:pt>
                <c:pt idx="51">
                  <c:v>-0.19899999999999995</c:v>
                </c:pt>
                <c:pt idx="52">
                  <c:v>-0.19799999999999995</c:v>
                </c:pt>
                <c:pt idx="53">
                  <c:v>-0.19699999999999995</c:v>
                </c:pt>
                <c:pt idx="54">
                  <c:v>-0.19599999999999995</c:v>
                </c:pt>
                <c:pt idx="55">
                  <c:v>-0.19499999999999995</c:v>
                </c:pt>
                <c:pt idx="56">
                  <c:v>-0.19399999999999995</c:v>
                </c:pt>
                <c:pt idx="57">
                  <c:v>-0.19299999999999995</c:v>
                </c:pt>
                <c:pt idx="58">
                  <c:v>-0.19199999999999995</c:v>
                </c:pt>
                <c:pt idx="59">
                  <c:v>-0.19099999999999995</c:v>
                </c:pt>
                <c:pt idx="60">
                  <c:v>-0.18999999999999995</c:v>
                </c:pt>
                <c:pt idx="61">
                  <c:v>-0.18899999999999995</c:v>
                </c:pt>
                <c:pt idx="62">
                  <c:v>-0.18799999999999994</c:v>
                </c:pt>
                <c:pt idx="63">
                  <c:v>-0.18699999999999994</c:v>
                </c:pt>
                <c:pt idx="64">
                  <c:v>-0.18599999999999994</c:v>
                </c:pt>
                <c:pt idx="65">
                  <c:v>-0.18499999999999994</c:v>
                </c:pt>
                <c:pt idx="66">
                  <c:v>-0.18399999999999994</c:v>
                </c:pt>
                <c:pt idx="67">
                  <c:v>-0.18299999999999994</c:v>
                </c:pt>
                <c:pt idx="68">
                  <c:v>-0.18199999999999994</c:v>
                </c:pt>
                <c:pt idx="69">
                  <c:v>-0.18099999999999994</c:v>
                </c:pt>
                <c:pt idx="70">
                  <c:v>-0.17999999999999994</c:v>
                </c:pt>
                <c:pt idx="71">
                  <c:v>-0.17899999999999994</c:v>
                </c:pt>
                <c:pt idx="72">
                  <c:v>-0.17799999999999994</c:v>
                </c:pt>
                <c:pt idx="73">
                  <c:v>-0.17699999999999994</c:v>
                </c:pt>
                <c:pt idx="74">
                  <c:v>-0.17599999999999993</c:v>
                </c:pt>
                <c:pt idx="75">
                  <c:v>-0.17499999999999993</c:v>
                </c:pt>
                <c:pt idx="76">
                  <c:v>-0.17399999999999993</c:v>
                </c:pt>
                <c:pt idx="77">
                  <c:v>-0.17299999999999993</c:v>
                </c:pt>
                <c:pt idx="78">
                  <c:v>-0.17199999999999993</c:v>
                </c:pt>
                <c:pt idx="79">
                  <c:v>-0.17099999999999993</c:v>
                </c:pt>
                <c:pt idx="80">
                  <c:v>-0.16999999999999993</c:v>
                </c:pt>
                <c:pt idx="81">
                  <c:v>-0.16899999999999993</c:v>
                </c:pt>
                <c:pt idx="82">
                  <c:v>-0.16799999999999993</c:v>
                </c:pt>
                <c:pt idx="83">
                  <c:v>-0.16699999999999993</c:v>
                </c:pt>
                <c:pt idx="84">
                  <c:v>-0.16599999999999993</c:v>
                </c:pt>
                <c:pt idx="85">
                  <c:v>-0.16499999999999992</c:v>
                </c:pt>
                <c:pt idx="86">
                  <c:v>-0.16399999999999992</c:v>
                </c:pt>
                <c:pt idx="87">
                  <c:v>-0.16299999999999992</c:v>
                </c:pt>
                <c:pt idx="88">
                  <c:v>-0.16199999999999992</c:v>
                </c:pt>
                <c:pt idx="89">
                  <c:v>-0.16099999999999992</c:v>
                </c:pt>
                <c:pt idx="90">
                  <c:v>-0.15999999999999992</c:v>
                </c:pt>
                <c:pt idx="91">
                  <c:v>-0.15899999999999992</c:v>
                </c:pt>
                <c:pt idx="92">
                  <c:v>-0.15799999999999992</c:v>
                </c:pt>
                <c:pt idx="93">
                  <c:v>-0.15699999999999992</c:v>
                </c:pt>
                <c:pt idx="94">
                  <c:v>-0.15599999999999992</c:v>
                </c:pt>
                <c:pt idx="95">
                  <c:v>-0.15499999999999992</c:v>
                </c:pt>
                <c:pt idx="96">
                  <c:v>-0.15399999999999991</c:v>
                </c:pt>
                <c:pt idx="97">
                  <c:v>-0.15299999999999991</c:v>
                </c:pt>
                <c:pt idx="98">
                  <c:v>-0.15199999999999991</c:v>
                </c:pt>
                <c:pt idx="99">
                  <c:v>-0.15099999999999991</c:v>
                </c:pt>
                <c:pt idx="100">
                  <c:v>-0.14999999999999991</c:v>
                </c:pt>
                <c:pt idx="101">
                  <c:v>-0.14899999999999991</c:v>
                </c:pt>
                <c:pt idx="102">
                  <c:v>-0.14799999999999991</c:v>
                </c:pt>
                <c:pt idx="103">
                  <c:v>-0.14699999999999991</c:v>
                </c:pt>
                <c:pt idx="104">
                  <c:v>-0.14599999999999991</c:v>
                </c:pt>
                <c:pt idx="105">
                  <c:v>-0.14499999999999991</c:v>
                </c:pt>
                <c:pt idx="106">
                  <c:v>-0.14399999999999991</c:v>
                </c:pt>
                <c:pt idx="107">
                  <c:v>-0.1429999999999999</c:v>
                </c:pt>
                <c:pt idx="108">
                  <c:v>-0.1419999999999999</c:v>
                </c:pt>
                <c:pt idx="109">
                  <c:v>-0.1409999999999999</c:v>
                </c:pt>
                <c:pt idx="110">
                  <c:v>-0.1399999999999999</c:v>
                </c:pt>
                <c:pt idx="111">
                  <c:v>-0.1389999999999999</c:v>
                </c:pt>
                <c:pt idx="112">
                  <c:v>-0.1379999999999999</c:v>
                </c:pt>
                <c:pt idx="113">
                  <c:v>-0.1369999999999999</c:v>
                </c:pt>
                <c:pt idx="114">
                  <c:v>-0.1359999999999999</c:v>
                </c:pt>
                <c:pt idx="115">
                  <c:v>-0.1349999999999999</c:v>
                </c:pt>
                <c:pt idx="116">
                  <c:v>-0.1339999999999999</c:v>
                </c:pt>
                <c:pt idx="117">
                  <c:v>-0.1329999999999999</c:v>
                </c:pt>
                <c:pt idx="118">
                  <c:v>-0.1319999999999999</c:v>
                </c:pt>
                <c:pt idx="119">
                  <c:v>-0.13099999999999989</c:v>
                </c:pt>
                <c:pt idx="120">
                  <c:v>-0.12999999999999989</c:v>
                </c:pt>
                <c:pt idx="121">
                  <c:v>-0.12899999999999989</c:v>
                </c:pt>
                <c:pt idx="122">
                  <c:v>-0.12799999999999989</c:v>
                </c:pt>
                <c:pt idx="123">
                  <c:v>-0.12699999999999989</c:v>
                </c:pt>
                <c:pt idx="124">
                  <c:v>-0.12599999999999989</c:v>
                </c:pt>
                <c:pt idx="125">
                  <c:v>-0.12499999999999989</c:v>
                </c:pt>
                <c:pt idx="126">
                  <c:v>-0.12399999999999989</c:v>
                </c:pt>
                <c:pt idx="127">
                  <c:v>-0.12299999999999989</c:v>
                </c:pt>
                <c:pt idx="128">
                  <c:v>-0.12199999999999989</c:v>
                </c:pt>
                <c:pt idx="129">
                  <c:v>-0.12099999999999989</c:v>
                </c:pt>
                <c:pt idx="130">
                  <c:v>-0.11999999999999988</c:v>
                </c:pt>
                <c:pt idx="131">
                  <c:v>-0.11899999999999988</c:v>
                </c:pt>
                <c:pt idx="132">
                  <c:v>-0.11799999999999988</c:v>
                </c:pt>
                <c:pt idx="133">
                  <c:v>-0.11699999999999988</c:v>
                </c:pt>
                <c:pt idx="134">
                  <c:v>-0.11599999999999988</c:v>
                </c:pt>
                <c:pt idx="135">
                  <c:v>-0.11499999999999988</c:v>
                </c:pt>
                <c:pt idx="136">
                  <c:v>-0.11399999999999988</c:v>
                </c:pt>
                <c:pt idx="137">
                  <c:v>-0.11299999999999988</c:v>
                </c:pt>
                <c:pt idx="138">
                  <c:v>-0.11199999999999988</c:v>
                </c:pt>
                <c:pt idx="139">
                  <c:v>-0.11099999999999988</c:v>
                </c:pt>
                <c:pt idx="140">
                  <c:v>-0.10999999999999988</c:v>
                </c:pt>
                <c:pt idx="141">
                  <c:v>-0.10899999999999987</c:v>
                </c:pt>
                <c:pt idx="142">
                  <c:v>-0.10799999999999987</c:v>
                </c:pt>
                <c:pt idx="143">
                  <c:v>-0.10699999999999987</c:v>
                </c:pt>
                <c:pt idx="144">
                  <c:v>-0.10599999999999987</c:v>
                </c:pt>
                <c:pt idx="145">
                  <c:v>-0.10499999999999987</c:v>
                </c:pt>
                <c:pt idx="146">
                  <c:v>-0.10399999999999987</c:v>
                </c:pt>
                <c:pt idx="147">
                  <c:v>-0.10299999999999987</c:v>
                </c:pt>
                <c:pt idx="148">
                  <c:v>-0.10199999999999987</c:v>
                </c:pt>
                <c:pt idx="149">
                  <c:v>-0.10099999999999987</c:v>
                </c:pt>
                <c:pt idx="150">
                  <c:v>-9.9999999999999867E-2</c:v>
                </c:pt>
                <c:pt idx="151">
                  <c:v>-9.8999999999999866E-2</c:v>
                </c:pt>
                <c:pt idx="152">
                  <c:v>-9.7999999999999865E-2</c:v>
                </c:pt>
                <c:pt idx="153">
                  <c:v>-9.6999999999999864E-2</c:v>
                </c:pt>
                <c:pt idx="154">
                  <c:v>-9.5999999999999863E-2</c:v>
                </c:pt>
                <c:pt idx="155">
                  <c:v>-9.4999999999999862E-2</c:v>
                </c:pt>
                <c:pt idx="156">
                  <c:v>-9.3999999999999861E-2</c:v>
                </c:pt>
                <c:pt idx="157">
                  <c:v>-9.2999999999999861E-2</c:v>
                </c:pt>
                <c:pt idx="158">
                  <c:v>-9.199999999999986E-2</c:v>
                </c:pt>
                <c:pt idx="159">
                  <c:v>-9.0999999999999859E-2</c:v>
                </c:pt>
                <c:pt idx="160">
                  <c:v>-8.9999999999999858E-2</c:v>
                </c:pt>
                <c:pt idx="161">
                  <c:v>-8.8999999999999857E-2</c:v>
                </c:pt>
                <c:pt idx="162">
                  <c:v>-8.7999999999999856E-2</c:v>
                </c:pt>
                <c:pt idx="163">
                  <c:v>-8.6999999999999855E-2</c:v>
                </c:pt>
                <c:pt idx="164">
                  <c:v>-8.5999999999999854E-2</c:v>
                </c:pt>
                <c:pt idx="165">
                  <c:v>-8.4999999999999853E-2</c:v>
                </c:pt>
                <c:pt idx="166">
                  <c:v>-8.3999999999999853E-2</c:v>
                </c:pt>
                <c:pt idx="167">
                  <c:v>-8.2999999999999852E-2</c:v>
                </c:pt>
                <c:pt idx="168">
                  <c:v>-8.1999999999999851E-2</c:v>
                </c:pt>
                <c:pt idx="169">
                  <c:v>-8.099999999999985E-2</c:v>
                </c:pt>
                <c:pt idx="170">
                  <c:v>-7.9999999999999849E-2</c:v>
                </c:pt>
                <c:pt idx="171">
                  <c:v>-7.8999999999999848E-2</c:v>
                </c:pt>
                <c:pt idx="172">
                  <c:v>-7.7999999999999847E-2</c:v>
                </c:pt>
                <c:pt idx="173">
                  <c:v>-7.6999999999999846E-2</c:v>
                </c:pt>
                <c:pt idx="174">
                  <c:v>-7.5999999999999845E-2</c:v>
                </c:pt>
                <c:pt idx="175">
                  <c:v>-7.4999999999999845E-2</c:v>
                </c:pt>
                <c:pt idx="176">
                  <c:v>-7.3999999999999844E-2</c:v>
                </c:pt>
                <c:pt idx="177">
                  <c:v>-7.2999999999999843E-2</c:v>
                </c:pt>
                <c:pt idx="178">
                  <c:v>-7.1999999999999842E-2</c:v>
                </c:pt>
                <c:pt idx="179">
                  <c:v>-7.0999999999999841E-2</c:v>
                </c:pt>
                <c:pt idx="180">
                  <c:v>-6.999999999999984E-2</c:v>
                </c:pt>
                <c:pt idx="181">
                  <c:v>-6.8999999999999839E-2</c:v>
                </c:pt>
                <c:pt idx="182">
                  <c:v>-6.7999999999999838E-2</c:v>
                </c:pt>
                <c:pt idx="183">
                  <c:v>-6.6999999999999837E-2</c:v>
                </c:pt>
                <c:pt idx="184">
                  <c:v>-6.5999999999999837E-2</c:v>
                </c:pt>
                <c:pt idx="185">
                  <c:v>-6.4999999999999836E-2</c:v>
                </c:pt>
                <c:pt idx="186">
                  <c:v>-6.3999999999999835E-2</c:v>
                </c:pt>
                <c:pt idx="187">
                  <c:v>-6.2999999999999834E-2</c:v>
                </c:pt>
                <c:pt idx="188">
                  <c:v>-6.1999999999999833E-2</c:v>
                </c:pt>
                <c:pt idx="189">
                  <c:v>-6.0999999999999832E-2</c:v>
                </c:pt>
                <c:pt idx="190">
                  <c:v>-5.9999999999999831E-2</c:v>
                </c:pt>
                <c:pt idx="191">
                  <c:v>-5.899999999999983E-2</c:v>
                </c:pt>
                <c:pt idx="192">
                  <c:v>-5.7999999999999829E-2</c:v>
                </c:pt>
                <c:pt idx="193">
                  <c:v>-5.6999999999999829E-2</c:v>
                </c:pt>
                <c:pt idx="194">
                  <c:v>-5.5999999999999828E-2</c:v>
                </c:pt>
                <c:pt idx="195">
                  <c:v>-5.4999999999999827E-2</c:v>
                </c:pt>
                <c:pt idx="196">
                  <c:v>-5.3999999999999826E-2</c:v>
                </c:pt>
                <c:pt idx="197">
                  <c:v>-5.2999999999999825E-2</c:v>
                </c:pt>
                <c:pt idx="198">
                  <c:v>-5.1999999999999824E-2</c:v>
                </c:pt>
                <c:pt idx="199">
                  <c:v>-5.0999999999999823E-2</c:v>
                </c:pt>
                <c:pt idx="200">
                  <c:v>-4.9999999999999822E-2</c:v>
                </c:pt>
                <c:pt idx="201">
                  <c:v>-4.8999999999999821E-2</c:v>
                </c:pt>
                <c:pt idx="202">
                  <c:v>-4.7999999999999821E-2</c:v>
                </c:pt>
                <c:pt idx="203">
                  <c:v>-4.699999999999982E-2</c:v>
                </c:pt>
                <c:pt idx="204">
                  <c:v>-4.5999999999999819E-2</c:v>
                </c:pt>
                <c:pt idx="205">
                  <c:v>-4.4999999999999818E-2</c:v>
                </c:pt>
                <c:pt idx="206">
                  <c:v>-4.3999999999999817E-2</c:v>
                </c:pt>
                <c:pt idx="207">
                  <c:v>-4.2999999999999816E-2</c:v>
                </c:pt>
                <c:pt idx="208">
                  <c:v>-4.1999999999999815E-2</c:v>
                </c:pt>
                <c:pt idx="209">
                  <c:v>-4.0999999999999814E-2</c:v>
                </c:pt>
                <c:pt idx="210">
                  <c:v>-3.9999999999999813E-2</c:v>
                </c:pt>
                <c:pt idx="211">
                  <c:v>-3.8999999999999813E-2</c:v>
                </c:pt>
                <c:pt idx="212">
                  <c:v>-3.7999999999999812E-2</c:v>
                </c:pt>
                <c:pt idx="213">
                  <c:v>-3.6999999999999811E-2</c:v>
                </c:pt>
                <c:pt idx="214">
                  <c:v>-3.599999999999981E-2</c:v>
                </c:pt>
                <c:pt idx="215">
                  <c:v>-3.4999999999999809E-2</c:v>
                </c:pt>
                <c:pt idx="216">
                  <c:v>-3.3999999999999808E-2</c:v>
                </c:pt>
                <c:pt idx="217">
                  <c:v>-3.2999999999999807E-2</c:v>
                </c:pt>
                <c:pt idx="218">
                  <c:v>-3.1999999999999806E-2</c:v>
                </c:pt>
                <c:pt idx="219">
                  <c:v>-3.0999999999999805E-2</c:v>
                </c:pt>
                <c:pt idx="220">
                  <c:v>-2.9999999999999805E-2</c:v>
                </c:pt>
                <c:pt idx="221">
                  <c:v>-2.8999999999999804E-2</c:v>
                </c:pt>
                <c:pt idx="222">
                  <c:v>-2.7999999999999803E-2</c:v>
                </c:pt>
                <c:pt idx="223">
                  <c:v>-2.6999999999999802E-2</c:v>
                </c:pt>
                <c:pt idx="224">
                  <c:v>-2.5999999999999801E-2</c:v>
                </c:pt>
                <c:pt idx="225">
                  <c:v>-2.49999999999998E-2</c:v>
                </c:pt>
                <c:pt idx="226">
                  <c:v>-2.3999999999999799E-2</c:v>
                </c:pt>
                <c:pt idx="227">
                  <c:v>-2.2999999999999798E-2</c:v>
                </c:pt>
                <c:pt idx="228">
                  <c:v>-2.1999999999999797E-2</c:v>
                </c:pt>
                <c:pt idx="229">
                  <c:v>-2.0999999999999797E-2</c:v>
                </c:pt>
                <c:pt idx="230">
                  <c:v>-1.9999999999999796E-2</c:v>
                </c:pt>
                <c:pt idx="231">
                  <c:v>-1.8999999999999795E-2</c:v>
                </c:pt>
                <c:pt idx="232">
                  <c:v>-1.7999999999999794E-2</c:v>
                </c:pt>
                <c:pt idx="233">
                  <c:v>-1.6999999999999793E-2</c:v>
                </c:pt>
                <c:pt idx="234">
                  <c:v>-1.5999999999999792E-2</c:v>
                </c:pt>
                <c:pt idx="235">
                  <c:v>-1.4999999999999791E-2</c:v>
                </c:pt>
                <c:pt idx="236">
                  <c:v>-1.399999999999979E-2</c:v>
                </c:pt>
                <c:pt idx="237">
                  <c:v>-1.299999999999979E-2</c:v>
                </c:pt>
                <c:pt idx="238">
                  <c:v>-1.1999999999999789E-2</c:v>
                </c:pt>
                <c:pt idx="239">
                  <c:v>-1.0999999999999788E-2</c:v>
                </c:pt>
                <c:pt idx="240">
                  <c:v>-9.9999999999997868E-3</c:v>
                </c:pt>
                <c:pt idx="241">
                  <c:v>-8.9999999999997859E-3</c:v>
                </c:pt>
                <c:pt idx="242">
                  <c:v>-7.9999999999997851E-3</c:v>
                </c:pt>
                <c:pt idx="243">
                  <c:v>-6.999999999999785E-3</c:v>
                </c:pt>
                <c:pt idx="244">
                  <c:v>-5.999999999999785E-3</c:v>
                </c:pt>
                <c:pt idx="245">
                  <c:v>-4.999999999999785E-3</c:v>
                </c:pt>
                <c:pt idx="246">
                  <c:v>-3.999999999999785E-3</c:v>
                </c:pt>
                <c:pt idx="247">
                  <c:v>-2.999999999999785E-3</c:v>
                </c:pt>
                <c:pt idx="248">
                  <c:v>-1.9999999999997849E-3</c:v>
                </c:pt>
                <c:pt idx="249">
                  <c:v>-9.9999999999978492E-4</c:v>
                </c:pt>
                <c:pt idx="250">
                  <c:v>2.1510571102112408E-16</c:v>
                </c:pt>
                <c:pt idx="251">
                  <c:v>1.0000000000002151E-3</c:v>
                </c:pt>
                <c:pt idx="252">
                  <c:v>2.0000000000002151E-3</c:v>
                </c:pt>
                <c:pt idx="253">
                  <c:v>3.0000000000002152E-3</c:v>
                </c:pt>
                <c:pt idx="254">
                  <c:v>4.0000000000002152E-3</c:v>
                </c:pt>
                <c:pt idx="255">
                  <c:v>5.0000000000002152E-3</c:v>
                </c:pt>
                <c:pt idx="256">
                  <c:v>6.0000000000002152E-3</c:v>
                </c:pt>
                <c:pt idx="257">
                  <c:v>7.0000000000002153E-3</c:v>
                </c:pt>
                <c:pt idx="258">
                  <c:v>8.0000000000002153E-3</c:v>
                </c:pt>
                <c:pt idx="259">
                  <c:v>9.0000000000002162E-3</c:v>
                </c:pt>
                <c:pt idx="260">
                  <c:v>1.0000000000000217E-2</c:v>
                </c:pt>
                <c:pt idx="261">
                  <c:v>1.1000000000000218E-2</c:v>
                </c:pt>
                <c:pt idx="262">
                  <c:v>1.2000000000000219E-2</c:v>
                </c:pt>
                <c:pt idx="263">
                  <c:v>1.300000000000022E-2</c:v>
                </c:pt>
                <c:pt idx="264">
                  <c:v>1.4000000000000221E-2</c:v>
                </c:pt>
                <c:pt idx="265">
                  <c:v>1.5000000000000221E-2</c:v>
                </c:pt>
                <c:pt idx="266">
                  <c:v>1.6000000000000222E-2</c:v>
                </c:pt>
                <c:pt idx="267">
                  <c:v>1.7000000000000223E-2</c:v>
                </c:pt>
                <c:pt idx="268">
                  <c:v>1.8000000000000224E-2</c:v>
                </c:pt>
                <c:pt idx="269">
                  <c:v>1.9000000000000225E-2</c:v>
                </c:pt>
                <c:pt idx="270">
                  <c:v>2.0000000000000226E-2</c:v>
                </c:pt>
                <c:pt idx="271">
                  <c:v>2.1000000000000227E-2</c:v>
                </c:pt>
                <c:pt idx="272">
                  <c:v>2.2000000000000228E-2</c:v>
                </c:pt>
                <c:pt idx="273">
                  <c:v>2.3000000000000229E-2</c:v>
                </c:pt>
                <c:pt idx="274">
                  <c:v>2.4000000000000229E-2</c:v>
                </c:pt>
                <c:pt idx="275">
                  <c:v>2.500000000000023E-2</c:v>
                </c:pt>
                <c:pt idx="276">
                  <c:v>2.6000000000000231E-2</c:v>
                </c:pt>
                <c:pt idx="277">
                  <c:v>2.7000000000000232E-2</c:v>
                </c:pt>
                <c:pt idx="278">
                  <c:v>2.8000000000000233E-2</c:v>
                </c:pt>
                <c:pt idx="279">
                  <c:v>2.9000000000000234E-2</c:v>
                </c:pt>
                <c:pt idx="280">
                  <c:v>3.0000000000000235E-2</c:v>
                </c:pt>
                <c:pt idx="281">
                  <c:v>3.1000000000000236E-2</c:v>
                </c:pt>
                <c:pt idx="282">
                  <c:v>3.2000000000000237E-2</c:v>
                </c:pt>
                <c:pt idx="283">
                  <c:v>3.3000000000000237E-2</c:v>
                </c:pt>
                <c:pt idx="284">
                  <c:v>3.4000000000000238E-2</c:v>
                </c:pt>
                <c:pt idx="285">
                  <c:v>3.5000000000000239E-2</c:v>
                </c:pt>
                <c:pt idx="286">
                  <c:v>3.600000000000024E-2</c:v>
                </c:pt>
                <c:pt idx="287">
                  <c:v>3.7000000000000241E-2</c:v>
                </c:pt>
                <c:pt idx="288">
                  <c:v>3.8000000000000242E-2</c:v>
                </c:pt>
                <c:pt idx="289">
                  <c:v>3.9000000000000243E-2</c:v>
                </c:pt>
                <c:pt idx="290">
                  <c:v>4.0000000000000244E-2</c:v>
                </c:pt>
                <c:pt idx="291">
                  <c:v>4.1000000000000245E-2</c:v>
                </c:pt>
                <c:pt idx="292">
                  <c:v>4.2000000000000245E-2</c:v>
                </c:pt>
                <c:pt idx="293">
                  <c:v>4.3000000000000246E-2</c:v>
                </c:pt>
                <c:pt idx="294">
                  <c:v>4.4000000000000247E-2</c:v>
                </c:pt>
                <c:pt idx="295">
                  <c:v>4.5000000000000248E-2</c:v>
                </c:pt>
                <c:pt idx="296">
                  <c:v>4.6000000000000249E-2</c:v>
                </c:pt>
                <c:pt idx="297">
                  <c:v>4.700000000000025E-2</c:v>
                </c:pt>
                <c:pt idx="298">
                  <c:v>4.8000000000000251E-2</c:v>
                </c:pt>
                <c:pt idx="299">
                  <c:v>4.9000000000000252E-2</c:v>
                </c:pt>
                <c:pt idx="300">
                  <c:v>5.0000000000000253E-2</c:v>
                </c:pt>
                <c:pt idx="301">
                  <c:v>5.1000000000000253E-2</c:v>
                </c:pt>
                <c:pt idx="302">
                  <c:v>5.2000000000000254E-2</c:v>
                </c:pt>
                <c:pt idx="303">
                  <c:v>5.3000000000000255E-2</c:v>
                </c:pt>
                <c:pt idx="304">
                  <c:v>5.4000000000000256E-2</c:v>
                </c:pt>
                <c:pt idx="305">
                  <c:v>5.5000000000000257E-2</c:v>
                </c:pt>
                <c:pt idx="306">
                  <c:v>5.6000000000000258E-2</c:v>
                </c:pt>
                <c:pt idx="307">
                  <c:v>5.7000000000000259E-2</c:v>
                </c:pt>
                <c:pt idx="308">
                  <c:v>5.800000000000026E-2</c:v>
                </c:pt>
                <c:pt idx="309">
                  <c:v>5.9000000000000261E-2</c:v>
                </c:pt>
                <c:pt idx="310">
                  <c:v>6.0000000000000261E-2</c:v>
                </c:pt>
                <c:pt idx="311">
                  <c:v>6.1000000000000262E-2</c:v>
                </c:pt>
                <c:pt idx="312">
                  <c:v>6.2000000000000263E-2</c:v>
                </c:pt>
                <c:pt idx="313">
                  <c:v>6.3000000000000264E-2</c:v>
                </c:pt>
                <c:pt idx="314">
                  <c:v>6.4000000000000265E-2</c:v>
                </c:pt>
                <c:pt idx="315">
                  <c:v>6.5000000000000266E-2</c:v>
                </c:pt>
                <c:pt idx="316">
                  <c:v>6.6000000000000267E-2</c:v>
                </c:pt>
                <c:pt idx="317">
                  <c:v>6.7000000000000268E-2</c:v>
                </c:pt>
                <c:pt idx="318">
                  <c:v>6.8000000000000269E-2</c:v>
                </c:pt>
                <c:pt idx="319">
                  <c:v>6.9000000000000269E-2</c:v>
                </c:pt>
                <c:pt idx="320">
                  <c:v>7.000000000000027E-2</c:v>
                </c:pt>
                <c:pt idx="321">
                  <c:v>7.1000000000000271E-2</c:v>
                </c:pt>
                <c:pt idx="322">
                  <c:v>7.2000000000000272E-2</c:v>
                </c:pt>
                <c:pt idx="323">
                  <c:v>7.3000000000000273E-2</c:v>
                </c:pt>
                <c:pt idx="324">
                  <c:v>7.4000000000000274E-2</c:v>
                </c:pt>
                <c:pt idx="325">
                  <c:v>7.5000000000000275E-2</c:v>
                </c:pt>
                <c:pt idx="326">
                  <c:v>7.6000000000000276E-2</c:v>
                </c:pt>
                <c:pt idx="327">
                  <c:v>7.7000000000000277E-2</c:v>
                </c:pt>
                <c:pt idx="328">
                  <c:v>7.8000000000000277E-2</c:v>
                </c:pt>
                <c:pt idx="329">
                  <c:v>7.9000000000000278E-2</c:v>
                </c:pt>
                <c:pt idx="330">
                  <c:v>8.0000000000000279E-2</c:v>
                </c:pt>
                <c:pt idx="331">
                  <c:v>8.100000000000028E-2</c:v>
                </c:pt>
                <c:pt idx="332">
                  <c:v>8.2000000000000281E-2</c:v>
                </c:pt>
                <c:pt idx="333">
                  <c:v>8.3000000000000282E-2</c:v>
                </c:pt>
                <c:pt idx="334">
                  <c:v>8.4000000000000283E-2</c:v>
                </c:pt>
                <c:pt idx="335">
                  <c:v>8.5000000000000284E-2</c:v>
                </c:pt>
                <c:pt idx="336">
                  <c:v>8.6000000000000285E-2</c:v>
                </c:pt>
                <c:pt idx="337">
                  <c:v>8.7000000000000285E-2</c:v>
                </c:pt>
                <c:pt idx="338">
                  <c:v>8.8000000000000286E-2</c:v>
                </c:pt>
                <c:pt idx="339">
                  <c:v>8.9000000000000287E-2</c:v>
                </c:pt>
                <c:pt idx="340">
                  <c:v>9.0000000000000288E-2</c:v>
                </c:pt>
                <c:pt idx="341">
                  <c:v>9.1000000000000289E-2</c:v>
                </c:pt>
                <c:pt idx="342">
                  <c:v>9.200000000000029E-2</c:v>
                </c:pt>
                <c:pt idx="343">
                  <c:v>9.3000000000000291E-2</c:v>
                </c:pt>
                <c:pt idx="344">
                  <c:v>9.4000000000000292E-2</c:v>
                </c:pt>
                <c:pt idx="345">
                  <c:v>9.5000000000000293E-2</c:v>
                </c:pt>
                <c:pt idx="346">
                  <c:v>9.6000000000000293E-2</c:v>
                </c:pt>
                <c:pt idx="347">
                  <c:v>9.7000000000000294E-2</c:v>
                </c:pt>
                <c:pt idx="348">
                  <c:v>9.8000000000000295E-2</c:v>
                </c:pt>
                <c:pt idx="349">
                  <c:v>9.9000000000000296E-2</c:v>
                </c:pt>
                <c:pt idx="350">
                  <c:v>0.1000000000000003</c:v>
                </c:pt>
                <c:pt idx="351">
                  <c:v>0.1010000000000003</c:v>
                </c:pt>
                <c:pt idx="352">
                  <c:v>0.1020000000000003</c:v>
                </c:pt>
                <c:pt idx="353">
                  <c:v>0.1030000000000003</c:v>
                </c:pt>
                <c:pt idx="354">
                  <c:v>0.1040000000000003</c:v>
                </c:pt>
                <c:pt idx="355">
                  <c:v>0.1050000000000003</c:v>
                </c:pt>
                <c:pt idx="356">
                  <c:v>0.1060000000000003</c:v>
                </c:pt>
                <c:pt idx="357">
                  <c:v>0.1070000000000003</c:v>
                </c:pt>
                <c:pt idx="358">
                  <c:v>0.1080000000000003</c:v>
                </c:pt>
                <c:pt idx="359">
                  <c:v>0.1090000000000003</c:v>
                </c:pt>
                <c:pt idx="360">
                  <c:v>0.11000000000000031</c:v>
                </c:pt>
                <c:pt idx="361">
                  <c:v>0.11100000000000031</c:v>
                </c:pt>
                <c:pt idx="362">
                  <c:v>0.11200000000000031</c:v>
                </c:pt>
                <c:pt idx="363">
                  <c:v>0.11300000000000031</c:v>
                </c:pt>
                <c:pt idx="364">
                  <c:v>0.11400000000000031</c:v>
                </c:pt>
                <c:pt idx="365">
                  <c:v>0.11500000000000031</c:v>
                </c:pt>
                <c:pt idx="366">
                  <c:v>0.11600000000000031</c:v>
                </c:pt>
                <c:pt idx="367">
                  <c:v>0.11700000000000031</c:v>
                </c:pt>
                <c:pt idx="368">
                  <c:v>0.11800000000000031</c:v>
                </c:pt>
                <c:pt idx="369">
                  <c:v>0.11900000000000031</c:v>
                </c:pt>
                <c:pt idx="370">
                  <c:v>0.12000000000000031</c:v>
                </c:pt>
                <c:pt idx="371">
                  <c:v>0.12100000000000032</c:v>
                </c:pt>
                <c:pt idx="372">
                  <c:v>0.12200000000000032</c:v>
                </c:pt>
                <c:pt idx="373">
                  <c:v>0.12300000000000032</c:v>
                </c:pt>
                <c:pt idx="374">
                  <c:v>0.12400000000000032</c:v>
                </c:pt>
                <c:pt idx="375">
                  <c:v>0.12500000000000031</c:v>
                </c:pt>
                <c:pt idx="376">
                  <c:v>0.12600000000000031</c:v>
                </c:pt>
                <c:pt idx="377">
                  <c:v>0.12700000000000031</c:v>
                </c:pt>
                <c:pt idx="378">
                  <c:v>0.12800000000000031</c:v>
                </c:pt>
                <c:pt idx="379">
                  <c:v>0.12900000000000031</c:v>
                </c:pt>
                <c:pt idx="380">
                  <c:v>0.13000000000000031</c:v>
                </c:pt>
                <c:pt idx="381">
                  <c:v>0.13100000000000031</c:v>
                </c:pt>
                <c:pt idx="382">
                  <c:v>0.13200000000000031</c:v>
                </c:pt>
                <c:pt idx="383">
                  <c:v>0.13300000000000031</c:v>
                </c:pt>
                <c:pt idx="384">
                  <c:v>0.13400000000000031</c:v>
                </c:pt>
                <c:pt idx="385">
                  <c:v>0.13500000000000031</c:v>
                </c:pt>
                <c:pt idx="386">
                  <c:v>0.13600000000000032</c:v>
                </c:pt>
                <c:pt idx="387">
                  <c:v>0.13700000000000032</c:v>
                </c:pt>
                <c:pt idx="388">
                  <c:v>0.13800000000000032</c:v>
                </c:pt>
                <c:pt idx="389">
                  <c:v>0.13900000000000032</c:v>
                </c:pt>
                <c:pt idx="390">
                  <c:v>0.14000000000000032</c:v>
                </c:pt>
                <c:pt idx="391">
                  <c:v>0.14100000000000032</c:v>
                </c:pt>
                <c:pt idx="392">
                  <c:v>0.14200000000000032</c:v>
                </c:pt>
                <c:pt idx="393">
                  <c:v>0.14300000000000032</c:v>
                </c:pt>
                <c:pt idx="394">
                  <c:v>0.14400000000000032</c:v>
                </c:pt>
                <c:pt idx="395">
                  <c:v>0.14500000000000032</c:v>
                </c:pt>
                <c:pt idx="396">
                  <c:v>0.14600000000000032</c:v>
                </c:pt>
                <c:pt idx="397">
                  <c:v>0.14700000000000032</c:v>
                </c:pt>
                <c:pt idx="398">
                  <c:v>0.14800000000000033</c:v>
                </c:pt>
                <c:pt idx="399">
                  <c:v>0.14900000000000033</c:v>
                </c:pt>
                <c:pt idx="400">
                  <c:v>0.15000000000000033</c:v>
                </c:pt>
                <c:pt idx="401">
                  <c:v>0.15100000000000033</c:v>
                </c:pt>
                <c:pt idx="402">
                  <c:v>0.15200000000000033</c:v>
                </c:pt>
                <c:pt idx="403">
                  <c:v>0.15300000000000033</c:v>
                </c:pt>
                <c:pt idx="404">
                  <c:v>0.15400000000000033</c:v>
                </c:pt>
                <c:pt idx="405">
                  <c:v>0.15500000000000033</c:v>
                </c:pt>
                <c:pt idx="406">
                  <c:v>0.15600000000000033</c:v>
                </c:pt>
                <c:pt idx="407">
                  <c:v>0.15700000000000033</c:v>
                </c:pt>
                <c:pt idx="408">
                  <c:v>0.15800000000000033</c:v>
                </c:pt>
                <c:pt idx="409">
                  <c:v>0.15900000000000034</c:v>
                </c:pt>
                <c:pt idx="410">
                  <c:v>0.16000000000000034</c:v>
                </c:pt>
                <c:pt idx="411">
                  <c:v>0.16100000000000034</c:v>
                </c:pt>
                <c:pt idx="412">
                  <c:v>0.16200000000000034</c:v>
                </c:pt>
                <c:pt idx="413">
                  <c:v>0.16300000000000034</c:v>
                </c:pt>
                <c:pt idx="414">
                  <c:v>0.16400000000000034</c:v>
                </c:pt>
                <c:pt idx="415">
                  <c:v>0.16500000000000034</c:v>
                </c:pt>
                <c:pt idx="416">
                  <c:v>0.16600000000000034</c:v>
                </c:pt>
                <c:pt idx="417">
                  <c:v>0.16700000000000034</c:v>
                </c:pt>
                <c:pt idx="418">
                  <c:v>0.16800000000000034</c:v>
                </c:pt>
                <c:pt idx="419">
                  <c:v>0.16900000000000034</c:v>
                </c:pt>
                <c:pt idx="420">
                  <c:v>0.17000000000000035</c:v>
                </c:pt>
                <c:pt idx="421">
                  <c:v>0.17100000000000035</c:v>
                </c:pt>
                <c:pt idx="422">
                  <c:v>0.17200000000000035</c:v>
                </c:pt>
                <c:pt idx="423">
                  <c:v>0.17300000000000035</c:v>
                </c:pt>
                <c:pt idx="424">
                  <c:v>0.17400000000000035</c:v>
                </c:pt>
                <c:pt idx="425">
                  <c:v>0.17500000000000035</c:v>
                </c:pt>
                <c:pt idx="426">
                  <c:v>0.17600000000000035</c:v>
                </c:pt>
                <c:pt idx="427">
                  <c:v>0.17700000000000035</c:v>
                </c:pt>
                <c:pt idx="428">
                  <c:v>0.17800000000000035</c:v>
                </c:pt>
                <c:pt idx="429">
                  <c:v>0.17900000000000035</c:v>
                </c:pt>
                <c:pt idx="430">
                  <c:v>0.18000000000000035</c:v>
                </c:pt>
                <c:pt idx="431">
                  <c:v>0.18100000000000036</c:v>
                </c:pt>
                <c:pt idx="432">
                  <c:v>0.18200000000000036</c:v>
                </c:pt>
                <c:pt idx="433">
                  <c:v>0.18300000000000036</c:v>
                </c:pt>
                <c:pt idx="434">
                  <c:v>0.18400000000000036</c:v>
                </c:pt>
                <c:pt idx="435">
                  <c:v>0.18500000000000036</c:v>
                </c:pt>
                <c:pt idx="436">
                  <c:v>0.18600000000000036</c:v>
                </c:pt>
                <c:pt idx="437">
                  <c:v>0.18700000000000036</c:v>
                </c:pt>
                <c:pt idx="438">
                  <c:v>0.18800000000000036</c:v>
                </c:pt>
                <c:pt idx="439">
                  <c:v>0.18900000000000036</c:v>
                </c:pt>
                <c:pt idx="440">
                  <c:v>0.19000000000000036</c:v>
                </c:pt>
                <c:pt idx="441">
                  <c:v>0.19100000000000036</c:v>
                </c:pt>
                <c:pt idx="442">
                  <c:v>0.19200000000000036</c:v>
                </c:pt>
                <c:pt idx="443">
                  <c:v>0.19300000000000037</c:v>
                </c:pt>
                <c:pt idx="444">
                  <c:v>0.19400000000000037</c:v>
                </c:pt>
                <c:pt idx="445">
                  <c:v>0.19500000000000037</c:v>
                </c:pt>
                <c:pt idx="446">
                  <c:v>0.19600000000000037</c:v>
                </c:pt>
                <c:pt idx="447">
                  <c:v>0.19700000000000037</c:v>
                </c:pt>
                <c:pt idx="448">
                  <c:v>0.19800000000000037</c:v>
                </c:pt>
                <c:pt idx="449">
                  <c:v>0.19900000000000037</c:v>
                </c:pt>
                <c:pt idx="450">
                  <c:v>0.20000000000000037</c:v>
                </c:pt>
                <c:pt idx="451">
                  <c:v>0.20100000000000037</c:v>
                </c:pt>
                <c:pt idx="452">
                  <c:v>0.20200000000000037</c:v>
                </c:pt>
                <c:pt idx="453">
                  <c:v>0.20300000000000037</c:v>
                </c:pt>
                <c:pt idx="454">
                  <c:v>0.20400000000000038</c:v>
                </c:pt>
                <c:pt idx="455">
                  <c:v>0.20500000000000038</c:v>
                </c:pt>
                <c:pt idx="456">
                  <c:v>0.20600000000000038</c:v>
                </c:pt>
                <c:pt idx="457">
                  <c:v>0.20700000000000038</c:v>
                </c:pt>
                <c:pt idx="458">
                  <c:v>0.20800000000000038</c:v>
                </c:pt>
                <c:pt idx="459">
                  <c:v>0.20900000000000038</c:v>
                </c:pt>
                <c:pt idx="460">
                  <c:v>0.21000000000000038</c:v>
                </c:pt>
                <c:pt idx="461">
                  <c:v>0.21100000000000038</c:v>
                </c:pt>
                <c:pt idx="462">
                  <c:v>0.21200000000000038</c:v>
                </c:pt>
                <c:pt idx="463">
                  <c:v>0.21300000000000038</c:v>
                </c:pt>
                <c:pt idx="464">
                  <c:v>0.21400000000000038</c:v>
                </c:pt>
                <c:pt idx="465">
                  <c:v>0.21500000000000039</c:v>
                </c:pt>
                <c:pt idx="466">
                  <c:v>0.21600000000000039</c:v>
                </c:pt>
                <c:pt idx="467">
                  <c:v>0.21700000000000039</c:v>
                </c:pt>
                <c:pt idx="468">
                  <c:v>0.21800000000000039</c:v>
                </c:pt>
                <c:pt idx="469">
                  <c:v>0.21900000000000039</c:v>
                </c:pt>
                <c:pt idx="470">
                  <c:v>0.22000000000000039</c:v>
                </c:pt>
                <c:pt idx="471">
                  <c:v>0.22100000000000039</c:v>
                </c:pt>
                <c:pt idx="472">
                  <c:v>0.22200000000000039</c:v>
                </c:pt>
                <c:pt idx="473">
                  <c:v>0.22300000000000039</c:v>
                </c:pt>
                <c:pt idx="474">
                  <c:v>0.22400000000000039</c:v>
                </c:pt>
                <c:pt idx="475">
                  <c:v>0.22500000000000039</c:v>
                </c:pt>
                <c:pt idx="476">
                  <c:v>0.2260000000000004</c:v>
                </c:pt>
                <c:pt idx="477">
                  <c:v>0.2270000000000004</c:v>
                </c:pt>
                <c:pt idx="478">
                  <c:v>0.2280000000000004</c:v>
                </c:pt>
                <c:pt idx="479">
                  <c:v>0.2290000000000004</c:v>
                </c:pt>
                <c:pt idx="480">
                  <c:v>0.2300000000000004</c:v>
                </c:pt>
                <c:pt idx="481">
                  <c:v>0.2310000000000004</c:v>
                </c:pt>
                <c:pt idx="482">
                  <c:v>0.2320000000000004</c:v>
                </c:pt>
                <c:pt idx="483">
                  <c:v>0.2330000000000004</c:v>
                </c:pt>
                <c:pt idx="484">
                  <c:v>0.2340000000000004</c:v>
                </c:pt>
                <c:pt idx="485">
                  <c:v>0.2350000000000004</c:v>
                </c:pt>
                <c:pt idx="486">
                  <c:v>0.2360000000000004</c:v>
                </c:pt>
                <c:pt idx="487">
                  <c:v>0.2370000000000004</c:v>
                </c:pt>
                <c:pt idx="488">
                  <c:v>0.23800000000000041</c:v>
                </c:pt>
                <c:pt idx="489">
                  <c:v>0.23900000000000041</c:v>
                </c:pt>
                <c:pt idx="490">
                  <c:v>0.24000000000000041</c:v>
                </c:pt>
                <c:pt idx="491">
                  <c:v>0.24100000000000041</c:v>
                </c:pt>
                <c:pt idx="492">
                  <c:v>0.24200000000000041</c:v>
                </c:pt>
                <c:pt idx="493">
                  <c:v>0.24300000000000041</c:v>
                </c:pt>
                <c:pt idx="494">
                  <c:v>0.24400000000000041</c:v>
                </c:pt>
                <c:pt idx="495">
                  <c:v>0.24500000000000041</c:v>
                </c:pt>
                <c:pt idx="496">
                  <c:v>0.24600000000000041</c:v>
                </c:pt>
                <c:pt idx="497">
                  <c:v>0.24700000000000041</c:v>
                </c:pt>
                <c:pt idx="498">
                  <c:v>0.24800000000000041</c:v>
                </c:pt>
                <c:pt idx="499">
                  <c:v>0.24900000000000042</c:v>
                </c:pt>
                <c:pt idx="500">
                  <c:v>0.25000000000000039</c:v>
                </c:pt>
              </c:numCache>
            </c:numRef>
          </c:cat>
          <c:val>
            <c:numRef>
              <c:f>'Step 3.2'!$C$3:$C$503</c:f>
              <c:numCache>
                <c:formatCode>General</c:formatCode>
                <c:ptCount val="501"/>
                <c:pt idx="0">
                  <c:v>1.82130874725788E-4</c:v>
                </c:pt>
                <c:pt idx="1">
                  <c:v>1.8208669466702001E-4</c:v>
                </c:pt>
                <c:pt idx="2">
                  <c:v>1.8208669466702001E-4</c:v>
                </c:pt>
                <c:pt idx="3">
                  <c:v>1.8208669466702001E-4</c:v>
                </c:pt>
                <c:pt idx="4">
                  <c:v>1.8208669466702001E-4</c:v>
                </c:pt>
                <c:pt idx="5">
                  <c:v>1.8208669466702001E-4</c:v>
                </c:pt>
                <c:pt idx="6">
                  <c:v>1.8208669466702001E-4</c:v>
                </c:pt>
                <c:pt idx="7">
                  <c:v>1.8208669466702001E-4</c:v>
                </c:pt>
                <c:pt idx="8">
                  <c:v>1.8208669466702001E-4</c:v>
                </c:pt>
                <c:pt idx="9">
                  <c:v>1.8208669466702001E-4</c:v>
                </c:pt>
                <c:pt idx="10">
                  <c:v>1.8208669466702001E-4</c:v>
                </c:pt>
                <c:pt idx="11">
                  <c:v>1.8208669466702001E-4</c:v>
                </c:pt>
                <c:pt idx="12">
                  <c:v>1.8208669466702001E-4</c:v>
                </c:pt>
                <c:pt idx="13">
                  <c:v>1.8208669466702001E-4</c:v>
                </c:pt>
                <c:pt idx="14">
                  <c:v>1.8208669466702001E-4</c:v>
                </c:pt>
                <c:pt idx="15">
                  <c:v>1.8208669466702001E-4</c:v>
                </c:pt>
                <c:pt idx="16">
                  <c:v>1.8208669466702001E-4</c:v>
                </c:pt>
                <c:pt idx="17">
                  <c:v>1.8208669466702001E-4</c:v>
                </c:pt>
                <c:pt idx="18">
                  <c:v>1.8190184261372201E-4</c:v>
                </c:pt>
                <c:pt idx="19">
                  <c:v>1.81717176901421E-4</c:v>
                </c:pt>
                <c:pt idx="20">
                  <c:v>1.8187487308236099E-4</c:v>
                </c:pt>
                <c:pt idx="21">
                  <c:v>1.8187487308236099E-4</c:v>
                </c:pt>
                <c:pt idx="22">
                  <c:v>1.8187487308236099E-4</c:v>
                </c:pt>
                <c:pt idx="23">
                  <c:v>1.8187487308236099E-4</c:v>
                </c:pt>
                <c:pt idx="24">
                  <c:v>1.8187487308236099E-4</c:v>
                </c:pt>
                <c:pt idx="25">
                  <c:v>1.8187487308236099E-4</c:v>
                </c:pt>
                <c:pt idx="26">
                  <c:v>1.8187487308236099E-4</c:v>
                </c:pt>
                <c:pt idx="27">
                  <c:v>1.8187487308236099E-4</c:v>
                </c:pt>
                <c:pt idx="28">
                  <c:v>1.8187487308236099E-4</c:v>
                </c:pt>
                <c:pt idx="29">
                  <c:v>1.8187487308236099E-4</c:v>
                </c:pt>
                <c:pt idx="30">
                  <c:v>1.8187487308236099E-4</c:v>
                </c:pt>
                <c:pt idx="31">
                  <c:v>1.8187487308236099E-4</c:v>
                </c:pt>
                <c:pt idx="32">
                  <c:v>1.81680432505195E-4</c:v>
                </c:pt>
                <c:pt idx="33">
                  <c:v>1.8148619834388701E-4</c:v>
                </c:pt>
                <c:pt idx="34">
                  <c:v>1.8164238367567701E-4</c:v>
                </c:pt>
                <c:pt idx="35">
                  <c:v>1.8164238367567701E-4</c:v>
                </c:pt>
                <c:pt idx="36">
                  <c:v>1.8164238367567701E-4</c:v>
                </c:pt>
                <c:pt idx="37">
                  <c:v>1.8164238367567701E-4</c:v>
                </c:pt>
                <c:pt idx="38">
                  <c:v>1.8164238367567701E-4</c:v>
                </c:pt>
                <c:pt idx="39">
                  <c:v>1.8164238367567701E-4</c:v>
                </c:pt>
                <c:pt idx="40">
                  <c:v>1.8164238367567701E-4</c:v>
                </c:pt>
                <c:pt idx="41">
                  <c:v>1.8164238367567701E-4</c:v>
                </c:pt>
                <c:pt idx="42">
                  <c:v>1.8164238367567701E-4</c:v>
                </c:pt>
                <c:pt idx="43">
                  <c:v>1.8144467354289299E-4</c:v>
                </c:pt>
                <c:pt idx="44">
                  <c:v>1.8124717710130199E-4</c:v>
                </c:pt>
                <c:pt idx="45">
                  <c:v>1.8139476327864499E-4</c:v>
                </c:pt>
                <c:pt idx="46">
                  <c:v>1.8139476327864499E-4</c:v>
                </c:pt>
                <c:pt idx="47">
                  <c:v>1.8139476327864499E-4</c:v>
                </c:pt>
                <c:pt idx="48">
                  <c:v>1.8139476327864499E-4</c:v>
                </c:pt>
                <c:pt idx="49">
                  <c:v>1.8139476327864499E-4</c:v>
                </c:pt>
                <c:pt idx="50">
                  <c:v>1.8139476327864499E-4</c:v>
                </c:pt>
                <c:pt idx="51">
                  <c:v>1.8139476327864499E-4</c:v>
                </c:pt>
                <c:pt idx="52">
                  <c:v>1.8119838086527899E-4</c:v>
                </c:pt>
                <c:pt idx="53">
                  <c:v>1.8100220957246001E-4</c:v>
                </c:pt>
                <c:pt idx="54">
                  <c:v>1.81136044859372E-4</c:v>
                </c:pt>
                <c:pt idx="55">
                  <c:v>1.81136044859372E-4</c:v>
                </c:pt>
                <c:pt idx="56">
                  <c:v>1.81136044859372E-4</c:v>
                </c:pt>
                <c:pt idx="57">
                  <c:v>1.81136044859372E-4</c:v>
                </c:pt>
                <c:pt idx="58">
                  <c:v>1.81136044859372E-4</c:v>
                </c:pt>
                <c:pt idx="59">
                  <c:v>1.81136044859372E-4</c:v>
                </c:pt>
                <c:pt idx="60">
                  <c:v>1.8092874559671901E-4</c:v>
                </c:pt>
                <c:pt idx="61">
                  <c:v>1.8072168191784501E-4</c:v>
                </c:pt>
                <c:pt idx="62">
                  <c:v>1.8085283103997599E-4</c:v>
                </c:pt>
                <c:pt idx="63">
                  <c:v>1.8085283103997599E-4</c:v>
                </c:pt>
                <c:pt idx="64">
                  <c:v>1.8085283103997599E-4</c:v>
                </c:pt>
                <c:pt idx="65">
                  <c:v>1.8085283103997599E-4</c:v>
                </c:pt>
                <c:pt idx="66">
                  <c:v>1.8085283103997599E-4</c:v>
                </c:pt>
                <c:pt idx="67">
                  <c:v>1.8064517597519999E-4</c:v>
                </c:pt>
                <c:pt idx="68">
                  <c:v>1.8043775767637399E-4</c:v>
                </c:pt>
                <c:pt idx="69">
                  <c:v>1.80554957811852E-4</c:v>
                </c:pt>
                <c:pt idx="70">
                  <c:v>1.80554957811852E-4</c:v>
                </c:pt>
                <c:pt idx="71">
                  <c:v>1.80554957811852E-4</c:v>
                </c:pt>
                <c:pt idx="72">
                  <c:v>1.80554957811852E-4</c:v>
                </c:pt>
                <c:pt idx="73">
                  <c:v>1.80360133303309E-4</c:v>
                </c:pt>
                <c:pt idx="74">
                  <c:v>1.8016551755213801E-4</c:v>
                </c:pt>
                <c:pt idx="75">
                  <c:v>1.8025553064829201E-4</c:v>
                </c:pt>
                <c:pt idx="76">
                  <c:v>1.8025553064829201E-4</c:v>
                </c:pt>
                <c:pt idx="77">
                  <c:v>1.8025553064829201E-4</c:v>
                </c:pt>
                <c:pt idx="78">
                  <c:v>1.8025553064829201E-4</c:v>
                </c:pt>
                <c:pt idx="79">
                  <c:v>1.8002996817362301E-4</c:v>
                </c:pt>
                <c:pt idx="80">
                  <c:v>1.7980468599385101E-4</c:v>
                </c:pt>
                <c:pt idx="81">
                  <c:v>1.7990882895430301E-4</c:v>
                </c:pt>
                <c:pt idx="82">
                  <c:v>1.7990882895430301E-4</c:v>
                </c:pt>
                <c:pt idx="83">
                  <c:v>1.7990882895430301E-4</c:v>
                </c:pt>
                <c:pt idx="84">
                  <c:v>1.7971519571083799E-4</c:v>
                </c:pt>
                <c:pt idx="85">
                  <c:v>1.79521769425364E-4</c:v>
                </c:pt>
                <c:pt idx="86">
                  <c:v>1.7957820210722999E-4</c:v>
                </c:pt>
                <c:pt idx="87">
                  <c:v>1.7957820210722999E-4</c:v>
                </c:pt>
                <c:pt idx="88">
                  <c:v>1.7957820210722999E-4</c:v>
                </c:pt>
                <c:pt idx="89">
                  <c:v>1.7935962099399199E-4</c:v>
                </c:pt>
                <c:pt idx="90">
                  <c:v>1.7914130409293601E-4</c:v>
                </c:pt>
                <c:pt idx="91">
                  <c:v>1.7920488668706801E-4</c:v>
                </c:pt>
                <c:pt idx="92">
                  <c:v>1.7920488668706801E-4</c:v>
                </c:pt>
                <c:pt idx="93">
                  <c:v>1.7920488668706801E-4</c:v>
                </c:pt>
                <c:pt idx="94">
                  <c:v>1.78958007309768E-4</c:v>
                </c:pt>
                <c:pt idx="95">
                  <c:v>1.7871146569242699E-4</c:v>
                </c:pt>
                <c:pt idx="96">
                  <c:v>1.7878329258085699E-4</c:v>
                </c:pt>
                <c:pt idx="97">
                  <c:v>1.7878329258085699E-4</c:v>
                </c:pt>
                <c:pt idx="98">
                  <c:v>1.7859960204838301E-4</c:v>
                </c:pt>
                <c:pt idx="99">
                  <c:v>1.7841609894627799E-4</c:v>
                </c:pt>
                <c:pt idx="100">
                  <c:v>1.7823278308593901E-4</c:v>
                </c:pt>
                <c:pt idx="101">
                  <c:v>1.7830724316314001E-4</c:v>
                </c:pt>
                <c:pt idx="102">
                  <c:v>1.7830724316314001E-4</c:v>
                </c:pt>
                <c:pt idx="103">
                  <c:v>1.7810010865810399E-4</c:v>
                </c:pt>
                <c:pt idx="104">
                  <c:v>1.7789321312010599E-4</c:v>
                </c:pt>
                <c:pt idx="105">
                  <c:v>1.77882810144308E-4</c:v>
                </c:pt>
                <c:pt idx="106">
                  <c:v>1.77882810144308E-4</c:v>
                </c:pt>
                <c:pt idx="107">
                  <c:v>1.7765486075826199E-4</c:v>
                </c:pt>
                <c:pt idx="108">
                  <c:v>1.77427201475571E-4</c:v>
                </c:pt>
                <c:pt idx="109">
                  <c:v>1.7741566337627901E-4</c:v>
                </c:pt>
                <c:pt idx="110">
                  <c:v>1.7741566337627901E-4</c:v>
                </c:pt>
                <c:pt idx="111">
                  <c:v>1.7716480315069599E-4</c:v>
                </c:pt>
                <c:pt idx="112">
                  <c:v>1.76914295206847E-4</c:v>
                </c:pt>
                <c:pt idx="113">
                  <c:v>1.76901619558951E-4</c:v>
                </c:pt>
                <c:pt idx="114">
                  <c:v>1.76901619558951E-4</c:v>
                </c:pt>
                <c:pt idx="115">
                  <c:v>1.76625676457337E-4</c:v>
                </c:pt>
                <c:pt idx="116">
                  <c:v>1.7635016085480501E-4</c:v>
                </c:pt>
                <c:pt idx="117">
                  <c:v>1.7633625846406501E-4</c:v>
                </c:pt>
                <c:pt idx="118">
                  <c:v>1.7633625846406501E-4</c:v>
                </c:pt>
                <c:pt idx="119">
                  <c:v>1.7603290084827601E-4</c:v>
                </c:pt>
                <c:pt idx="120">
                  <c:v>1.7573006156264601E-4</c:v>
                </c:pt>
                <c:pt idx="121">
                  <c:v>1.7571480458181401E-4</c:v>
                </c:pt>
                <c:pt idx="122">
                  <c:v>1.7571480458181401E-4</c:v>
                </c:pt>
                <c:pt idx="123">
                  <c:v>1.7538151036950499E-4</c:v>
                </c:pt>
                <c:pt idx="124">
                  <c:v>1.75048844066467E-4</c:v>
                </c:pt>
                <c:pt idx="125">
                  <c:v>1.75032130306272E-4</c:v>
                </c:pt>
                <c:pt idx="126">
                  <c:v>1.7485105336847E-4</c:v>
                </c:pt>
                <c:pt idx="127">
                  <c:v>1.7467016249561999E-4</c:v>
                </c:pt>
                <c:pt idx="128">
                  <c:v>1.7448945749911899E-4</c:v>
                </c:pt>
                <c:pt idx="129">
                  <c:v>1.7430893819055099E-4</c:v>
                </c:pt>
                <c:pt idx="130">
                  <c:v>1.7412860438168699E-4</c:v>
                </c:pt>
                <c:pt idx="131">
                  <c:v>1.7394845588448001E-4</c:v>
                </c:pt>
                <c:pt idx="132">
                  <c:v>1.73768492511072E-4</c:v>
                </c:pt>
                <c:pt idx="133">
                  <c:v>1.73588714073789E-4</c:v>
                </c:pt>
                <c:pt idx="134">
                  <c:v>1.73409120385141E-4</c:v>
                </c:pt>
                <c:pt idx="135">
                  <c:v>1.7302025432872799E-4</c:v>
                </c:pt>
                <c:pt idx="136">
                  <c:v>1.7263225447304299E-4</c:v>
                </c:pt>
                <c:pt idx="137">
                  <c:v>1.7255967837814801E-4</c:v>
                </c:pt>
                <c:pt idx="138">
                  <c:v>1.7232122960414499E-4</c:v>
                </c:pt>
                <c:pt idx="139">
                  <c:v>1.72083108133351E-4</c:v>
                </c:pt>
                <c:pt idx="140">
                  <c:v>1.7184531352249001E-4</c:v>
                </c:pt>
                <c:pt idx="141">
                  <c:v>1.7160784532887E-4</c:v>
                </c:pt>
                <c:pt idx="142">
                  <c:v>1.7137070311038299E-4</c:v>
                </c:pt>
                <c:pt idx="143">
                  <c:v>1.7113388642550401E-4</c:v>
                </c:pt>
                <c:pt idx="144">
                  <c:v>1.7089739483328899E-4</c:v>
                </c:pt>
                <c:pt idx="145">
                  <c:v>1.70661227893375E-4</c:v>
                </c:pt>
                <c:pt idx="146">
                  <c:v>1.7020926771012701E-4</c:v>
                </c:pt>
                <c:pt idx="147">
                  <c:v>1.6975849658785701E-4</c:v>
                </c:pt>
                <c:pt idx="148">
                  <c:v>1.69620243027614E-4</c:v>
                </c:pt>
                <c:pt idx="149">
                  <c:v>1.6931584908712501E-4</c:v>
                </c:pt>
                <c:pt idx="150">
                  <c:v>1.69011997828341E-4</c:v>
                </c:pt>
                <c:pt idx="151">
                  <c:v>1.6870868829642701E-4</c:v>
                </c:pt>
                <c:pt idx="152">
                  <c:v>1.6840591953818699E-4</c:v>
                </c:pt>
                <c:pt idx="153">
                  <c:v>1.68103690602056E-4</c:v>
                </c:pt>
                <c:pt idx="154">
                  <c:v>1.6780200053809601E-4</c:v>
                </c:pt>
                <c:pt idx="155">
                  <c:v>1.67500848398002E-4</c:v>
                </c:pt>
                <c:pt idx="156">
                  <c:v>1.66990368327599E-4</c:v>
                </c:pt>
                <c:pt idx="157">
                  <c:v>1.66481433989202E-4</c:v>
                </c:pt>
                <c:pt idx="158">
                  <c:v>1.6625987022309799E-4</c:v>
                </c:pt>
                <c:pt idx="159">
                  <c:v>1.6603859943274099E-4</c:v>
                </c:pt>
                <c:pt idx="160">
                  <c:v>1.65498071700338E-4</c:v>
                </c:pt>
                <c:pt idx="161">
                  <c:v>1.6495929238885399E-4</c:v>
                </c:pt>
                <c:pt idx="162">
                  <c:v>1.64703892491579E-4</c:v>
                </c:pt>
                <c:pt idx="163">
                  <c:v>1.6444888550288099E-4</c:v>
                </c:pt>
                <c:pt idx="164">
                  <c:v>1.63876571046877E-4</c:v>
                </c:pt>
                <c:pt idx="165">
                  <c:v>1.63306235770699E-4</c:v>
                </c:pt>
                <c:pt idx="166">
                  <c:v>1.63014863959161E-4</c:v>
                </c:pt>
                <c:pt idx="167">
                  <c:v>1.62724008740305E-4</c:v>
                </c:pt>
                <c:pt idx="168">
                  <c:v>1.62118029252503E-4</c:v>
                </c:pt>
                <c:pt idx="169">
                  <c:v>1.61514292308716E-4</c:v>
                </c:pt>
                <c:pt idx="170">
                  <c:v>1.6118483016123401E-4</c:v>
                </c:pt>
                <c:pt idx="171">
                  <c:v>1.60856035876947E-4</c:v>
                </c:pt>
                <c:pt idx="172">
                  <c:v>1.60214576315628E-4</c:v>
                </c:pt>
                <c:pt idx="173">
                  <c:v>1.5957565895858701E-4</c:v>
                </c:pt>
                <c:pt idx="174">
                  <c:v>1.5920604356877899E-4</c:v>
                </c:pt>
                <c:pt idx="175">
                  <c:v>1.5883727903259E-4</c:v>
                </c:pt>
                <c:pt idx="176">
                  <c:v>1.58158613601398E-4</c:v>
                </c:pt>
                <c:pt idx="177">
                  <c:v>1.5748283023233101E-4</c:v>
                </c:pt>
                <c:pt idx="178">
                  <c:v>1.57071112961259E-4</c:v>
                </c:pt>
                <c:pt idx="179">
                  <c:v>1.5666046554044699E-4</c:v>
                </c:pt>
                <c:pt idx="180">
                  <c:v>1.5594300490178801E-4</c:v>
                </c:pt>
                <c:pt idx="181">
                  <c:v>1.5522881028332599E-4</c:v>
                </c:pt>
                <c:pt idx="182">
                  <c:v>1.54773181226685E-4</c:v>
                </c:pt>
                <c:pt idx="183">
                  <c:v>1.54318881546326E-4</c:v>
                </c:pt>
                <c:pt idx="184">
                  <c:v>1.5356122223192199E-4</c:v>
                </c:pt>
                <c:pt idx="185">
                  <c:v>1.5280726078730701E-4</c:v>
                </c:pt>
                <c:pt idx="186">
                  <c:v>1.52306122524005E-4</c:v>
                </c:pt>
                <c:pt idx="187">
                  <c:v>1.5180661810561101E-4</c:v>
                </c:pt>
                <c:pt idx="188">
                  <c:v>1.5100760001237999E-4</c:v>
                </c:pt>
                <c:pt idx="189">
                  <c:v>1.5021276300247201E-4</c:v>
                </c:pt>
                <c:pt idx="190">
                  <c:v>1.4966477176155401E-4</c:v>
                </c:pt>
                <c:pt idx="191">
                  <c:v>1.4911876810379699E-4</c:v>
                </c:pt>
                <c:pt idx="192">
                  <c:v>1.48277516496118E-4</c:v>
                </c:pt>
                <c:pt idx="193">
                  <c:v>1.4744098369700399E-4</c:v>
                </c:pt>
                <c:pt idx="194">
                  <c:v>1.4684511064235001E-4</c:v>
                </c:pt>
                <c:pt idx="195">
                  <c:v>1.4625163212950401E-4</c:v>
                </c:pt>
                <c:pt idx="196">
                  <c:v>1.4536765705958199E-4</c:v>
                </c:pt>
                <c:pt idx="197">
                  <c:v>1.4448899501354301E-4</c:v>
                </c:pt>
                <c:pt idx="198">
                  <c:v>1.4384459719620499E-4</c:v>
                </c:pt>
                <c:pt idx="199">
                  <c:v>1.4320305734978199E-4</c:v>
                </c:pt>
                <c:pt idx="200">
                  <c:v>1.42276235309017E-4</c:v>
                </c:pt>
                <c:pt idx="201">
                  <c:v>1.41355378887827E-4</c:v>
                </c:pt>
                <c:pt idx="202">
                  <c:v>1.4066226506303001E-4</c:v>
                </c:pt>
                <c:pt idx="203">
                  <c:v>1.39972531385478E-4</c:v>
                </c:pt>
                <c:pt idx="204">
                  <c:v>1.3900322782516101E-4</c:v>
                </c:pt>
                <c:pt idx="205">
                  <c:v>1.3804060074707399E-4</c:v>
                </c:pt>
                <c:pt idx="206">
                  <c:v>1.3729906754101601E-4</c:v>
                </c:pt>
                <c:pt idx="207">
                  <c:v>1.3656149666496401E-4</c:v>
                </c:pt>
                <c:pt idx="208">
                  <c:v>1.3555060019406899E-4</c:v>
                </c:pt>
                <c:pt idx="209">
                  <c:v>1.34547147867592E-4</c:v>
                </c:pt>
                <c:pt idx="210">
                  <c:v>1.3375804062167599E-4</c:v>
                </c:pt>
                <c:pt idx="211">
                  <c:v>1.3297353757690499E-4</c:v>
                </c:pt>
                <c:pt idx="212">
                  <c:v>1.3192249404403799E-4</c:v>
                </c:pt>
                <c:pt idx="213">
                  <c:v>1.3087971598292901E-4</c:v>
                </c:pt>
                <c:pt idx="214">
                  <c:v>1.3004446764451299E-4</c:v>
                </c:pt>
                <c:pt idx="215">
                  <c:v>1.29214523006403E-4</c:v>
                </c:pt>
                <c:pt idx="216">
                  <c:v>1.28125375957047E-4</c:v>
                </c:pt>
                <c:pt idx="217">
                  <c:v>1.27045364101901E-4</c:v>
                </c:pt>
                <c:pt idx="218">
                  <c:v>1.2616604377102799E-4</c:v>
                </c:pt>
                <c:pt idx="219">
                  <c:v>1.2529277993873601E-4</c:v>
                </c:pt>
                <c:pt idx="220">
                  <c:v>1.24168172587592E-4</c:v>
                </c:pt>
                <c:pt idx="221">
                  <c:v>1.230536113753E-4</c:v>
                </c:pt>
                <c:pt idx="222">
                  <c:v>1.22132908914215E-4</c:v>
                </c:pt>
                <c:pt idx="223">
                  <c:v>1.2121906290123401E-4</c:v>
                </c:pt>
                <c:pt idx="224">
                  <c:v>1.2006226866603999E-4</c:v>
                </c:pt>
                <c:pt idx="225">
                  <c:v>1.18916462831985E-4</c:v>
                </c:pt>
                <c:pt idx="226">
                  <c:v>1.17957710078079E-4</c:v>
                </c:pt>
                <c:pt idx="227">
                  <c:v>1.17006652124168E-4</c:v>
                </c:pt>
                <c:pt idx="228">
                  <c:v>1.15821527719533E-4</c:v>
                </c:pt>
                <c:pt idx="229">
                  <c:v>1.14648353719202E-4</c:v>
                </c:pt>
                <c:pt idx="230">
                  <c:v>1.1365547220926799E-4</c:v>
                </c:pt>
                <c:pt idx="231">
                  <c:v>1.12671151735703E-4</c:v>
                </c:pt>
                <c:pt idx="232">
                  <c:v>1.1146218100543601E-4</c:v>
                </c:pt>
                <c:pt idx="233">
                  <c:v>1.10266127171227E-4</c:v>
                </c:pt>
                <c:pt idx="234">
                  <c:v>1.0924359059834901E-4</c:v>
                </c:pt>
                <c:pt idx="235">
                  <c:v>1.0823049659037901E-4</c:v>
                </c:pt>
                <c:pt idx="236">
                  <c:v>1.07002588755106E-4</c:v>
                </c:pt>
                <c:pt idx="237">
                  <c:v>1.05788554768259E-4</c:v>
                </c:pt>
                <c:pt idx="238">
                  <c:v>1.0474134365305001E-4</c:v>
                </c:pt>
                <c:pt idx="239">
                  <c:v>1.03704457317387E-4</c:v>
                </c:pt>
                <c:pt idx="240">
                  <c:v>1.0246300312992201E-4</c:v>
                </c:pt>
                <c:pt idx="241">
                  <c:v>1.01236352158824E-4</c:v>
                </c:pt>
                <c:pt idx="242">
                  <c:v>1.0016989219351E-4</c:v>
                </c:pt>
                <c:pt idx="243" formatCode="0.00E+00">
                  <c:v>9.9114623548935698E-5</c:v>
                </c:pt>
                <c:pt idx="244" formatCode="0.00E+00">
                  <c:v>9.7865309135416795E-5</c:v>
                </c:pt>
                <c:pt idx="245" formatCode="0.00E+00">
                  <c:v>9.6631683022433998E-5</c:v>
                </c:pt>
                <c:pt idx="246" formatCode="0.00E+00">
                  <c:v>9.5551729236812802E-5</c:v>
                </c:pt>
                <c:pt idx="247" formatCode="0.00E+00">
                  <c:v>9.4483800809215296E-5</c:v>
                </c:pt>
                <c:pt idx="248" formatCode="0.00E+00">
                  <c:v>9.32325366620853E-5</c:v>
                </c:pt>
                <c:pt idx="249" formatCode="0.00E+00">
                  <c:v>9.1997784123205203E-5</c:v>
                </c:pt>
                <c:pt idx="250" formatCode="0.00E+00">
                  <c:v>9.0910302657441395E-5</c:v>
                </c:pt>
                <c:pt idx="251" formatCode="0.00E+00">
                  <c:v>8.9835631289649404E-5</c:v>
                </c:pt>
                <c:pt idx="252" formatCode="0.00E+00">
                  <c:v>8.8588436366368603E-5</c:v>
                </c:pt>
                <c:pt idx="253" formatCode="0.00E+00">
                  <c:v>8.7358497737698306E-5</c:v>
                </c:pt>
                <c:pt idx="254" formatCode="0.00E+00">
                  <c:v>8.6269540255226105E-5</c:v>
                </c:pt>
                <c:pt idx="255" formatCode="0.00E+00">
                  <c:v>8.5194112269071601E-5</c:v>
                </c:pt>
                <c:pt idx="256" formatCode="0.00E+00">
                  <c:v>8.3956984752731298E-5</c:v>
                </c:pt>
                <c:pt idx="257" formatCode="0.00E+00">
                  <c:v>8.2737764342355797E-5</c:v>
                </c:pt>
                <c:pt idx="258" formatCode="0.00E+00">
                  <c:v>8.1653356121001705E-5</c:v>
                </c:pt>
                <c:pt idx="259" formatCode="0.00E+00">
                  <c:v>8.0583116442443697E-5</c:v>
                </c:pt>
                <c:pt idx="260" formatCode="0.00E+00">
                  <c:v>7.9361919946230495E-5</c:v>
                </c:pt>
                <c:pt idx="261" formatCode="0.00E+00">
                  <c:v>7.8159174072693795E-5</c:v>
                </c:pt>
                <c:pt idx="262" formatCode="0.00E+00">
                  <c:v>7.7085178206991696E-5</c:v>
                </c:pt>
                <c:pt idx="263" formatCode="0.00E+00">
                  <c:v>7.6025896865999196E-5</c:v>
                </c:pt>
                <c:pt idx="264" formatCode="0.00E+00">
                  <c:v>7.4826239685204103E-5</c:v>
                </c:pt>
                <c:pt idx="265" formatCode="0.00E+00">
                  <c:v>7.3645458666270997E-5</c:v>
                </c:pt>
                <c:pt idx="266" formatCode="0.00E+00">
                  <c:v>7.2587469611196299E-5</c:v>
                </c:pt>
                <c:pt idx="267" formatCode="0.00E+00">
                  <c:v>7.1544637575172594E-5</c:v>
                </c:pt>
                <c:pt idx="268" formatCode="0.00E+00">
                  <c:v>7.0371766563773999E-5</c:v>
                </c:pt>
                <c:pt idx="269" formatCode="0.00E+00">
                  <c:v>6.9218071636979199E-5</c:v>
                </c:pt>
                <c:pt idx="270" formatCode="0.00E+00">
                  <c:v>6.8181306675393796E-5</c:v>
                </c:pt>
                <c:pt idx="271" formatCode="0.00E+00">
                  <c:v>6.7160030359999197E-5</c:v>
                </c:pt>
                <c:pt idx="272" formatCode="0.00E+00">
                  <c:v>6.6018731522898995E-5</c:v>
                </c:pt>
                <c:pt idx="273" formatCode="0.00E+00">
                  <c:v>6.4896779002761301E-5</c:v>
                </c:pt>
                <c:pt idx="274" formatCode="0.00E+00">
                  <c:v>6.3886001730430203E-5</c:v>
                </c:pt>
                <c:pt idx="275" formatCode="0.00E+00">
                  <c:v>6.28909292869002E-5</c:v>
                </c:pt>
                <c:pt idx="276" formatCode="0.00E+00">
                  <c:v>6.17854621690959E-5</c:v>
                </c:pt>
                <c:pt idx="277" formatCode="0.00E+00">
                  <c:v>6.0699380953577497E-5</c:v>
                </c:pt>
                <c:pt idx="278" formatCode="0.00E+00">
                  <c:v>5.97188136378554E-5</c:v>
                </c:pt>
                <c:pt idx="279" formatCode="0.00E+00">
                  <c:v>5.8754051047267501E-5</c:v>
                </c:pt>
                <c:pt idx="280" formatCode="0.00E+00">
                  <c:v>5.7688091394474902E-5</c:v>
                </c:pt>
                <c:pt idx="281" formatCode="0.00E+00">
                  <c:v>5.6641429008551098E-5</c:v>
                </c:pt>
                <c:pt idx="282" formatCode="0.00E+00">
                  <c:v>5.56947209569066E-5</c:v>
                </c:pt>
                <c:pt idx="283" formatCode="0.00E+00">
                  <c:v>5.4763802934992099E-5</c:v>
                </c:pt>
                <c:pt idx="284" formatCode="0.00E+00">
                  <c:v>5.3740402448825401E-5</c:v>
                </c:pt>
                <c:pt idx="285" formatCode="0.00E+00">
                  <c:v>5.2736088053880503E-5</c:v>
                </c:pt>
                <c:pt idx="286" formatCode="0.00E+00">
                  <c:v>5.1826273396130003E-5</c:v>
                </c:pt>
                <c:pt idx="287" formatCode="0.00E+00">
                  <c:v>5.09321244108861E-5</c:v>
                </c:pt>
                <c:pt idx="288" formatCode="0.00E+00">
                  <c:v>4.9953704973326603E-5</c:v>
                </c:pt>
                <c:pt idx="289" formatCode="0.00E+00">
                  <c:v>4.8994045947555099E-5</c:v>
                </c:pt>
                <c:pt idx="290" formatCode="0.00E+00">
                  <c:v>4.8123543494160599E-5</c:v>
                </c:pt>
                <c:pt idx="291" formatCode="0.00E+00">
                  <c:v>4.7268479757183601E-5</c:v>
                </c:pt>
                <c:pt idx="292" formatCode="0.00E+00">
                  <c:v>4.63368267937464E-5</c:v>
                </c:pt>
                <c:pt idx="293" formatCode="0.00E+00">
                  <c:v>4.5423504681713401E-5</c:v>
                </c:pt>
                <c:pt idx="294" formatCode="0.00E+00">
                  <c:v>4.4594123624198003E-5</c:v>
                </c:pt>
                <c:pt idx="295" formatCode="0.00E+00">
                  <c:v>4.3779860857296E-5</c:v>
                </c:pt>
                <c:pt idx="296" formatCode="0.00E+00">
                  <c:v>4.2896153192991499E-5</c:v>
                </c:pt>
                <c:pt idx="297" formatCode="0.00E+00">
                  <c:v>4.2030254871425603E-5</c:v>
                </c:pt>
                <c:pt idx="298" formatCode="0.00E+00">
                  <c:v>4.1243213994300502E-5</c:v>
                </c:pt>
                <c:pt idx="299" formatCode="0.00E+00">
                  <c:v>4.0470888291493398E-5</c:v>
                </c:pt>
                <c:pt idx="300" formatCode="0.00E+00">
                  <c:v>3.9635733746999401E-5</c:v>
                </c:pt>
                <c:pt idx="301" formatCode="0.00E+00">
                  <c:v>3.8817788066854203E-5</c:v>
                </c:pt>
                <c:pt idx="302" formatCode="0.00E+00">
                  <c:v>3.8073757680952999E-5</c:v>
                </c:pt>
                <c:pt idx="303" formatCode="0.00E+00">
                  <c:v>3.7343968222943103E-5</c:v>
                </c:pt>
                <c:pt idx="304" formatCode="0.00E+00">
                  <c:v>3.6557441771782E-5</c:v>
                </c:pt>
                <c:pt idx="305" formatCode="0.00E+00">
                  <c:v>3.5787458569457399E-5</c:v>
                </c:pt>
                <c:pt idx="306" formatCode="0.00E+00">
                  <c:v>3.50866089381128E-5</c:v>
                </c:pt>
                <c:pt idx="307" formatCode="0.00E+00">
                  <c:v>3.4399466816736099E-5</c:v>
                </c:pt>
                <c:pt idx="308" formatCode="0.00E+00">
                  <c:v>3.3661170667374901E-5</c:v>
                </c:pt>
                <c:pt idx="309" formatCode="0.00E+00">
                  <c:v>3.2938700643458597E-5</c:v>
                </c:pt>
                <c:pt idx="310" formatCode="0.00E+00">
                  <c:v>3.2280749309057499E-5</c:v>
                </c:pt>
                <c:pt idx="311" formatCode="0.00E+00">
                  <c:v>3.1635925110865298E-5</c:v>
                </c:pt>
                <c:pt idx="312" formatCode="0.00E+00">
                  <c:v>3.0945045866137998E-5</c:v>
                </c:pt>
                <c:pt idx="313" formatCode="0.00E+00">
                  <c:v>3.0269237431059101E-5</c:v>
                </c:pt>
                <c:pt idx="314" formatCode="0.00E+00">
                  <c:v>2.9653511876445299E-5</c:v>
                </c:pt>
                <c:pt idx="315" formatCode="0.00E+00">
                  <c:v>2.9050297788457601E-5</c:v>
                </c:pt>
                <c:pt idx="316" formatCode="0.00E+00">
                  <c:v>2.8405667498727098E-5</c:v>
                </c:pt>
                <c:pt idx="317" formatCode="0.00E+00">
                  <c:v>2.7775327092492802E-5</c:v>
                </c:pt>
                <c:pt idx="318" formatCode="0.00E+00">
                  <c:v>2.7200821286019699E-5</c:v>
                </c:pt>
                <c:pt idx="319" formatCode="0.00E+00">
                  <c:v>2.6638187066999601E-5</c:v>
                </c:pt>
                <c:pt idx="320" formatCode="0.00E+00">
                  <c:v>2.6038344470512601E-5</c:v>
                </c:pt>
                <c:pt idx="321" formatCode="0.00E+00">
                  <c:v>2.5451996791993399E-5</c:v>
                </c:pt>
                <c:pt idx="322" formatCode="0.00E+00">
                  <c:v>2.4917429091044901E-5</c:v>
                </c:pt>
                <c:pt idx="323" formatCode="0.00E+00">
                  <c:v>2.43940790939512E-5</c:v>
                </c:pt>
                <c:pt idx="324" formatCode="0.00E+00">
                  <c:v>2.3837326219280398E-5</c:v>
                </c:pt>
                <c:pt idx="325" formatCode="0.00E+00">
                  <c:v>2.3293269750996201E-5</c:v>
                </c:pt>
                <c:pt idx="326" formatCode="0.00E+00">
                  <c:v>2.2797141659345199E-5</c:v>
                </c:pt>
                <c:pt idx="327" formatCode="0.00E+00">
                  <c:v>2.23115724140388E-5</c:v>
                </c:pt>
                <c:pt idx="328" formatCode="0.00E+00">
                  <c:v>2.1796032051150599E-5</c:v>
                </c:pt>
                <c:pt idx="329" formatCode="0.00E+00">
                  <c:v>2.1292395147104699E-5</c:v>
                </c:pt>
                <c:pt idx="330" formatCode="0.00E+00">
                  <c:v>2.08330382383336E-5</c:v>
                </c:pt>
                <c:pt idx="331" formatCode="0.00E+00">
                  <c:v>2.0383584447369001E-5</c:v>
                </c:pt>
                <c:pt idx="332" formatCode="0.00E+00">
                  <c:v>1.9907251896732301E-5</c:v>
                </c:pt>
                <c:pt idx="333" formatCode="0.00E+00">
                  <c:v>1.9442043155485598E-5</c:v>
                </c:pt>
                <c:pt idx="334" formatCode="0.00E+00">
                  <c:v>1.9017669117334901E-5</c:v>
                </c:pt>
                <c:pt idx="335" formatCode="0.00E+00">
                  <c:v>1.8602552420725801E-5</c:v>
                </c:pt>
                <c:pt idx="336" formatCode="0.00E+00">
                  <c:v>1.8163337608973901E-5</c:v>
                </c:pt>
                <c:pt idx="337" formatCode="0.00E+00">
                  <c:v>1.77344868257972E-5</c:v>
                </c:pt>
                <c:pt idx="338" formatCode="0.00E+00">
                  <c:v>1.7343230322773701E-5</c:v>
                </c:pt>
                <c:pt idx="339" formatCode="0.00E+00">
                  <c:v>1.6960600979402101E-5</c:v>
                </c:pt>
                <c:pt idx="340" formatCode="0.00E+00">
                  <c:v>1.6556369708047199E-5</c:v>
                </c:pt>
                <c:pt idx="341" formatCode="0.00E+00">
                  <c:v>1.61617678005523E-5</c:v>
                </c:pt>
                <c:pt idx="342" formatCode="0.00E+00">
                  <c:v>1.5801721822499399E-5</c:v>
                </c:pt>
                <c:pt idx="343" formatCode="0.00E+00">
                  <c:v>1.5449693021134702E-5</c:v>
                </c:pt>
                <c:pt idx="344" formatCode="0.00E+00">
                  <c:v>1.50783010813367E-5</c:v>
                </c:pt>
                <c:pt idx="345" formatCode="0.00E+00">
                  <c:v>1.4715833034792901E-5</c:v>
                </c:pt>
                <c:pt idx="346" formatCode="0.00E+00">
                  <c:v>1.43850808042799E-5</c:v>
                </c:pt>
                <c:pt idx="347" formatCode="0.00E+00">
                  <c:v>1.40617595296383E-5</c:v>
                </c:pt>
                <c:pt idx="348" formatCode="0.00E+00">
                  <c:v>1.37210807459676E-5</c:v>
                </c:pt>
                <c:pt idx="349" formatCode="0.00E+00">
                  <c:v>1.33886526215454E-5</c:v>
                </c:pt>
                <c:pt idx="350" formatCode="0.00E+00">
                  <c:v>1.30852939383424E-5</c:v>
                </c:pt>
                <c:pt idx="351" formatCode="0.00E+00">
                  <c:v>1.27888063865186E-5</c:v>
                </c:pt>
                <c:pt idx="352" formatCode="0.00E+00">
                  <c:v>1.24767567541922E-5</c:v>
                </c:pt>
                <c:pt idx="353" formatCode="0.00E+00">
                  <c:v>1.21723188482053E-5</c:v>
                </c:pt>
                <c:pt idx="354" formatCode="0.00E+00">
                  <c:v>1.1894490148716401E-5</c:v>
                </c:pt>
                <c:pt idx="355" formatCode="0.00E+00">
                  <c:v>1.16230010275203E-5</c:v>
                </c:pt>
                <c:pt idx="356" formatCode="0.00E+00">
                  <c:v>1.13375577803143E-5</c:v>
                </c:pt>
                <c:pt idx="357" formatCode="0.00E+00">
                  <c:v>1.10591228512359E-5</c:v>
                </c:pt>
                <c:pt idx="358" formatCode="0.00E+00">
                  <c:v>1.0805015518225099E-5</c:v>
                </c:pt>
                <c:pt idx="359" formatCode="0.00E+00">
                  <c:v>1.0556745586238299E-5</c:v>
                </c:pt>
                <c:pt idx="360" formatCode="0.00E+00">
                  <c:v>1.0295959729848299E-5</c:v>
                </c:pt>
                <c:pt idx="361" formatCode="0.00E+00">
                  <c:v>1.00416149208029E-5</c:v>
                </c:pt>
                <c:pt idx="362" formatCode="0.00E+00">
                  <c:v>9.8094775970962693E-6</c:v>
                </c:pt>
                <c:pt idx="363" formatCode="0.00E+00">
                  <c:v>9.5827058682429107E-6</c:v>
                </c:pt>
                <c:pt idx="364" formatCode="0.00E+00">
                  <c:v>9.3447235328872093E-6</c:v>
                </c:pt>
                <c:pt idx="365" formatCode="0.00E+00">
                  <c:v>9.1126506215488006E-6</c:v>
                </c:pt>
                <c:pt idx="366" formatCode="0.00E+00">
                  <c:v>8.9008337988088101E-6</c:v>
                </c:pt>
                <c:pt idx="367" formatCode="0.00E+00">
                  <c:v>8.6939400108314501E-6</c:v>
                </c:pt>
                <c:pt idx="368" formatCode="0.00E+00">
                  <c:v>8.4769804696391004E-6</c:v>
                </c:pt>
                <c:pt idx="369" formatCode="0.00E+00">
                  <c:v>8.2654348229263694E-6</c:v>
                </c:pt>
                <c:pt idx="370" formatCode="0.00E+00">
                  <c:v>8.0723552472653695E-6</c:v>
                </c:pt>
                <c:pt idx="371" formatCode="0.00E+00">
                  <c:v>7.8837857977979693E-6</c:v>
                </c:pt>
                <c:pt idx="372" formatCode="0.00E+00">
                  <c:v>7.6861690492983793E-6</c:v>
                </c:pt>
                <c:pt idx="373" formatCode="0.00E+00">
                  <c:v>7.4935057366032899E-6</c:v>
                </c:pt>
                <c:pt idx="374" formatCode="0.00E+00">
                  <c:v>7.3176747184601204E-6</c:v>
                </c:pt>
                <c:pt idx="375" formatCode="0.00E+00">
                  <c:v>7.1459695430521196E-6</c:v>
                </c:pt>
                <c:pt idx="376" formatCode="0.00E+00">
                  <c:v>6.9661318888624504E-6</c:v>
                </c:pt>
                <c:pt idx="377" formatCode="0.00E+00">
                  <c:v>6.7908202811133199E-6</c:v>
                </c:pt>
                <c:pt idx="378" formatCode="0.00E+00">
                  <c:v>6.6308286231614498E-6</c:v>
                </c:pt>
                <c:pt idx="379" formatCode="0.00E+00">
                  <c:v>6.4746066445485502E-6</c:v>
                </c:pt>
                <c:pt idx="380" formatCode="0.00E+00">
                  <c:v>6.3110734869298603E-6</c:v>
                </c:pt>
                <c:pt idx="381" formatCode="0.00E+00">
                  <c:v>6.1516712092027898E-6</c:v>
                </c:pt>
                <c:pt idx="382" formatCode="0.00E+00">
                  <c:v>6.0062032905614702E-6</c:v>
                </c:pt>
                <c:pt idx="383" formatCode="0.00E+00">
                  <c:v>5.8641756932761204E-6</c:v>
                </c:pt>
                <c:pt idx="384" formatCode="0.00E+00">
                  <c:v>5.7155752901618798E-6</c:v>
                </c:pt>
                <c:pt idx="385" formatCode="0.00E+00">
                  <c:v>5.5707410864498703E-6</c:v>
                </c:pt>
                <c:pt idx="386" formatCode="0.00E+00">
                  <c:v>5.4385715533996102E-6</c:v>
                </c:pt>
                <c:pt idx="387" formatCode="0.00E+00">
                  <c:v>5.3095384376747601E-6</c:v>
                </c:pt>
                <c:pt idx="388" formatCode="0.00E+00">
                  <c:v>5.1745943248260601E-6</c:v>
                </c:pt>
                <c:pt idx="389" formatCode="0.00E+00">
                  <c:v>5.04308063967735E-6</c:v>
                </c:pt>
                <c:pt idx="390" formatCode="0.00E+00">
                  <c:v>4.9230701402345299E-6</c:v>
                </c:pt>
                <c:pt idx="391" formatCode="0.00E+00">
                  <c:v>4.8059162714519499E-6</c:v>
                </c:pt>
                <c:pt idx="392" formatCode="0.00E+00">
                  <c:v>4.6834453341806597E-6</c:v>
                </c:pt>
                <c:pt idx="393" formatCode="0.00E+00">
                  <c:v>4.5640962682407298E-6</c:v>
                </c:pt>
                <c:pt idx="394" formatCode="0.00E+00">
                  <c:v>4.4551892517345599E-6</c:v>
                </c:pt>
                <c:pt idx="395" formatCode="0.00E+00">
                  <c:v>4.3488817788789303E-6</c:v>
                </c:pt>
                <c:pt idx="396" formatCode="0.00E+00">
                  <c:v>4.2377902611445297E-6</c:v>
                </c:pt>
                <c:pt idx="397" formatCode="0.00E+00">
                  <c:v>4.1295375687605102E-6</c:v>
                </c:pt>
                <c:pt idx="398" formatCode="0.00E+00">
                  <c:v>4.0307583514509297E-6</c:v>
                </c:pt>
                <c:pt idx="399" formatCode="0.00E+00">
                  <c:v>3.9343428765401197E-6</c:v>
                </c:pt>
                <c:pt idx="400" formatCode="0.00E+00">
                  <c:v>3.8336222658723904E-6</c:v>
                </c:pt>
                <c:pt idx="401" formatCode="0.00E+00">
                  <c:v>3.73548124129479E-6</c:v>
                </c:pt>
                <c:pt idx="402" formatCode="0.00E+00">
                  <c:v>3.6459308134054899E-6</c:v>
                </c:pt>
                <c:pt idx="403" formatCode="0.00E+00">
                  <c:v>3.5585281727083601E-6</c:v>
                </c:pt>
                <c:pt idx="404" formatCode="0.00E+00">
                  <c:v>3.46725028361314E-6</c:v>
                </c:pt>
                <c:pt idx="405" formatCode="0.00E+00">
                  <c:v>3.3783148932738301E-6</c:v>
                </c:pt>
                <c:pt idx="406" formatCode="0.00E+00">
                  <c:v>3.2971659526756101E-6</c:v>
                </c:pt>
                <c:pt idx="407" formatCode="0.00E+00">
                  <c:v>3.2179673160963699E-6</c:v>
                </c:pt>
                <c:pt idx="408" formatCode="0.00E+00">
                  <c:v>3.1352800182054699E-6</c:v>
                </c:pt>
                <c:pt idx="409" formatCode="0.00E+00">
                  <c:v>3.0547186553903299E-6</c:v>
                </c:pt>
                <c:pt idx="410" formatCode="0.00E+00">
                  <c:v>2.98121400852488E-6</c:v>
                </c:pt>
                <c:pt idx="411" formatCode="0.00E+00">
                  <c:v>2.9094791930947801E-6</c:v>
                </c:pt>
                <c:pt idx="412" formatCode="0.00E+00">
                  <c:v>2.83460089592355E-6</c:v>
                </c:pt>
                <c:pt idx="413" formatCode="0.00E+00">
                  <c:v>2.76165096195492E-6</c:v>
                </c:pt>
                <c:pt idx="414" formatCode="0.00E+00">
                  <c:v>2.6950862452062799E-6</c:v>
                </c:pt>
                <c:pt idx="415" formatCode="0.00E+00">
                  <c:v>2.6301271109967002E-6</c:v>
                </c:pt>
                <c:pt idx="416" formatCode="0.00E+00">
                  <c:v>2.5623462206319801E-6</c:v>
                </c:pt>
                <c:pt idx="417" formatCode="0.00E+00">
                  <c:v>2.4963134502607299E-6</c:v>
                </c:pt>
                <c:pt idx="418" formatCode="0.00E+00">
                  <c:v>2.43605750761203E-6</c:v>
                </c:pt>
                <c:pt idx="419" formatCode="0.00E+00">
                  <c:v>2.37725721492735E-6</c:v>
                </c:pt>
                <c:pt idx="420" formatCode="0.00E+00">
                  <c:v>2.3159175681547901E-6</c:v>
                </c:pt>
                <c:pt idx="421" formatCode="0.00E+00">
                  <c:v>2.2561620287768601E-6</c:v>
                </c:pt>
                <c:pt idx="422" formatCode="0.00E+00">
                  <c:v>2.2016333846438499E-6</c:v>
                </c:pt>
                <c:pt idx="423" formatCode="0.00E+00">
                  <c:v>2.1484238542667201E-6</c:v>
                </c:pt>
                <c:pt idx="424" formatCode="0.00E+00">
                  <c:v>2.0929238895334301E-6</c:v>
                </c:pt>
                <c:pt idx="425" formatCode="0.00E+00">
                  <c:v>2.0388590590659601E-6</c:v>
                </c:pt>
                <c:pt idx="426" formatCode="0.00E+00">
                  <c:v>1.9895280729822401E-6</c:v>
                </c:pt>
                <c:pt idx="427" formatCode="0.00E+00">
                  <c:v>1.9413919183242301E-6</c:v>
                </c:pt>
                <c:pt idx="428" formatCode="0.00E+00">
                  <c:v>1.8911902124129699E-6</c:v>
                </c:pt>
                <c:pt idx="429" formatCode="0.00E+00">
                  <c:v>1.84228808997038E-6</c:v>
                </c:pt>
                <c:pt idx="430" formatCode="0.00E+00">
                  <c:v>1.79766921027802E-6</c:v>
                </c:pt>
                <c:pt idx="431" formatCode="0.00E+00">
                  <c:v>1.7541322376256399E-6</c:v>
                </c:pt>
                <c:pt idx="432" formatCode="0.00E+00">
                  <c:v>1.70873324231809E-6</c:v>
                </c:pt>
                <c:pt idx="433" formatCode="0.00E+00">
                  <c:v>1.6645106850131599E-6</c:v>
                </c:pt>
                <c:pt idx="434" formatCode="0.00E+00">
                  <c:v>1.6241604737171899E-6</c:v>
                </c:pt>
                <c:pt idx="435" formatCode="0.00E+00">
                  <c:v>1.58478969945396E-6</c:v>
                </c:pt>
                <c:pt idx="436" formatCode="0.00E+00">
                  <c:v>1.5437429960243101E-6</c:v>
                </c:pt>
                <c:pt idx="437" formatCode="0.00E+00">
                  <c:v>1.5037608962794101E-6</c:v>
                </c:pt>
                <c:pt idx="438" formatCode="0.00E+00">
                  <c:v>1.4672791388096901E-6</c:v>
                </c:pt>
                <c:pt idx="439" formatCode="0.00E+00">
                  <c:v>1.43168374419773E-6</c:v>
                </c:pt>
                <c:pt idx="440" formatCode="0.00E+00">
                  <c:v>1.3945784027618E-6</c:v>
                </c:pt>
                <c:pt idx="441" formatCode="0.00E+00">
                  <c:v>1.35843622329441E-6</c:v>
                </c:pt>
                <c:pt idx="442" formatCode="0.00E+00">
                  <c:v>1.3254580866542301E-6</c:v>
                </c:pt>
                <c:pt idx="443" formatCode="0.00E+00">
                  <c:v>1.29328186051215E-6</c:v>
                </c:pt>
                <c:pt idx="444" formatCode="0.00E+00">
                  <c:v>1.2597438833342699E-6</c:v>
                </c:pt>
                <c:pt idx="445" formatCode="0.00E+00">
                  <c:v>1.2270771339587799E-6</c:v>
                </c:pt>
                <c:pt idx="446" formatCode="0.00E+00">
                  <c:v>1.19727134195193E-6</c:v>
                </c:pt>
                <c:pt idx="447" formatCode="0.00E+00">
                  <c:v>1.16819086052175E-6</c:v>
                </c:pt>
                <c:pt idx="448" formatCode="0.00E+00">
                  <c:v>1.1378822211619399E-6</c:v>
                </c:pt>
                <c:pt idx="449" formatCode="0.00E+00">
                  <c:v>1.10836145406345E-6</c:v>
                </c:pt>
                <c:pt idx="450" formatCode="0.00E+00">
                  <c:v>1.0814266175542601E-6</c:v>
                </c:pt>
                <c:pt idx="451" formatCode="0.00E+00">
                  <c:v>1.05514767224429E-6</c:v>
                </c:pt>
                <c:pt idx="452" formatCode="0.00E+00">
                  <c:v>1.02776112132282E-6</c:v>
                </c:pt>
                <c:pt idx="453" formatCode="0.00E+00">
                  <c:v>1.0010869189475601E-6</c:v>
                </c:pt>
                <c:pt idx="454" formatCode="0.00E+00">
                  <c:v>9.7674919731903809E-7</c:v>
                </c:pt>
                <c:pt idx="455" formatCode="0.00E+00">
                  <c:v>9.5300449916954395E-7</c:v>
                </c:pt>
                <c:pt idx="456" formatCode="0.00E+00">
                  <c:v>9.2826153971310804E-7</c:v>
                </c:pt>
                <c:pt idx="457" formatCode="0.00E+00">
                  <c:v>9.0416251761965102E-7</c:v>
                </c:pt>
                <c:pt idx="458" formatCode="0.00E+00">
                  <c:v>8.8217433277770897E-7</c:v>
                </c:pt>
                <c:pt idx="459" formatCode="0.00E+00">
                  <c:v>8.6072222318887597E-7</c:v>
                </c:pt>
                <c:pt idx="460" formatCode="0.00E+00">
                  <c:v>8.3837006485863405E-7</c:v>
                </c:pt>
                <c:pt idx="461" formatCode="0.00E+00">
                  <c:v>8.1659991094999704E-7</c:v>
                </c:pt>
                <c:pt idx="462" formatCode="0.00E+00">
                  <c:v>7.9673657992091598E-7</c:v>
                </c:pt>
                <c:pt idx="463" formatCode="0.00E+00">
                  <c:v>7.7735776642990497E-7</c:v>
                </c:pt>
                <c:pt idx="464" formatCode="0.00E+00">
                  <c:v>7.5716715037804402E-7</c:v>
                </c:pt>
                <c:pt idx="465" formatCode="0.00E+00">
                  <c:v>7.3750249800431996E-7</c:v>
                </c:pt>
                <c:pt idx="466" formatCode="0.00E+00">
                  <c:v>7.1956056279410699E-7</c:v>
                </c:pt>
                <c:pt idx="467" formatCode="0.00E+00">
                  <c:v>7.0205647590031905E-7</c:v>
                </c:pt>
                <c:pt idx="468" formatCode="0.00E+00">
                  <c:v>6.8382010248605195E-7</c:v>
                </c:pt>
                <c:pt idx="469" formatCode="0.00E+00">
                  <c:v>6.6605898011262905E-7</c:v>
                </c:pt>
                <c:pt idx="470" formatCode="0.00E+00">
                  <c:v>6.4985394672919302E-7</c:v>
                </c:pt>
                <c:pt idx="471" formatCode="0.00E+00">
                  <c:v>6.3404453850116195E-7</c:v>
                </c:pt>
                <c:pt idx="472" formatCode="0.00E+00">
                  <c:v>6.17574637703009E-7</c:v>
                </c:pt>
                <c:pt idx="473" formatCode="0.00E+00">
                  <c:v>6.0153411105513702E-7</c:v>
                </c:pt>
                <c:pt idx="474" formatCode="0.00E+00">
                  <c:v>5.8689888480134497E-7</c:v>
                </c:pt>
                <c:pt idx="475" formatCode="0.00E+00">
                  <c:v>5.7262109527919604E-7</c:v>
                </c:pt>
                <c:pt idx="476" formatCode="0.00E+00">
                  <c:v>5.5774767089642597E-7</c:v>
                </c:pt>
                <c:pt idx="477" formatCode="0.00E+00">
                  <c:v>5.4326212914828E-7</c:v>
                </c:pt>
                <c:pt idx="478" formatCode="0.00E+00">
                  <c:v>5.30045681073033E-7</c:v>
                </c:pt>
                <c:pt idx="479" formatCode="0.00E+00">
                  <c:v>5.17152128425545E-7</c:v>
                </c:pt>
                <c:pt idx="480" formatCode="0.00E+00">
                  <c:v>5.0372128345146005E-7</c:v>
                </c:pt>
                <c:pt idx="481" formatCode="0.00E+00">
                  <c:v>4.9064080649919296E-7</c:v>
                </c:pt>
                <c:pt idx="482" formatCode="0.00E+00">
                  <c:v>4.7870635943365297E-7</c:v>
                </c:pt>
                <c:pt idx="483" formatCode="0.00E+00">
                  <c:v>4.6706357670817E-7</c:v>
                </c:pt>
                <c:pt idx="484" formatCode="0.00E+00">
                  <c:v>4.5493611438234401E-7</c:v>
                </c:pt>
                <c:pt idx="485" formatCode="0.00E+00">
                  <c:v>4.4312510609157501E-7</c:v>
                </c:pt>
                <c:pt idx="486" formatCode="0.00E+00">
                  <c:v>4.3234894167681299E-7</c:v>
                </c:pt>
                <c:pt idx="487" formatCode="0.00E+00">
                  <c:v>4.2183620799132297E-7</c:v>
                </c:pt>
                <c:pt idx="488" formatCode="0.00E+00">
                  <c:v>4.1088625594403502E-7</c:v>
                </c:pt>
                <c:pt idx="489" formatCode="0.00E+00">
                  <c:v>4.00222102766185E-7</c:v>
                </c:pt>
                <c:pt idx="490" formatCode="0.00E+00">
                  <c:v>3.9049231985582302E-7</c:v>
                </c:pt>
                <c:pt idx="491" formatCode="0.00E+00">
                  <c:v>3.8100044836667698E-7</c:v>
                </c:pt>
                <c:pt idx="492" formatCode="0.00E+00">
                  <c:v>3.71114155151406E-7</c:v>
                </c:pt>
                <c:pt idx="493" formatCode="0.00E+00">
                  <c:v>3.6148595687059898E-7</c:v>
                </c:pt>
                <c:pt idx="494" formatCode="0.00E+00">
                  <c:v>3.52701372998014E-7</c:v>
                </c:pt>
                <c:pt idx="495" formatCode="0.00E+00">
                  <c:v>3.4413163793967501E-7</c:v>
                </c:pt>
                <c:pt idx="496" formatCode="0.00E+00">
                  <c:v>3.3520608090927099E-7</c:v>
                </c:pt>
                <c:pt idx="497" formatCode="0.00E+00">
                  <c:v>3.2651358493187998E-7</c:v>
                </c:pt>
                <c:pt idx="498" formatCode="0.00E+00">
                  <c:v>3.1858274589594798E-7</c:v>
                </c:pt>
                <c:pt idx="499" formatCode="0.00E+00">
                  <c:v>3.1084591503801898E-7</c:v>
                </c:pt>
                <c:pt idx="500" formatCode="0.00E+00">
                  <c:v>3.0278801470844398E-7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A2-4888-BE51-62C94705E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568063"/>
        <c:axId val="2104564735"/>
      </c:lineChart>
      <c:catAx>
        <c:axId val="2104568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V1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64735"/>
        <c:crosses val="autoZero"/>
        <c:auto val="1"/>
        <c:lblAlgn val="ctr"/>
        <c:lblOffset val="100"/>
        <c:noMultiLvlLbl val="0"/>
      </c:catAx>
      <c:valAx>
        <c:axId val="210456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Collector</a:t>
                </a:r>
                <a:r>
                  <a:rPr lang="en-CA" baseline="0"/>
                  <a:t> Current 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6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3174</xdr:colOff>
      <xdr:row>2</xdr:row>
      <xdr:rowOff>8466</xdr:rowOff>
    </xdr:from>
    <xdr:to>
      <xdr:col>14</xdr:col>
      <xdr:colOff>590550</xdr:colOff>
      <xdr:row>19</xdr:row>
      <xdr:rowOff>16932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369902</xdr:colOff>
      <xdr:row>5</xdr:row>
      <xdr:rowOff>45128</xdr:rowOff>
    </xdr:from>
    <xdr:to>
      <xdr:col>12</xdr:col>
      <xdr:colOff>44388</xdr:colOff>
      <xdr:row>21</xdr:row>
      <xdr:rowOff>65843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63961F-C1D4-96A7-E53E-26C076B58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</xdr:colOff>
      <xdr:row>1</xdr:row>
      <xdr:rowOff>142875</xdr:rowOff>
    </xdr:from>
    <xdr:to>
      <xdr:col>11</xdr:col>
      <xdr:colOff>45243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9677F2-2E7D-443B-BB68-9605D7C4F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2381</xdr:colOff>
      <xdr:row>20</xdr:row>
      <xdr:rowOff>14287</xdr:rowOff>
    </xdr:from>
    <xdr:to>
      <xdr:col>11</xdr:col>
      <xdr:colOff>40481</xdr:colOff>
      <xdr:row>37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62A0EF-FBE1-4DA5-ADBD-FC42FE90B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16</xdr:row>
      <xdr:rowOff>4763</xdr:rowOff>
    </xdr:from>
    <xdr:to>
      <xdr:col>9</xdr:col>
      <xdr:colOff>276225</xdr:colOff>
      <xdr:row>33</xdr:row>
      <xdr:rowOff>157163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0</xdr:colOff>
      <xdr:row>22</xdr:row>
      <xdr:rowOff>161925</xdr:rowOff>
    </xdr:to>
    <xdr:graphicFrame macro="">
      <xdr:nvGraphicFramePr>
        <xdr:cNvPr id="1085" name="Chart 4">
          <a:extLst>
            <a:ext uri="{FF2B5EF4-FFF2-40B4-BE49-F238E27FC236}">
              <a16:creationId xmlns:a16="http://schemas.microsoft.com/office/drawing/2014/main" id="{00000000-0008-0000-0200-00003D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8</xdr:col>
      <xdr:colOff>668655</xdr:colOff>
      <xdr:row>47</xdr:row>
      <xdr:rowOff>15240</xdr:rowOff>
    </xdr:to>
    <xdr:pic>
      <xdr:nvPicPr>
        <xdr:cNvPr id="5141" name="Picture 2">
          <a:extLst>
            <a:ext uri="{FF2B5EF4-FFF2-40B4-BE49-F238E27FC236}">
              <a16:creationId xmlns:a16="http://schemas.microsoft.com/office/drawing/2014/main" id="{00000000-0008-0000-0300-00001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"/>
          <a:ext cx="6924675" cy="6981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6</xdr:row>
      <xdr:rowOff>9525</xdr:rowOff>
    </xdr:from>
    <xdr:to>
      <xdr:col>9</xdr:col>
      <xdr:colOff>447507</xdr:colOff>
      <xdr:row>49</xdr:row>
      <xdr:rowOff>15240</xdr:rowOff>
    </xdr:to>
    <xdr:pic>
      <xdr:nvPicPr>
        <xdr:cNvPr id="12326" name="Picture 1">
          <a:extLst>
            <a:ext uri="{FF2B5EF4-FFF2-40B4-BE49-F238E27FC236}">
              <a16:creationId xmlns:a16="http://schemas.microsoft.com/office/drawing/2014/main" id="{00000000-0008-0000-0400-000026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81075"/>
          <a:ext cx="6924675" cy="697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9525</xdr:colOff>
      <xdr:row>6</xdr:row>
      <xdr:rowOff>19050</xdr:rowOff>
    </xdr:from>
    <xdr:to>
      <xdr:col>41</xdr:col>
      <xdr:colOff>129541</xdr:colOff>
      <xdr:row>69</xdr:row>
      <xdr:rowOff>97155</xdr:rowOff>
    </xdr:to>
    <xdr:pic>
      <xdr:nvPicPr>
        <xdr:cNvPr id="12327" name="Picture 6">
          <a:extLst>
            <a:ext uri="{FF2B5EF4-FFF2-40B4-BE49-F238E27FC236}">
              <a16:creationId xmlns:a16="http://schemas.microsoft.com/office/drawing/2014/main" id="{00000000-0008-0000-0400-000027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990600"/>
          <a:ext cx="18288000" cy="1028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19048</xdr:colOff>
      <xdr:row>6</xdr:row>
      <xdr:rowOff>72390</xdr:rowOff>
    </xdr:from>
    <xdr:to>
      <xdr:col>15</xdr:col>
      <xdr:colOff>457200</xdr:colOff>
      <xdr:row>23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78F44E-9048-D257-46AA-0E34C1045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152400</xdr:rowOff>
    </xdr:from>
    <xdr:to>
      <xdr:col>12</xdr:col>
      <xdr:colOff>304800</xdr:colOff>
      <xdr:row>18</xdr:row>
      <xdr:rowOff>142875</xdr:rowOff>
    </xdr:to>
    <xdr:graphicFrame macro="">
      <xdr:nvGraphicFramePr>
        <xdr:cNvPr id="23571" name="Chart 3">
          <a:extLst>
            <a:ext uri="{FF2B5EF4-FFF2-40B4-BE49-F238E27FC236}">
              <a16:creationId xmlns:a16="http://schemas.microsoft.com/office/drawing/2014/main" id="{00000000-0008-0000-0900-0000135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0</xdr:rowOff>
    </xdr:from>
    <xdr:to>
      <xdr:col>12</xdr:col>
      <xdr:colOff>314325</xdr:colOff>
      <xdr:row>17</xdr:row>
      <xdr:rowOff>152400</xdr:rowOff>
    </xdr:to>
    <xdr:graphicFrame macro="">
      <xdr:nvGraphicFramePr>
        <xdr:cNvPr id="35849" name="Chart 4">
          <a:extLst>
            <a:ext uri="{FF2B5EF4-FFF2-40B4-BE49-F238E27FC236}">
              <a16:creationId xmlns:a16="http://schemas.microsoft.com/office/drawing/2014/main" id="{00000000-0008-0000-0A00-0000098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1</xdr:row>
      <xdr:rowOff>161924</xdr:rowOff>
    </xdr:from>
    <xdr:to>
      <xdr:col>12</xdr:col>
      <xdr:colOff>600074</xdr:colOff>
      <xdr:row>23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27</xdr:col>
      <xdr:colOff>146304</xdr:colOff>
      <xdr:row>67</xdr:row>
      <xdr:rowOff>46339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0100"/>
          <a:ext cx="18285714" cy="1028571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25</xdr:col>
      <xdr:colOff>214430</xdr:colOff>
      <xdr:row>65</xdr:row>
      <xdr:rowOff>157755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4128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25</xdr:col>
      <xdr:colOff>220023</xdr:colOff>
      <xdr:row>65</xdr:row>
      <xdr:rowOff>157755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7700"/>
          <a:ext cx="18245255" cy="100351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144163</xdr:rowOff>
    </xdr:from>
    <xdr:to>
      <xdr:col>25</xdr:col>
      <xdr:colOff>108481</xdr:colOff>
      <xdr:row>134</xdr:row>
      <xdr:rowOff>56143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EDC482-3A08-5828-D793-D6C68EF50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018109"/>
          <a:ext cx="18499454" cy="111154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25</xdr:col>
      <xdr:colOff>108481</xdr:colOff>
      <xdr:row>202</xdr:row>
      <xdr:rowOff>29104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4971DC-4AEE-93BB-02AE-320D4413B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860000"/>
          <a:ext cx="18281026" cy="113744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25</xdr:col>
      <xdr:colOff>98955</xdr:colOff>
      <xdr:row>270</xdr:row>
      <xdr:rowOff>57683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576B117-76F8-EAE0-E2D0-202D13FB1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4374667"/>
          <a:ext cx="18271500" cy="114030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outlinePr summaryBelow="0" summaryRight="0"/>
  </sheetPr>
  <dimension ref="A1:D38"/>
  <sheetViews>
    <sheetView zoomScale="127" workbookViewId="0">
      <selection activeCell="C20" sqref="C20"/>
    </sheetView>
  </sheetViews>
  <sheetFormatPr defaultRowHeight="13.2" x14ac:dyDescent="0.25"/>
  <cols>
    <col min="1" max="1" width="9" style="1" customWidth="1"/>
    <col min="2" max="2" width="12" style="1" bestFit="1" customWidth="1"/>
    <col min="3" max="3" width="12.5546875" style="1" bestFit="1" customWidth="1"/>
    <col min="4" max="4" width="11.109375" style="4" customWidth="1"/>
  </cols>
  <sheetData>
    <row r="1" spans="1:4" x14ac:dyDescent="0.25">
      <c r="A1" s="2" t="s">
        <v>0</v>
      </c>
      <c r="B1" s="9" t="s">
        <v>1</v>
      </c>
      <c r="C1" s="9" t="s">
        <v>2</v>
      </c>
      <c r="D1" s="3" t="s">
        <v>3</v>
      </c>
    </row>
    <row r="2" spans="1:4" x14ac:dyDescent="0.25">
      <c r="A2" s="9" t="s">
        <v>4</v>
      </c>
      <c r="B2" s="28" t="s">
        <v>5</v>
      </c>
      <c r="C2" s="28" t="s">
        <v>4</v>
      </c>
      <c r="D2" s="3" t="s">
        <v>6</v>
      </c>
    </row>
    <row r="3" spans="1:4" x14ac:dyDescent="0.25">
      <c r="A3" s="5">
        <v>-3.9000000000000004</v>
      </c>
      <c r="B3" s="34">
        <v>1.08250695607255E-4</v>
      </c>
      <c r="C3" s="35">
        <v>-3.9834192647784601</v>
      </c>
      <c r="D3" s="15">
        <f t="shared" ref="D3:D13" si="0">(A4-A3)/(B4-B3)</f>
        <v>7603.2797721150364</v>
      </c>
    </row>
    <row r="4" spans="1:4" x14ac:dyDescent="0.25">
      <c r="A4" s="5">
        <v>-3.6000000000000005</v>
      </c>
      <c r="B4" s="34">
        <v>1.4770735233850501E-4</v>
      </c>
      <c r="C4" s="35">
        <v>-3.7296653543303599</v>
      </c>
      <c r="D4" s="15">
        <f t="shared" si="0"/>
        <v>9638.0287483342436</v>
      </c>
    </row>
    <row r="5" spans="1:4" x14ac:dyDescent="0.25">
      <c r="A5" s="5">
        <v>-3.3000000000000007</v>
      </c>
      <c r="B5" s="34">
        <v>1.78834049283858E-4</v>
      </c>
      <c r="C5" s="35">
        <v>-3.5292640074734298</v>
      </c>
      <c r="D5" s="15">
        <f t="shared" si="0"/>
        <v>50075.88549441543</v>
      </c>
    </row>
    <row r="6" spans="1:4" x14ac:dyDescent="0.25">
      <c r="A6" s="47">
        <v>-3.0000000000000009</v>
      </c>
      <c r="B6" s="48">
        <v>1.8482495682424401E-4</v>
      </c>
      <c r="C6" s="49">
        <v>-3.4907969914731298</v>
      </c>
      <c r="D6" s="50">
        <f t="shared" si="0"/>
        <v>3669444.3277829704</v>
      </c>
    </row>
    <row r="7" spans="1:4" x14ac:dyDescent="0.25">
      <c r="A7" s="5">
        <v>-2.7000000000000011</v>
      </c>
      <c r="B7" s="34">
        <v>1.84906713072112E-4</v>
      </c>
      <c r="C7" s="35">
        <v>-3.4905256926150598</v>
      </c>
      <c r="D7" s="15">
        <f t="shared" si="0"/>
        <v>4072157.6943257931</v>
      </c>
    </row>
    <row r="8" spans="1:4" x14ac:dyDescent="0.25">
      <c r="A8" s="5">
        <v>-2.4000000000000012</v>
      </c>
      <c r="B8" s="34">
        <v>1.8498038408942501E-4</v>
      </c>
      <c r="C8" s="35">
        <v>-3.49049718584034</v>
      </c>
      <c r="D8" s="15">
        <f t="shared" si="0"/>
        <v>-2406128.8965874966</v>
      </c>
    </row>
    <row r="9" spans="1:4" x14ac:dyDescent="0.25">
      <c r="A9" s="5">
        <v>-2.1000000000000014</v>
      </c>
      <c r="B9" s="34">
        <v>1.8485570248968799E-4</v>
      </c>
      <c r="C9" s="35">
        <v>-3.4904693937014999</v>
      </c>
      <c r="D9" s="15">
        <f t="shared" si="0"/>
        <v>-2407350.9514763975</v>
      </c>
    </row>
    <row r="10" spans="1:4" x14ac:dyDescent="0.25">
      <c r="A10" s="5">
        <v>-1.8000000000000014</v>
      </c>
      <c r="B10" s="34">
        <v>1.8473108418265801E-4</v>
      </c>
      <c r="C10" s="35">
        <v>-3.49044163865122</v>
      </c>
      <c r="D10" s="15">
        <f t="shared" si="0"/>
        <v>2263297.1353744017</v>
      </c>
    </row>
    <row r="11" spans="1:4" x14ac:dyDescent="0.25">
      <c r="A11" s="5">
        <v>-1.5000000000000013</v>
      </c>
      <c r="B11" s="34">
        <v>1.84863634167064E-4</v>
      </c>
      <c r="C11" s="35">
        <v>-3.4904138756505998</v>
      </c>
      <c r="D11" s="15">
        <f t="shared" si="0"/>
        <v>2261993.381946967</v>
      </c>
    </row>
    <row r="12" spans="1:4" x14ac:dyDescent="0.25">
      <c r="A12" s="5">
        <v>-1.2000000000000013</v>
      </c>
      <c r="B12" s="34">
        <v>1.8499626054979099E-4</v>
      </c>
      <c r="C12" s="35">
        <v>-3.4903861454849499</v>
      </c>
      <c r="D12" s="15">
        <f t="shared" si="0"/>
        <v>-2404533.4818813913</v>
      </c>
    </row>
    <row r="13" spans="1:4" x14ac:dyDescent="0.25">
      <c r="A13" s="5">
        <v>-0.90000000000000124</v>
      </c>
      <c r="B13" s="34">
        <v>1.8487149622346301E-4</v>
      </c>
      <c r="C13" s="35">
        <v>-3.4903584049099798</v>
      </c>
      <c r="D13" s="15">
        <f t="shared" si="0"/>
        <v>-2405760.0426383824</v>
      </c>
    </row>
    <row r="14" spans="1:4" x14ac:dyDescent="0.25">
      <c r="A14" s="5">
        <v>-0.6000000000000012</v>
      </c>
      <c r="B14" s="34">
        <v>1.84746795507397E-4</v>
      </c>
      <c r="C14" s="35">
        <v>-3.4903306996516399</v>
      </c>
    </row>
    <row r="15" spans="1:4" x14ac:dyDescent="0.25">
      <c r="B15" s="29"/>
      <c r="C15" s="29"/>
    </row>
    <row r="16" spans="1:4" x14ac:dyDescent="0.25">
      <c r="B16" s="24"/>
      <c r="C16" s="24"/>
    </row>
    <row r="17" spans="1:4" x14ac:dyDescent="0.25">
      <c r="B17" s="24"/>
      <c r="C17" s="24"/>
    </row>
    <row r="24" spans="1:4" x14ac:dyDescent="0.25">
      <c r="A24" s="22"/>
      <c r="B24" s="22"/>
      <c r="C24" s="22"/>
      <c r="D24" s="23"/>
    </row>
    <row r="25" spans="1:4" x14ac:dyDescent="0.25">
      <c r="A25" s="24"/>
      <c r="B25" s="24"/>
      <c r="C25" s="24"/>
      <c r="D25" s="23"/>
    </row>
    <row r="26" spans="1:4" x14ac:dyDescent="0.25">
      <c r="A26" s="24"/>
      <c r="B26" s="24"/>
      <c r="C26" s="24"/>
      <c r="D26" s="23"/>
    </row>
    <row r="27" spans="1:4" x14ac:dyDescent="0.25">
      <c r="A27" s="24"/>
      <c r="B27" s="24"/>
      <c r="C27" s="24"/>
      <c r="D27" s="23"/>
    </row>
    <row r="28" spans="1:4" x14ac:dyDescent="0.25">
      <c r="A28" s="24"/>
      <c r="B28" s="24"/>
      <c r="C28" s="24"/>
      <c r="D28" s="23"/>
    </row>
    <row r="29" spans="1:4" x14ac:dyDescent="0.25">
      <c r="A29" s="24"/>
      <c r="B29" s="24"/>
      <c r="C29" s="24"/>
      <c r="D29" s="23"/>
    </row>
    <row r="30" spans="1:4" x14ac:dyDescent="0.25">
      <c r="A30" s="24"/>
      <c r="B30" s="24"/>
      <c r="C30" s="24"/>
      <c r="D30" s="23"/>
    </row>
    <row r="31" spans="1:4" x14ac:dyDescent="0.25">
      <c r="A31" s="24"/>
      <c r="B31" s="24"/>
      <c r="C31" s="24"/>
      <c r="D31" s="23"/>
    </row>
    <row r="32" spans="1:4" x14ac:dyDescent="0.25">
      <c r="A32" s="24"/>
      <c r="B32" s="24"/>
      <c r="C32" s="24"/>
      <c r="D32" s="23"/>
    </row>
    <row r="33" spans="1:4" x14ac:dyDescent="0.25">
      <c r="A33" s="24"/>
      <c r="B33" s="24"/>
      <c r="C33" s="24"/>
      <c r="D33" s="23"/>
    </row>
    <row r="34" spans="1:4" x14ac:dyDescent="0.25">
      <c r="A34" s="24"/>
      <c r="B34" s="24"/>
      <c r="C34" s="24"/>
      <c r="D34" s="23"/>
    </row>
    <row r="35" spans="1:4" x14ac:dyDescent="0.25">
      <c r="A35" s="24"/>
      <c r="B35" s="24"/>
      <c r="C35" s="24"/>
      <c r="D35" s="23"/>
    </row>
    <row r="36" spans="1:4" x14ac:dyDescent="0.25">
      <c r="A36" s="24"/>
      <c r="B36" s="24"/>
      <c r="C36" s="24"/>
      <c r="D36" s="23"/>
    </row>
    <row r="37" spans="1:4" x14ac:dyDescent="0.25">
      <c r="A37" s="24"/>
      <c r="B37" s="24"/>
      <c r="C37" s="24"/>
      <c r="D37" s="23"/>
    </row>
    <row r="38" spans="1:4" x14ac:dyDescent="0.25">
      <c r="A38" s="24"/>
      <c r="B38" s="24"/>
      <c r="C38" s="24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B2"/>
  <sheetViews>
    <sheetView workbookViewId="0">
      <selection activeCell="E21" sqref="E21"/>
    </sheetView>
  </sheetViews>
  <sheetFormatPr defaultRowHeight="13.2" x14ac:dyDescent="0.25"/>
  <cols>
    <col min="1" max="2" width="9" style="11"/>
  </cols>
  <sheetData>
    <row r="1" spans="1:2" x14ac:dyDescent="0.25">
      <c r="A1" s="11" t="s">
        <v>7</v>
      </c>
      <c r="B1" s="11" t="s">
        <v>8</v>
      </c>
    </row>
    <row r="2" spans="1:2" x14ac:dyDescent="0.25">
      <c r="A2" s="36">
        <v>4.9400000000000004</v>
      </c>
      <c r="B2" s="36">
        <v>-3.5779999999999998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D203"/>
  <sheetViews>
    <sheetView zoomScale="103" workbookViewId="0">
      <selection activeCell="E33" sqref="E33"/>
    </sheetView>
  </sheetViews>
  <sheetFormatPr defaultRowHeight="13.2" x14ac:dyDescent="0.25"/>
  <cols>
    <col min="1" max="1" width="7.33203125" style="11" bestFit="1" customWidth="1"/>
    <col min="2" max="2" width="12.6640625" style="11" bestFit="1" customWidth="1"/>
    <col min="3" max="3" width="12" style="26" bestFit="1" customWidth="1"/>
    <col min="4" max="4" width="8.88671875" customWidth="1"/>
    <col min="7" max="7" width="15.33203125" bestFit="1" customWidth="1"/>
    <col min="8" max="8" width="15.109375" bestFit="1" customWidth="1"/>
    <col min="9" max="9" width="15" bestFit="1" customWidth="1"/>
  </cols>
  <sheetData>
    <row r="1" spans="1:3" x14ac:dyDescent="0.25">
      <c r="A1" s="11" t="s">
        <v>9</v>
      </c>
      <c r="B1" s="11" t="s">
        <v>10</v>
      </c>
      <c r="C1" s="26" t="s">
        <v>11</v>
      </c>
    </row>
    <row r="2" spans="1:3" x14ac:dyDescent="0.25">
      <c r="A2" s="11" t="s">
        <v>4</v>
      </c>
      <c r="B2" s="11" t="s">
        <v>4</v>
      </c>
      <c r="C2" s="26" t="s">
        <v>5</v>
      </c>
    </row>
    <row r="3" spans="1:3" x14ac:dyDescent="0.25">
      <c r="A3">
        <v>4.3899999999999997</v>
      </c>
      <c r="B3" s="33">
        <v>4.9403651976468197</v>
      </c>
      <c r="C3" s="37">
        <v>1.8494760796282399E-4</v>
      </c>
    </row>
    <row r="4" spans="1:3" x14ac:dyDescent="0.25">
      <c r="A4">
        <v>4.3901000000000003</v>
      </c>
      <c r="B4" s="33">
        <v>4.9399516236157401</v>
      </c>
      <c r="C4" s="37">
        <v>1.84947443163909E-4</v>
      </c>
    </row>
    <row r="5" spans="1:3" x14ac:dyDescent="0.25">
      <c r="A5">
        <v>4.3902000000000001</v>
      </c>
      <c r="B5" s="33">
        <v>4.9395337597566797</v>
      </c>
      <c r="C5" s="37">
        <v>1.84947443163909E-4</v>
      </c>
    </row>
    <row r="6" spans="1:3" x14ac:dyDescent="0.25">
      <c r="A6">
        <v>4.3902999999999999</v>
      </c>
      <c r="B6" s="33">
        <v>4.9391115209198899</v>
      </c>
      <c r="C6" s="37">
        <v>1.84947443163909E-4</v>
      </c>
    </row>
    <row r="7" spans="1:3" x14ac:dyDescent="0.25">
      <c r="A7">
        <v>4.3903999999999996</v>
      </c>
      <c r="B7" s="33">
        <v>4.9386848210416998</v>
      </c>
      <c r="C7" s="37">
        <v>1.84947443163909E-4</v>
      </c>
    </row>
    <row r="8" spans="1:3" x14ac:dyDescent="0.25">
      <c r="A8">
        <v>4.3905000000000003</v>
      </c>
      <c r="B8" s="33">
        <v>4.9382535728184704</v>
      </c>
      <c r="C8" s="37">
        <v>1.84947443163909E-4</v>
      </c>
    </row>
    <row r="9" spans="1:3" x14ac:dyDescent="0.25">
      <c r="A9">
        <v>4.3906000000000001</v>
      </c>
      <c r="B9" s="33">
        <v>4.9378176876891597</v>
      </c>
      <c r="C9" s="37">
        <v>1.84947443163909E-4</v>
      </c>
    </row>
    <row r="10" spans="1:3" x14ac:dyDescent="0.25">
      <c r="A10">
        <v>4.3906999999999998</v>
      </c>
      <c r="B10" s="33">
        <v>4.9373770758207796</v>
      </c>
      <c r="C10" s="37">
        <v>1.84947443163909E-4</v>
      </c>
    </row>
    <row r="11" spans="1:3" x14ac:dyDescent="0.25">
      <c r="A11">
        <v>4.3907999999999996</v>
      </c>
      <c r="B11" s="33">
        <v>4.9369315963072404</v>
      </c>
      <c r="C11" s="37">
        <v>1.84947443163909E-4</v>
      </c>
    </row>
    <row r="12" spans="1:3" x14ac:dyDescent="0.25">
      <c r="A12">
        <v>4.3909000000000002</v>
      </c>
      <c r="B12" s="33">
        <v>4.93648122112051</v>
      </c>
      <c r="C12" s="37">
        <v>1.84947443163909E-4</v>
      </c>
    </row>
    <row r="13" spans="1:3" x14ac:dyDescent="0.25">
      <c r="A13">
        <v>4.391</v>
      </c>
      <c r="B13" s="33">
        <v>4.9360257822245703</v>
      </c>
      <c r="C13" s="37">
        <v>1.84947443163909E-4</v>
      </c>
    </row>
    <row r="14" spans="1:3" x14ac:dyDescent="0.25">
      <c r="A14">
        <v>4.3910999999999998</v>
      </c>
      <c r="B14" s="33">
        <v>4.9355652386359301</v>
      </c>
      <c r="C14" s="37">
        <v>1.84947443163909E-4</v>
      </c>
    </row>
    <row r="15" spans="1:3" x14ac:dyDescent="0.25">
      <c r="A15">
        <v>4.3912000000000004</v>
      </c>
      <c r="B15" s="33">
        <v>4.9350994010520797</v>
      </c>
      <c r="C15" s="37">
        <v>1.84947443163909E-4</v>
      </c>
    </row>
    <row r="16" spans="1:3" x14ac:dyDescent="0.25">
      <c r="A16">
        <v>4.3913000000000002</v>
      </c>
      <c r="B16" s="33">
        <v>4.9346282318594596</v>
      </c>
      <c r="C16" s="37">
        <v>1.8494737447516201E-4</v>
      </c>
    </row>
    <row r="17" spans="1:3" x14ac:dyDescent="0.25">
      <c r="A17">
        <v>4.3914</v>
      </c>
      <c r="B17" s="33">
        <v>4.9341515592273</v>
      </c>
      <c r="C17" s="37">
        <v>1.8494730578053401E-4</v>
      </c>
    </row>
    <row r="18" spans="1:3" x14ac:dyDescent="0.25">
      <c r="A18">
        <v>4.3914999999999997</v>
      </c>
      <c r="B18" s="33">
        <v>4.9336693197158397</v>
      </c>
      <c r="C18" s="37">
        <v>1.84947362962551E-4</v>
      </c>
    </row>
    <row r="19" spans="1:3" x14ac:dyDescent="0.25">
      <c r="A19">
        <v>4.3916000000000004</v>
      </c>
      <c r="B19" s="33">
        <v>4.9331813117343701</v>
      </c>
      <c r="C19" s="37">
        <v>1.84947362962551E-4</v>
      </c>
    </row>
    <row r="20" spans="1:3" x14ac:dyDescent="0.25">
      <c r="A20">
        <v>4.3917000000000002</v>
      </c>
      <c r="B20" s="33">
        <v>4.9326874853918401</v>
      </c>
      <c r="C20" s="37">
        <v>1.84947362962551E-4</v>
      </c>
    </row>
    <row r="21" spans="1:3" x14ac:dyDescent="0.25">
      <c r="A21">
        <v>4.3917999999999999</v>
      </c>
      <c r="B21" s="33">
        <v>4.9321876435746601</v>
      </c>
      <c r="C21" s="37">
        <v>1.84947362962551E-4</v>
      </c>
    </row>
    <row r="22" spans="1:3" x14ac:dyDescent="0.25">
      <c r="A22">
        <v>4.3918999999999997</v>
      </c>
      <c r="B22" s="33">
        <v>4.9316817126936199</v>
      </c>
      <c r="C22" s="37">
        <v>1.84947362962551E-4</v>
      </c>
    </row>
    <row r="23" spans="1:3" x14ac:dyDescent="0.25">
      <c r="A23">
        <v>4.3920000000000003</v>
      </c>
      <c r="B23" s="33">
        <v>4.9311694704955302</v>
      </c>
      <c r="C23" s="37">
        <v>1.84947362962551E-4</v>
      </c>
    </row>
    <row r="24" spans="1:3" x14ac:dyDescent="0.25">
      <c r="A24">
        <v>4.3920999999999903</v>
      </c>
      <c r="B24" s="33">
        <v>4.9306508490597798</v>
      </c>
      <c r="C24" s="37">
        <v>1.84947362962551E-4</v>
      </c>
    </row>
    <row r="25" spans="1:3" x14ac:dyDescent="0.25">
      <c r="A25">
        <v>4.3921999999999901</v>
      </c>
      <c r="B25" s="33">
        <v>4.9301256323791396</v>
      </c>
      <c r="C25" s="37">
        <v>1.84947362962551E-4</v>
      </c>
    </row>
    <row r="26" spans="1:3" x14ac:dyDescent="0.25">
      <c r="A26">
        <v>4.3922999999999899</v>
      </c>
      <c r="B26" s="33">
        <v>4.9295937257258302</v>
      </c>
      <c r="C26" s="37">
        <v>1.84947362962551E-4</v>
      </c>
    </row>
    <row r="27" spans="1:3" x14ac:dyDescent="0.25">
      <c r="A27">
        <v>4.3923999999999896</v>
      </c>
      <c r="B27" s="33">
        <v>4.9290548852549403</v>
      </c>
      <c r="C27" s="37">
        <v>1.84947362962551E-4</v>
      </c>
    </row>
    <row r="28" spans="1:3" x14ac:dyDescent="0.25">
      <c r="A28">
        <v>4.3924999999999903</v>
      </c>
      <c r="B28" s="33">
        <v>4.9285090222591004</v>
      </c>
      <c r="C28" s="37">
        <v>1.8494729890529399E-4</v>
      </c>
    </row>
    <row r="29" spans="1:3" x14ac:dyDescent="0.25">
      <c r="A29">
        <v>4.3925999999999901</v>
      </c>
      <c r="B29" s="33">
        <v>4.9279558967726604</v>
      </c>
      <c r="C29" s="37">
        <v>1.8494723484251301E-4</v>
      </c>
    </row>
    <row r="30" spans="1:3" x14ac:dyDescent="0.25">
      <c r="A30">
        <v>4.3926999999999898</v>
      </c>
      <c r="B30" s="33">
        <v>4.9273953848137699</v>
      </c>
      <c r="C30" s="37">
        <v>1.84947284102523E-4</v>
      </c>
    </row>
    <row r="31" spans="1:3" x14ac:dyDescent="0.25">
      <c r="A31">
        <v>4.3927999999999896</v>
      </c>
      <c r="B31" s="33">
        <v>4.9268272207470698</v>
      </c>
      <c r="C31" s="37">
        <v>1.84947284102523E-4</v>
      </c>
    </row>
    <row r="32" spans="1:3" x14ac:dyDescent="0.25">
      <c r="A32">
        <v>4.3928999999999903</v>
      </c>
      <c r="B32" s="33">
        <v>4.9262512859343799</v>
      </c>
      <c r="C32" s="37">
        <v>1.84947284102523E-4</v>
      </c>
    </row>
    <row r="33" spans="1:3" x14ac:dyDescent="0.25">
      <c r="A33">
        <v>4.39299999999999</v>
      </c>
      <c r="B33" s="33">
        <v>4.9256673136488196</v>
      </c>
      <c r="C33" s="37">
        <v>1.84947284102523E-4</v>
      </c>
    </row>
    <row r="34" spans="1:3" x14ac:dyDescent="0.25">
      <c r="A34">
        <v>4.3930999999999898</v>
      </c>
      <c r="B34" s="33">
        <v>4.9250751526852596</v>
      </c>
      <c r="C34" s="37">
        <v>1.84947284102523E-4</v>
      </c>
    </row>
    <row r="35" spans="1:3" x14ac:dyDescent="0.25">
      <c r="A35">
        <v>4.3931999999999896</v>
      </c>
      <c r="B35" s="33">
        <v>4.9244745008745099</v>
      </c>
      <c r="C35" s="37">
        <v>1.84947284102523E-4</v>
      </c>
    </row>
    <row r="36" spans="1:3" x14ac:dyDescent="0.25">
      <c r="A36">
        <v>4.3932999999999902</v>
      </c>
      <c r="B36" s="33">
        <v>4.9238652075044103</v>
      </c>
      <c r="C36" s="37">
        <v>1.84947284102523E-4</v>
      </c>
    </row>
    <row r="37" spans="1:3" x14ac:dyDescent="0.25">
      <c r="A37">
        <v>4.39339999999999</v>
      </c>
      <c r="B37" s="33">
        <v>4.9232469715116798</v>
      </c>
      <c r="C37" s="37">
        <v>1.84947284102523E-4</v>
      </c>
    </row>
    <row r="38" spans="1:3" x14ac:dyDescent="0.25">
      <c r="A38">
        <v>4.3934999999999897</v>
      </c>
      <c r="B38" s="33">
        <v>4.9226196035598999</v>
      </c>
      <c r="C38" s="37">
        <v>1.84947284102523E-4</v>
      </c>
    </row>
    <row r="39" spans="1:3" x14ac:dyDescent="0.25">
      <c r="A39">
        <v>4.3935999999999904</v>
      </c>
      <c r="B39" s="33">
        <v>4.9219827623490797</v>
      </c>
      <c r="C39" s="37">
        <v>1.8494721164346399E-4</v>
      </c>
    </row>
    <row r="40" spans="1:3" x14ac:dyDescent="0.25">
      <c r="A40">
        <v>4.3936999999999902</v>
      </c>
      <c r="B40" s="33">
        <v>4.9213362560593401</v>
      </c>
      <c r="C40" s="37">
        <v>1.84947139178332E-4</v>
      </c>
    </row>
    <row r="41" spans="1:3" x14ac:dyDescent="0.25">
      <c r="A41">
        <v>4.3937999999999899</v>
      </c>
      <c r="B41" s="33">
        <v>4.9206797376966103</v>
      </c>
      <c r="C41" s="37">
        <v>1.8494719759185301E-4</v>
      </c>
    </row>
    <row r="42" spans="1:3" x14ac:dyDescent="0.25">
      <c r="A42">
        <v>4.3938999999999897</v>
      </c>
      <c r="B42" s="33">
        <v>4.9200129742940204</v>
      </c>
      <c r="C42" s="37">
        <v>1.8494719759185301E-4</v>
      </c>
    </row>
    <row r="43" spans="1:3" x14ac:dyDescent="0.25">
      <c r="A43">
        <v>4.3939999999999904</v>
      </c>
      <c r="B43" s="33">
        <v>4.9193355729282198</v>
      </c>
      <c r="C43" s="37">
        <v>1.8494719759185301E-4</v>
      </c>
    </row>
    <row r="44" spans="1:3" x14ac:dyDescent="0.25">
      <c r="A44">
        <v>4.3940999999999901</v>
      </c>
      <c r="B44" s="33">
        <v>4.9186472901835199</v>
      </c>
      <c r="C44" s="37">
        <v>1.8494719759185301E-4</v>
      </c>
    </row>
    <row r="45" spans="1:3" x14ac:dyDescent="0.25">
      <c r="A45">
        <v>4.3941999999999899</v>
      </c>
      <c r="B45" s="33">
        <v>4.9179477282352702</v>
      </c>
      <c r="C45" s="37">
        <v>1.8494719759185301E-4</v>
      </c>
    </row>
    <row r="46" spans="1:3" x14ac:dyDescent="0.25">
      <c r="A46">
        <v>4.3942999999999897</v>
      </c>
      <c r="B46" s="33">
        <v>4.9172365905443502</v>
      </c>
      <c r="C46" s="37">
        <v>1.8494719759185301E-4</v>
      </c>
    </row>
    <row r="47" spans="1:3" x14ac:dyDescent="0.25">
      <c r="A47">
        <v>4.3943999999999903</v>
      </c>
      <c r="B47" s="33">
        <v>4.9165134223714899</v>
      </c>
      <c r="C47" s="37">
        <v>1.8494719759185301E-4</v>
      </c>
    </row>
    <row r="48" spans="1:3" x14ac:dyDescent="0.25">
      <c r="A48">
        <v>4.3944999999999901</v>
      </c>
      <c r="B48" s="33">
        <v>4.9157779148178902</v>
      </c>
      <c r="C48" s="37">
        <v>1.8494719759185301E-4</v>
      </c>
    </row>
    <row r="49" spans="1:3" x14ac:dyDescent="0.25">
      <c r="A49">
        <v>4.3945999999999898</v>
      </c>
      <c r="B49" s="33">
        <v>4.9150295970024498</v>
      </c>
      <c r="C49" s="37">
        <v>1.84947120957467E-4</v>
      </c>
    </row>
    <row r="50" spans="1:3" x14ac:dyDescent="0.25">
      <c r="A50">
        <v>4.3946999999999896</v>
      </c>
      <c r="B50" s="33">
        <v>4.91426810900938</v>
      </c>
      <c r="C50" s="37">
        <v>1.8494704431646399E-4</v>
      </c>
    </row>
    <row r="51" spans="1:3" x14ac:dyDescent="0.25">
      <c r="A51">
        <v>4.3947999999999903</v>
      </c>
      <c r="B51" s="33">
        <v>4.9134928950749002</v>
      </c>
      <c r="C51" s="37">
        <v>1.84947101975486E-4</v>
      </c>
    </row>
    <row r="52" spans="1:3" x14ac:dyDescent="0.25">
      <c r="A52">
        <v>4.39489999999999</v>
      </c>
      <c r="B52" s="33">
        <v>4.9127035781382702</v>
      </c>
      <c r="C52" s="37">
        <v>1.84947101975486E-4</v>
      </c>
    </row>
    <row r="53" spans="1:3" x14ac:dyDescent="0.25">
      <c r="A53">
        <v>4.3949999999999898</v>
      </c>
      <c r="B53" s="33">
        <v>4.91189962148656</v>
      </c>
      <c r="C53" s="37">
        <v>1.84947101975486E-4</v>
      </c>
    </row>
    <row r="54" spans="1:3" x14ac:dyDescent="0.25">
      <c r="A54">
        <v>4.3950999999999896</v>
      </c>
      <c r="B54" s="33">
        <v>4.9110804796019201</v>
      </c>
      <c r="C54" s="37">
        <v>1.84947101975486E-4</v>
      </c>
    </row>
    <row r="55" spans="1:3" x14ac:dyDescent="0.25">
      <c r="A55">
        <v>4.3951999999999902</v>
      </c>
      <c r="B55" s="33">
        <v>4.9102455922327799</v>
      </c>
      <c r="C55" s="37">
        <v>1.84947101975486E-4</v>
      </c>
    </row>
    <row r="56" spans="1:3" x14ac:dyDescent="0.25">
      <c r="A56">
        <v>4.39529999999999</v>
      </c>
      <c r="B56" s="33">
        <v>4.9093943840479204</v>
      </c>
      <c r="C56" s="37">
        <v>1.84947101975486E-4</v>
      </c>
    </row>
    <row r="57" spans="1:3" x14ac:dyDescent="0.25">
      <c r="A57">
        <v>4.3953999999999898</v>
      </c>
      <c r="B57" s="33">
        <v>4.9085262689703599</v>
      </c>
      <c r="C57" s="37">
        <v>1.84947039730771E-4</v>
      </c>
    </row>
    <row r="58" spans="1:3" x14ac:dyDescent="0.25">
      <c r="A58">
        <v>4.3954999999999904</v>
      </c>
      <c r="B58" s="33">
        <v>4.9076405171827497</v>
      </c>
      <c r="C58" s="37">
        <v>1.8494697748094001E-4</v>
      </c>
    </row>
    <row r="59" spans="1:3" x14ac:dyDescent="0.25">
      <c r="A59">
        <v>4.3955999999999902</v>
      </c>
      <c r="B59" s="33">
        <v>4.9067364953117902</v>
      </c>
      <c r="C59" s="37">
        <v>1.8494701248003201E-4</v>
      </c>
    </row>
    <row r="60" spans="1:3" x14ac:dyDescent="0.25">
      <c r="A60">
        <v>4.3956999999999899</v>
      </c>
      <c r="B60" s="33">
        <v>4.9058134313433799</v>
      </c>
      <c r="C60" s="37">
        <v>1.8494701248003201E-4</v>
      </c>
    </row>
    <row r="61" spans="1:3" x14ac:dyDescent="0.25">
      <c r="A61">
        <v>4.3957999999999897</v>
      </c>
      <c r="B61" s="33">
        <v>4.9048705448394498</v>
      </c>
      <c r="C61" s="37">
        <v>1.8494701248003201E-4</v>
      </c>
    </row>
    <row r="62" spans="1:3" x14ac:dyDescent="0.25">
      <c r="A62">
        <v>4.3958999999999904</v>
      </c>
      <c r="B62" s="33">
        <v>4.9039070284059498</v>
      </c>
      <c r="C62" s="37">
        <v>1.8494701248003201E-4</v>
      </c>
    </row>
    <row r="63" spans="1:3" x14ac:dyDescent="0.25">
      <c r="A63">
        <v>4.3959999999999901</v>
      </c>
      <c r="B63" s="33">
        <v>4.9029219305389402</v>
      </c>
      <c r="C63" s="37">
        <v>1.8494701248003201E-4</v>
      </c>
    </row>
    <row r="64" spans="1:3" x14ac:dyDescent="0.25">
      <c r="A64">
        <v>4.3960999999999899</v>
      </c>
      <c r="B64" s="33">
        <v>4.9019143674740704</v>
      </c>
      <c r="C64" s="37">
        <v>1.8494701248003201E-4</v>
      </c>
    </row>
    <row r="65" spans="1:3" x14ac:dyDescent="0.25">
      <c r="A65">
        <v>4.3961999999999897</v>
      </c>
      <c r="B65" s="33">
        <v>4.90088329654834</v>
      </c>
      <c r="C65" s="37">
        <v>1.8494693821529399E-4</v>
      </c>
    </row>
    <row r="66" spans="1:3" x14ac:dyDescent="0.25">
      <c r="A66">
        <v>4.3962999999999797</v>
      </c>
      <c r="B66" s="33">
        <v>4.8998276447348799</v>
      </c>
      <c r="C66" s="37">
        <v>1.8494686394344899E-4</v>
      </c>
    </row>
    <row r="67" spans="1:3" x14ac:dyDescent="0.25">
      <c r="A67">
        <v>4.3963999999999803</v>
      </c>
      <c r="B67" s="33">
        <v>4.89874629433751</v>
      </c>
      <c r="C67" s="37">
        <v>1.84946911342822E-4</v>
      </c>
    </row>
    <row r="68" spans="1:3" x14ac:dyDescent="0.25">
      <c r="A68">
        <v>4.3964999999999801</v>
      </c>
      <c r="B68" s="33">
        <v>4.8976379449653402</v>
      </c>
      <c r="C68" s="37">
        <v>1.84946911342822E-4</v>
      </c>
    </row>
    <row r="69" spans="1:3" x14ac:dyDescent="0.25">
      <c r="A69">
        <v>4.3965999999999799</v>
      </c>
      <c r="B69" s="33">
        <v>4.8965013290434802</v>
      </c>
      <c r="C69" s="37">
        <v>1.84946911342822E-4</v>
      </c>
    </row>
    <row r="70" spans="1:3" x14ac:dyDescent="0.25">
      <c r="A70">
        <v>4.3966999999999796</v>
      </c>
      <c r="B70" s="33">
        <v>4.8953349551622596</v>
      </c>
      <c r="C70" s="37">
        <v>1.84946911342822E-4</v>
      </c>
    </row>
    <row r="71" spans="1:3" x14ac:dyDescent="0.25">
      <c r="A71">
        <v>4.3967999999999803</v>
      </c>
      <c r="B71" s="33">
        <v>4.8941373010662899</v>
      </c>
      <c r="C71" s="37">
        <v>1.84946911342822E-4</v>
      </c>
    </row>
    <row r="72" spans="1:3" x14ac:dyDescent="0.25">
      <c r="A72">
        <v>4.39689999999998</v>
      </c>
      <c r="B72" s="33">
        <v>4.89290680827924</v>
      </c>
      <c r="C72" s="37">
        <v>1.84946836067381E-4</v>
      </c>
    </row>
    <row r="73" spans="1:3" x14ac:dyDescent="0.25">
      <c r="A73">
        <v>4.3969999999999798</v>
      </c>
      <c r="B73" s="33">
        <v>4.8916414556886298</v>
      </c>
      <c r="C73" s="37">
        <v>1.8494676078486901E-4</v>
      </c>
    </row>
    <row r="74" spans="1:3" x14ac:dyDescent="0.25">
      <c r="A74">
        <v>4.3970999999999796</v>
      </c>
      <c r="B74" s="33">
        <v>4.8903396061331401</v>
      </c>
      <c r="C74" s="37">
        <v>1.84946803836037E-4</v>
      </c>
    </row>
    <row r="75" spans="1:3" x14ac:dyDescent="0.25">
      <c r="A75">
        <v>4.3971999999999802</v>
      </c>
      <c r="B75" s="33">
        <v>4.8889988200952601</v>
      </c>
      <c r="C75" s="37">
        <v>1.84946803836037E-4</v>
      </c>
    </row>
    <row r="76" spans="1:3" x14ac:dyDescent="0.25">
      <c r="A76">
        <v>4.39729999999998</v>
      </c>
      <c r="B76" s="33">
        <v>4.8876170614092898</v>
      </c>
      <c r="C76" s="37">
        <v>1.84946803836037E-4</v>
      </c>
    </row>
    <row r="77" spans="1:3" x14ac:dyDescent="0.25">
      <c r="A77">
        <v>4.3973999999999798</v>
      </c>
      <c r="B77" s="33">
        <v>4.8861915406538001</v>
      </c>
      <c r="C77" s="37">
        <v>1.84946803836037E-4</v>
      </c>
    </row>
    <row r="78" spans="1:3" x14ac:dyDescent="0.25">
      <c r="A78">
        <v>4.3974999999999804</v>
      </c>
      <c r="B78" s="33">
        <v>4.8847198506874401</v>
      </c>
      <c r="C78" s="37">
        <v>1.8494672885902201E-4</v>
      </c>
    </row>
    <row r="79" spans="1:3" x14ac:dyDescent="0.25">
      <c r="A79">
        <v>4.3975999999999802</v>
      </c>
      <c r="B79" s="33">
        <v>4.8831986866569199</v>
      </c>
      <c r="C79" s="37">
        <v>1.8494665387546101E-4</v>
      </c>
    </row>
    <row r="80" spans="1:3" x14ac:dyDescent="0.25">
      <c r="A80">
        <v>4.39769999999998</v>
      </c>
      <c r="B80" s="33">
        <v>4.8816248490628</v>
      </c>
      <c r="C80" s="37">
        <v>1.8494668825763601E-4</v>
      </c>
    </row>
    <row r="81" spans="1:3" x14ac:dyDescent="0.25">
      <c r="A81">
        <v>4.3977999999999797</v>
      </c>
      <c r="B81" s="33">
        <v>4.8799945743610298</v>
      </c>
      <c r="C81" s="37">
        <v>1.8494668825763601E-4</v>
      </c>
    </row>
    <row r="82" spans="1:3" x14ac:dyDescent="0.25">
      <c r="A82">
        <v>4.3978999999999804</v>
      </c>
      <c r="B82" s="33">
        <v>4.8783038881088698</v>
      </c>
      <c r="C82" s="37">
        <v>1.8494668825763601E-4</v>
      </c>
    </row>
    <row r="83" spans="1:3" x14ac:dyDescent="0.25">
      <c r="A83">
        <v>4.3979999999999801</v>
      </c>
      <c r="B83" s="33">
        <v>4.8765482449199702</v>
      </c>
      <c r="C83" s="37">
        <v>1.8494662261569201E-4</v>
      </c>
    </row>
    <row r="84" spans="1:3" x14ac:dyDescent="0.25">
      <c r="A84">
        <v>4.3980999999999799</v>
      </c>
      <c r="B84" s="33">
        <v>4.8747225728538197</v>
      </c>
      <c r="C84" s="37">
        <v>1.84946556968403E-4</v>
      </c>
    </row>
    <row r="85" spans="1:3" x14ac:dyDescent="0.25">
      <c r="A85">
        <v>4.3981999999999797</v>
      </c>
      <c r="B85" s="33">
        <v>4.8728212418095396</v>
      </c>
      <c r="C85" s="37">
        <v>1.8494657697980799E-4</v>
      </c>
    </row>
    <row r="86" spans="1:3" x14ac:dyDescent="0.25">
      <c r="A86">
        <v>4.3982999999999803</v>
      </c>
      <c r="B86" s="33">
        <v>4.8708378755379398</v>
      </c>
      <c r="C86" s="37">
        <v>1.8494657697980799E-4</v>
      </c>
    </row>
    <row r="87" spans="1:3" x14ac:dyDescent="0.25">
      <c r="A87">
        <v>4.3983999999999801</v>
      </c>
      <c r="B87" s="33">
        <v>4.8687652685990797</v>
      </c>
      <c r="C87" s="37">
        <v>1.8494657697980799E-4</v>
      </c>
    </row>
    <row r="88" spans="1:3" x14ac:dyDescent="0.25">
      <c r="A88">
        <v>4.3984999999999799</v>
      </c>
      <c r="B88" s="33">
        <v>4.8665952164214303</v>
      </c>
      <c r="C88" s="37">
        <v>1.8494649400005599E-4</v>
      </c>
    </row>
    <row r="89" spans="1:3" x14ac:dyDescent="0.25">
      <c r="A89">
        <v>4.3985999999999796</v>
      </c>
      <c r="B89" s="33">
        <v>4.86431838667525</v>
      </c>
      <c r="C89" s="37">
        <v>1.8494641101226699E-4</v>
      </c>
    </row>
    <row r="90" spans="1:3" x14ac:dyDescent="0.25">
      <c r="A90">
        <v>4.3986999999999803</v>
      </c>
      <c r="B90" s="33">
        <v>4.8619239435824904</v>
      </c>
      <c r="C90" s="37">
        <v>1.8494643342206499E-4</v>
      </c>
    </row>
    <row r="91" spans="1:3" x14ac:dyDescent="0.25">
      <c r="A91">
        <v>4.3987999999999801</v>
      </c>
      <c r="B91" s="33">
        <v>4.8593994134519498</v>
      </c>
      <c r="C91" s="37">
        <v>1.8494643342206499E-4</v>
      </c>
    </row>
    <row r="92" spans="1:3" x14ac:dyDescent="0.25">
      <c r="A92">
        <v>4.3988999999999798</v>
      </c>
      <c r="B92" s="33">
        <v>4.8567301848549604</v>
      </c>
      <c r="C92" s="37">
        <v>1.84946365797013E-4</v>
      </c>
    </row>
    <row r="93" spans="1:3" x14ac:dyDescent="0.25">
      <c r="A93">
        <v>4.3989999999999796</v>
      </c>
      <c r="B93" s="33">
        <v>4.8538991140893497</v>
      </c>
      <c r="C93" s="37">
        <v>1.8494629816636599E-4</v>
      </c>
    </row>
    <row r="94" spans="1:3" x14ac:dyDescent="0.25">
      <c r="A94">
        <v>4.3990999999999802</v>
      </c>
      <c r="B94" s="33">
        <v>4.8508857083146104</v>
      </c>
      <c r="C94" s="37">
        <v>1.8494623053012501E-4</v>
      </c>
    </row>
    <row r="95" spans="1:3" x14ac:dyDescent="0.25">
      <c r="A95">
        <v>4.39919999999998</v>
      </c>
      <c r="B95" s="33">
        <v>4.8476654497742997</v>
      </c>
      <c r="C95" s="37">
        <v>1.8494624723212899E-4</v>
      </c>
    </row>
    <row r="96" spans="1:3" x14ac:dyDescent="0.25">
      <c r="A96">
        <v>4.3992999999999798</v>
      </c>
      <c r="B96" s="33">
        <v>4.8442085329709004</v>
      </c>
      <c r="C96" s="37">
        <v>1.8494624723212899E-4</v>
      </c>
    </row>
    <row r="97" spans="1:3" x14ac:dyDescent="0.25">
      <c r="A97">
        <v>4.3993999999999804</v>
      </c>
      <c r="B97" s="33">
        <v>4.8404782242030997</v>
      </c>
      <c r="C97" s="37">
        <v>1.8494615553983499E-4</v>
      </c>
    </row>
    <row r="98" spans="1:3" x14ac:dyDescent="0.25">
      <c r="A98">
        <v>4.3994999999999802</v>
      </c>
      <c r="B98" s="33">
        <v>4.83642849223122</v>
      </c>
      <c r="C98" s="37">
        <v>1.84946063836826E-4</v>
      </c>
    </row>
    <row r="99" spans="1:3" x14ac:dyDescent="0.25">
      <c r="A99">
        <v>4.39959999999998</v>
      </c>
      <c r="B99" s="33">
        <v>4.83200082387952</v>
      </c>
      <c r="C99" s="37">
        <v>1.84946045492997E-4</v>
      </c>
    </row>
    <row r="100" spans="1:3" x14ac:dyDescent="0.25">
      <c r="A100">
        <v>4.3996999999999797</v>
      </c>
      <c r="B100" s="33">
        <v>4.8271190453616297</v>
      </c>
      <c r="C100" s="37">
        <v>1.8494598139345299E-4</v>
      </c>
    </row>
    <row r="101" spans="1:3" x14ac:dyDescent="0.25">
      <c r="A101">
        <v>4.3997999999999804</v>
      </c>
      <c r="B101" s="33">
        <v>4.8216814299687396</v>
      </c>
      <c r="C101" s="37">
        <v>1.84945917288967E-4</v>
      </c>
    </row>
    <row r="102" spans="1:3" x14ac:dyDescent="0.25">
      <c r="A102">
        <v>4.3998999999999802</v>
      </c>
      <c r="B102" s="33">
        <v>4.8155482988031402</v>
      </c>
      <c r="C102" s="37">
        <v>1.8494585317953901E-4</v>
      </c>
    </row>
    <row r="103" spans="1:3" x14ac:dyDescent="0.25">
      <c r="A103">
        <v>4.3999999999999799</v>
      </c>
      <c r="B103" s="33">
        <v>4.8085198361135904</v>
      </c>
      <c r="C103" s="37">
        <v>1.84945789065171E-4</v>
      </c>
    </row>
    <row r="104" spans="1:3" x14ac:dyDescent="0.25">
      <c r="A104">
        <v>4.4000999999999797</v>
      </c>
      <c r="B104" s="33">
        <v>4.8002969078249302</v>
      </c>
      <c r="C104" s="37">
        <v>1.8494563481095299E-4</v>
      </c>
    </row>
    <row r="105" spans="1:3" x14ac:dyDescent="0.25">
      <c r="A105">
        <v>4.4001999999999803</v>
      </c>
      <c r="B105" s="33">
        <v>4.7904021342266399</v>
      </c>
      <c r="C105" s="37">
        <v>1.8494548052602601E-4</v>
      </c>
    </row>
    <row r="106" spans="1:3" x14ac:dyDescent="0.25">
      <c r="A106">
        <v>4.4002999999999801</v>
      </c>
      <c r="B106" s="33">
        <v>4.7780048118049701</v>
      </c>
      <c r="C106" s="37">
        <v>1.8494532621039E-4</v>
      </c>
    </row>
    <row r="107" spans="1:3" x14ac:dyDescent="0.25">
      <c r="A107">
        <v>4.4003999999999799</v>
      </c>
      <c r="B107" s="33">
        <v>4.7614635334641502</v>
      </c>
      <c r="C107" s="37">
        <v>1.8494517186404299E-4</v>
      </c>
    </row>
    <row r="108" spans="1:3" x14ac:dyDescent="0.25">
      <c r="A108">
        <v>4.4004999999999797</v>
      </c>
      <c r="B108" s="33">
        <v>4.7367935521211102</v>
      </c>
      <c r="C108" s="37">
        <v>1.8494481945253999E-4</v>
      </c>
    </row>
    <row r="109" spans="1:3" x14ac:dyDescent="0.25">
      <c r="A109">
        <v>4.4005999999999696</v>
      </c>
      <c r="B109" s="33">
        <v>4.68948102713198</v>
      </c>
      <c r="C109" s="37">
        <v>1.84944247672648E-4</v>
      </c>
    </row>
    <row r="110" spans="1:3" x14ac:dyDescent="0.25">
      <c r="A110">
        <v>4.4006999999999703</v>
      </c>
      <c r="B110" s="33">
        <v>4.5033356351121796</v>
      </c>
      <c r="C110" s="37">
        <v>1.8494177707345901E-4</v>
      </c>
    </row>
    <row r="111" spans="1:3" x14ac:dyDescent="0.25">
      <c r="A111">
        <v>4.4007999999999701</v>
      </c>
      <c r="B111" s="33">
        <v>4.1151929023596701</v>
      </c>
      <c r="C111" s="37">
        <v>1.8493673475156701E-4</v>
      </c>
    </row>
    <row r="112" spans="1:3" x14ac:dyDescent="0.25">
      <c r="A112">
        <v>4.4008999999999698</v>
      </c>
      <c r="B112" s="33">
        <v>3.7211315507096301</v>
      </c>
      <c r="C112" s="37">
        <v>1.8493161735904699E-4</v>
      </c>
    </row>
    <row r="113" spans="1:4" x14ac:dyDescent="0.25">
      <c r="A113">
        <v>4.4009999999999696</v>
      </c>
      <c r="B113" s="33">
        <v>3.3259618422912198</v>
      </c>
      <c r="C113" s="37">
        <v>1.84926467627403E-4</v>
      </c>
    </row>
    <row r="114" spans="1:4" x14ac:dyDescent="0.25">
      <c r="A114">
        <v>4.4010999999999703</v>
      </c>
      <c r="B114" s="33">
        <v>2.9296842564240602</v>
      </c>
      <c r="C114" s="37">
        <v>1.8492128553227599E-4</v>
      </c>
    </row>
    <row r="115" spans="1:4" x14ac:dyDescent="0.25">
      <c r="A115">
        <v>4.40119999999997</v>
      </c>
      <c r="B115" s="33">
        <v>2.5322837203961002</v>
      </c>
      <c r="C115" s="37">
        <v>1.8491614657546501E-4</v>
      </c>
    </row>
    <row r="116" spans="1:4" x14ac:dyDescent="0.25">
      <c r="A116">
        <v>4.4012999999999698</v>
      </c>
      <c r="B116" s="33">
        <v>2.13376892227671</v>
      </c>
      <c r="C116" s="37">
        <v>1.8491097426988099E-4</v>
      </c>
    </row>
    <row r="117" spans="1:4" x14ac:dyDescent="0.25">
      <c r="A117">
        <v>4.4013999999999696</v>
      </c>
      <c r="B117" s="33">
        <v>1.7341331025076301</v>
      </c>
      <c r="C117" s="37">
        <v>1.8490574172523401E-4</v>
      </c>
    </row>
    <row r="118" spans="1:4" x14ac:dyDescent="0.25">
      <c r="A118">
        <v>4.4014999999999702</v>
      </c>
      <c r="B118" s="33">
        <v>1.3333722703178601</v>
      </c>
      <c r="C118" s="37">
        <v>1.8490051301652799E-4</v>
      </c>
    </row>
    <row r="119" spans="1:4" x14ac:dyDescent="0.25">
      <c r="A119">
        <v>4.40159999999997</v>
      </c>
      <c r="B119" s="33">
        <v>0.93148286059584096</v>
      </c>
      <c r="C119" s="37">
        <v>1.8489526997320199E-4</v>
      </c>
    </row>
    <row r="120" spans="1:4" x14ac:dyDescent="0.25">
      <c r="A120">
        <v>4.4016999999999697</v>
      </c>
      <c r="B120" s="33">
        <v>0.52846211440873203</v>
      </c>
      <c r="C120" s="37">
        <v>1.84890008309083E-4</v>
      </c>
    </row>
    <row r="121" spans="1:4" x14ac:dyDescent="0.25">
      <c r="A121" s="31">
        <v>4.4017999999999704</v>
      </c>
      <c r="B121" s="39">
        <v>0.124312007507849</v>
      </c>
      <c r="C121" s="54">
        <v>1.8488472330689001E-4</v>
      </c>
      <c r="D121" s="31" t="s">
        <v>68</v>
      </c>
    </row>
    <row r="122" spans="1:4" x14ac:dyDescent="0.25">
      <c r="A122">
        <v>4.4018999999999702</v>
      </c>
      <c r="B122" s="33">
        <v>-0.28097720753882899</v>
      </c>
      <c r="C122" s="37">
        <v>1.84879425865115E-4</v>
      </c>
    </row>
    <row r="123" spans="1:4" x14ac:dyDescent="0.25">
      <c r="A123">
        <v>4.4019999999999699</v>
      </c>
      <c r="B123" s="33">
        <v>-0.687409919836525</v>
      </c>
      <c r="C123" s="37">
        <v>1.8487410986464E-4</v>
      </c>
    </row>
    <row r="124" spans="1:4" x14ac:dyDescent="0.25">
      <c r="A124">
        <v>4.4020999999999697</v>
      </c>
      <c r="B124" s="33">
        <v>-1.09498117564069</v>
      </c>
      <c r="C124" s="37">
        <v>1.8486877025634699E-4</v>
      </c>
    </row>
    <row r="125" spans="1:4" x14ac:dyDescent="0.25">
      <c r="A125">
        <v>4.4021999999999704</v>
      </c>
      <c r="B125" s="33">
        <v>-1.5036962384293699</v>
      </c>
      <c r="C125" s="37">
        <v>1.8486339577234299E-4</v>
      </c>
    </row>
    <row r="126" spans="1:4" x14ac:dyDescent="0.25">
      <c r="A126">
        <v>4.4022999999999701</v>
      </c>
      <c r="B126" s="33">
        <v>-1.9135643238328299</v>
      </c>
      <c r="C126" s="37">
        <v>1.8485804437060299E-4</v>
      </c>
    </row>
    <row r="127" spans="1:4" x14ac:dyDescent="0.25">
      <c r="A127">
        <v>4.4023999999999699</v>
      </c>
      <c r="B127" s="33">
        <v>-2.32458584884944</v>
      </c>
      <c r="C127" s="37">
        <v>1.8485265738708099E-4</v>
      </c>
    </row>
    <row r="128" spans="1:4" x14ac:dyDescent="0.25">
      <c r="A128">
        <v>4.4024999999999697</v>
      </c>
      <c r="B128" s="33">
        <v>-2.7365774622711001</v>
      </c>
      <c r="C128" s="37">
        <v>1.8484701574727599E-4</v>
      </c>
    </row>
    <row r="129" spans="1:3" x14ac:dyDescent="0.25">
      <c r="A129">
        <v>4.4025999999999703</v>
      </c>
      <c r="B129" s="33">
        <v>-3.05808870386416</v>
      </c>
      <c r="C129" s="37">
        <v>1.8472693849646101E-4</v>
      </c>
    </row>
    <row r="130" spans="1:3" x14ac:dyDescent="0.25">
      <c r="A130">
        <v>4.4026999999999701</v>
      </c>
      <c r="B130" s="33">
        <v>-3.1394668280882301</v>
      </c>
      <c r="C130" s="37">
        <v>1.8430699503440599E-4</v>
      </c>
    </row>
    <row r="131" spans="1:3" x14ac:dyDescent="0.25">
      <c r="A131">
        <v>4.4027999999999698</v>
      </c>
      <c r="B131" s="33">
        <v>-3.17529109049313</v>
      </c>
      <c r="C131" s="37">
        <v>1.83831413500613E-4</v>
      </c>
    </row>
    <row r="132" spans="1:3" x14ac:dyDescent="0.25">
      <c r="A132">
        <v>4.4028999999999696</v>
      </c>
      <c r="B132" s="33">
        <v>-3.19882192915696</v>
      </c>
      <c r="C132" s="37">
        <v>1.8334192697701401E-4</v>
      </c>
    </row>
    <row r="133" spans="1:3" x14ac:dyDescent="0.25">
      <c r="A133">
        <v>4.4029999999999703</v>
      </c>
      <c r="B133" s="33">
        <v>-3.2167497617663101</v>
      </c>
      <c r="C133" s="37">
        <v>1.82846871434185E-4</v>
      </c>
    </row>
    <row r="134" spans="1:3" x14ac:dyDescent="0.25">
      <c r="A134">
        <v>4.40309999999997</v>
      </c>
      <c r="B134" s="33">
        <v>-3.2314957478482298</v>
      </c>
      <c r="C134" s="37">
        <v>1.8234826340611499E-4</v>
      </c>
    </row>
    <row r="135" spans="1:3" x14ac:dyDescent="0.25">
      <c r="A135">
        <v>4.4031999999999698</v>
      </c>
      <c r="B135" s="33">
        <v>-3.24417858326421</v>
      </c>
      <c r="C135" s="37">
        <v>1.8184967268551901E-4</v>
      </c>
    </row>
    <row r="136" spans="1:3" x14ac:dyDescent="0.25">
      <c r="A136">
        <v>4.4032999999999696</v>
      </c>
      <c r="B136" s="33">
        <v>-3.2554200493724998</v>
      </c>
      <c r="C136" s="37">
        <v>1.8135061674287399E-4</v>
      </c>
    </row>
    <row r="137" spans="1:3" x14ac:dyDescent="0.25">
      <c r="A137">
        <v>4.4033999999999702</v>
      </c>
      <c r="B137" s="33">
        <v>-3.26559747109913</v>
      </c>
      <c r="C137" s="37">
        <v>1.80851450912046E-4</v>
      </c>
    </row>
    <row r="138" spans="1:3" x14ac:dyDescent="0.25">
      <c r="A138">
        <v>4.40349999999997</v>
      </c>
      <c r="B138" s="33">
        <v>-3.2749568975844001</v>
      </c>
      <c r="C138" s="37">
        <v>1.8035260953740701E-4</v>
      </c>
    </row>
    <row r="139" spans="1:3" x14ac:dyDescent="0.25">
      <c r="A139">
        <v>4.4035999999999698</v>
      </c>
      <c r="B139" s="33">
        <v>-3.2836674866877198</v>
      </c>
      <c r="C139" s="37">
        <v>1.7985433278657799E-4</v>
      </c>
    </row>
    <row r="140" spans="1:3" x14ac:dyDescent="0.25">
      <c r="A140">
        <v>4.4036999999999704</v>
      </c>
      <c r="B140" s="33">
        <v>-3.29185065610974</v>
      </c>
      <c r="C140" s="37">
        <v>1.7935677737194401E-4</v>
      </c>
    </row>
    <row r="141" spans="1:3" x14ac:dyDescent="0.25">
      <c r="A141">
        <v>4.4037999999999702</v>
      </c>
      <c r="B141" s="33">
        <v>-3.2995962261778802</v>
      </c>
      <c r="C141" s="37">
        <v>1.7886005802433399E-4</v>
      </c>
    </row>
    <row r="142" spans="1:3" x14ac:dyDescent="0.25">
      <c r="A142">
        <v>4.4038999999999699</v>
      </c>
      <c r="B142" s="33">
        <v>-3.3069725382369701</v>
      </c>
      <c r="C142" s="37">
        <v>1.7836426045999301E-4</v>
      </c>
    </row>
    <row r="143" spans="1:3" x14ac:dyDescent="0.25">
      <c r="A143">
        <v>4.4039999999999697</v>
      </c>
      <c r="B143" s="33">
        <v>-3.3140331111131802</v>
      </c>
      <c r="C143" s="37">
        <v>1.77869450286454E-4</v>
      </c>
    </row>
    <row r="144" spans="1:3" x14ac:dyDescent="0.25">
      <c r="A144">
        <v>4.4040999999999704</v>
      </c>
      <c r="B144" s="33">
        <v>-3.3208200376789598</v>
      </c>
      <c r="C144" s="37">
        <v>1.7737567849646199E-4</v>
      </c>
    </row>
    <row r="145" spans="1:3" x14ac:dyDescent="0.25">
      <c r="A145">
        <v>4.4041999999999701</v>
      </c>
      <c r="B145" s="33">
        <v>-3.3273676269529502</v>
      </c>
      <c r="C145" s="37">
        <v>1.7688298556902299E-4</v>
      </c>
    </row>
    <row r="146" spans="1:3" x14ac:dyDescent="0.25">
      <c r="A146">
        <v>4.4042999999999699</v>
      </c>
      <c r="B146" s="33">
        <v>-3.33370375485827</v>
      </c>
      <c r="C146" s="37">
        <v>1.76391403677825E-4</v>
      </c>
    </row>
    <row r="147" spans="1:3" x14ac:dyDescent="0.25">
      <c r="A147">
        <v>4.4043999999999697</v>
      </c>
      <c r="B147" s="33">
        <v>-3.33985166175558</v>
      </c>
      <c r="C147" s="37">
        <v>1.75900959048734E-4</v>
      </c>
    </row>
    <row r="148" spans="1:3" x14ac:dyDescent="0.25">
      <c r="A148">
        <v>4.4044999999999703</v>
      </c>
      <c r="B148" s="33">
        <v>-3.34583069275959</v>
      </c>
      <c r="C148" s="37">
        <v>1.7541167295725399E-4</v>
      </c>
    </row>
    <row r="149" spans="1:3" x14ac:dyDescent="0.25">
      <c r="A149">
        <v>4.4045999999999701</v>
      </c>
      <c r="B149" s="33">
        <v>-3.3516574411936202</v>
      </c>
      <c r="C149" s="37">
        <v>1.7492356300489201E-4</v>
      </c>
    </row>
    <row r="150" spans="1:3" x14ac:dyDescent="0.25">
      <c r="A150">
        <v>4.4046999999999699</v>
      </c>
      <c r="B150" s="33">
        <v>-3.3573459040387301</v>
      </c>
      <c r="C150" s="37">
        <v>1.74436643505808E-4</v>
      </c>
    </row>
    <row r="151" spans="1:3" x14ac:dyDescent="0.25">
      <c r="A151">
        <v>4.4047999999999696</v>
      </c>
      <c r="B151" s="33">
        <v>-3.3629080708095</v>
      </c>
      <c r="C151" s="37">
        <v>1.7395092629565701E-4</v>
      </c>
    </row>
    <row r="152" spans="1:3" x14ac:dyDescent="0.25">
      <c r="A152">
        <v>4.4048999999999596</v>
      </c>
      <c r="B152" s="33">
        <v>-3.3683545274763298</v>
      </c>
      <c r="C152" s="37">
        <v>1.7346642138089599E-4</v>
      </c>
    </row>
    <row r="153" spans="1:3" x14ac:dyDescent="0.25">
      <c r="A153">
        <v>4.4049999999999603</v>
      </c>
      <c r="B153" s="33">
        <v>-3.37369450597012</v>
      </c>
      <c r="C153" s="37">
        <v>1.7297824292718801E-4</v>
      </c>
    </row>
    <row r="154" spans="1:3" x14ac:dyDescent="0.25">
      <c r="A154">
        <v>4.40509999999996</v>
      </c>
      <c r="B154" s="33">
        <v>-3.3789357704606702</v>
      </c>
      <c r="C154" s="37">
        <v>1.7250104381186701E-4</v>
      </c>
    </row>
    <row r="155" spans="1:3" x14ac:dyDescent="0.25">
      <c r="A155">
        <v>4.4051999999999598</v>
      </c>
      <c r="B155" s="33">
        <v>-3.3840856039852101</v>
      </c>
      <c r="C155" s="37">
        <v>1.72020956057891E-4</v>
      </c>
    </row>
    <row r="156" spans="1:3" x14ac:dyDescent="0.25">
      <c r="A156">
        <v>4.4052999999999596</v>
      </c>
      <c r="B156" s="33">
        <v>-3.3891502508975599</v>
      </c>
      <c r="C156" s="37">
        <v>1.71537834386093E-4</v>
      </c>
    </row>
    <row r="157" spans="1:3" x14ac:dyDescent="0.25">
      <c r="A157">
        <v>4.4053999999999602</v>
      </c>
      <c r="B157" s="33">
        <v>-3.3941352702089498</v>
      </c>
      <c r="C157" s="37">
        <v>1.71062304131791E-4</v>
      </c>
    </row>
    <row r="158" spans="1:3" x14ac:dyDescent="0.25">
      <c r="A158">
        <v>4.40549999999996</v>
      </c>
      <c r="B158" s="33">
        <v>-3.3990457516830301</v>
      </c>
      <c r="C158" s="37">
        <v>1.7058418495776299E-4</v>
      </c>
    </row>
    <row r="159" spans="1:3" x14ac:dyDescent="0.25">
      <c r="A159">
        <v>4.4055999999999598</v>
      </c>
      <c r="B159" s="33">
        <v>-3.4038861791302102</v>
      </c>
      <c r="C159" s="37">
        <v>1.7010935455841699E-4</v>
      </c>
    </row>
    <row r="160" spans="1:3" x14ac:dyDescent="0.25">
      <c r="A160">
        <v>4.4056999999999604</v>
      </c>
      <c r="B160" s="33">
        <v>-3.4086605735013298</v>
      </c>
      <c r="C160" s="37">
        <v>1.6963208719497099E-4</v>
      </c>
    </row>
    <row r="161" spans="1:3" x14ac:dyDescent="0.25">
      <c r="A161">
        <v>4.4057999999999602</v>
      </c>
      <c r="B161" s="33">
        <v>-3.4133726773931099</v>
      </c>
      <c r="C161" s="37">
        <v>1.69161376848117E-4</v>
      </c>
    </row>
    <row r="162" spans="1:3" x14ac:dyDescent="0.25">
      <c r="A162">
        <v>4.40589999999996</v>
      </c>
      <c r="B162" s="33">
        <v>-3.4180257226540598</v>
      </c>
      <c r="C162" s="37">
        <v>1.68688545715498E-4</v>
      </c>
    </row>
    <row r="163" spans="1:3" x14ac:dyDescent="0.25">
      <c r="A163">
        <v>4.4059999999999597</v>
      </c>
      <c r="B163" s="33">
        <v>-3.4226229664368102</v>
      </c>
      <c r="C163" s="37">
        <v>1.6821350331038001E-4</v>
      </c>
    </row>
    <row r="164" spans="1:3" x14ac:dyDescent="0.25">
      <c r="A164">
        <v>4.4060999999999604</v>
      </c>
      <c r="B164" s="33">
        <v>-3.4271668990700301</v>
      </c>
      <c r="C164" s="37">
        <v>1.67748780062723E-4</v>
      </c>
    </row>
    <row r="165" spans="1:3" x14ac:dyDescent="0.25">
      <c r="A165">
        <v>4.4061999999999601</v>
      </c>
      <c r="B165" s="33">
        <v>-3.4316602674610701</v>
      </c>
      <c r="C165" s="37">
        <v>1.67282345665674E-4</v>
      </c>
    </row>
    <row r="166" spans="1:3" x14ac:dyDescent="0.25">
      <c r="A166">
        <v>4.4062999999999599</v>
      </c>
      <c r="B166" s="33">
        <v>-3.4361053594100301</v>
      </c>
      <c r="C166" s="37">
        <v>1.66814131027203E-4</v>
      </c>
    </row>
    <row r="167" spans="1:3" x14ac:dyDescent="0.25">
      <c r="A167">
        <v>4.4063999999999597</v>
      </c>
      <c r="B167" s="33">
        <v>-3.4405043151960499</v>
      </c>
      <c r="C167" s="37">
        <v>1.6634406524755101E-4</v>
      </c>
    </row>
    <row r="168" spans="1:3" x14ac:dyDescent="0.25">
      <c r="A168">
        <v>4.4064999999999603</v>
      </c>
      <c r="B168" s="33">
        <v>-3.4448591100294399</v>
      </c>
      <c r="C168" s="37">
        <v>1.6588282897626701E-4</v>
      </c>
    </row>
    <row r="169" spans="1:3" x14ac:dyDescent="0.25">
      <c r="A169">
        <v>4.4065999999999601</v>
      </c>
      <c r="B169" s="33">
        <v>-3.44917169223391</v>
      </c>
      <c r="C169" s="37">
        <v>1.65420073497173E-4</v>
      </c>
    </row>
    <row r="170" spans="1:3" x14ac:dyDescent="0.25">
      <c r="A170">
        <v>4.4066999999999599</v>
      </c>
      <c r="B170" s="33">
        <v>-3.4534436246320999</v>
      </c>
      <c r="C170" s="37">
        <v>1.64955740873493E-4</v>
      </c>
    </row>
    <row r="171" spans="1:3" x14ac:dyDescent="0.25">
      <c r="A171">
        <v>4.4067999999999596</v>
      </c>
      <c r="B171" s="33">
        <v>-3.4576765184296199</v>
      </c>
      <c r="C171" s="37">
        <v>1.6449645276015899E-4</v>
      </c>
    </row>
    <row r="172" spans="1:3" x14ac:dyDescent="0.25">
      <c r="A172">
        <v>4.4068999999999603</v>
      </c>
      <c r="B172" s="33">
        <v>-3.4618718687086498</v>
      </c>
      <c r="C172" s="37">
        <v>1.6403582281955499E-4</v>
      </c>
    </row>
    <row r="173" spans="1:3" x14ac:dyDescent="0.25">
      <c r="A173">
        <v>4.4069999999999601</v>
      </c>
      <c r="B173" s="33">
        <v>-3.4660310835199102</v>
      </c>
      <c r="C173" s="37">
        <v>1.63573801309769E-4</v>
      </c>
    </row>
    <row r="174" spans="1:3" x14ac:dyDescent="0.25">
      <c r="A174">
        <v>4.4070999999999598</v>
      </c>
      <c r="B174" s="33">
        <v>-3.4701553673707699</v>
      </c>
      <c r="C174" s="37">
        <v>1.63121250403807E-4</v>
      </c>
    </row>
    <row r="175" spans="1:3" x14ac:dyDescent="0.25">
      <c r="A175">
        <v>4.4071999999999596</v>
      </c>
      <c r="B175" s="33">
        <v>-3.4742459514417798</v>
      </c>
      <c r="C175" s="37">
        <v>1.6266751605139101E-4</v>
      </c>
    </row>
    <row r="176" spans="1:3" x14ac:dyDescent="0.25">
      <c r="A176">
        <v>4.4072999999999602</v>
      </c>
      <c r="B176" s="33">
        <v>-3.47830397355761</v>
      </c>
      <c r="C176" s="37">
        <v>1.6221255587016301E-4</v>
      </c>
    </row>
    <row r="177" spans="1:3" x14ac:dyDescent="0.25">
      <c r="A177">
        <v>4.40739999999996</v>
      </c>
      <c r="B177" s="33">
        <v>-3.4823304823127801</v>
      </c>
      <c r="C177" s="37">
        <v>1.61756326627043E-4</v>
      </c>
    </row>
    <row r="178" spans="1:3" x14ac:dyDescent="0.25">
      <c r="A178">
        <v>4.4074999999999598</v>
      </c>
      <c r="B178" s="33">
        <v>-3.4863264030830798</v>
      </c>
      <c r="C178" s="37">
        <v>1.61304941052724E-4</v>
      </c>
    </row>
    <row r="179" spans="1:3" x14ac:dyDescent="0.25">
      <c r="A179">
        <v>4.4075999999999604</v>
      </c>
      <c r="B179" s="33">
        <v>-3.4902927498356902</v>
      </c>
      <c r="C179" s="37">
        <v>1.60852708407015E-4</v>
      </c>
    </row>
    <row r="180" spans="1:3" x14ac:dyDescent="0.25">
      <c r="A180">
        <v>4.4076999999999602</v>
      </c>
      <c r="B180" s="33">
        <v>-3.4942303722936101</v>
      </c>
      <c r="C180" s="37">
        <v>1.6039959702396201E-4</v>
      </c>
    </row>
    <row r="181" spans="1:3" x14ac:dyDescent="0.25">
      <c r="A181">
        <v>4.40779999999996</v>
      </c>
      <c r="B181" s="33">
        <v>-3.4981400442614401</v>
      </c>
      <c r="C181" s="37">
        <v>1.5994557468959199E-4</v>
      </c>
    </row>
    <row r="182" spans="1:3" x14ac:dyDescent="0.25">
      <c r="A182">
        <v>4.4078999999999597</v>
      </c>
      <c r="B182" s="33">
        <v>-3.50202257476555</v>
      </c>
      <c r="C182" s="37">
        <v>1.5949060863176199E-4</v>
      </c>
    </row>
    <row r="183" spans="1:3" x14ac:dyDescent="0.25">
      <c r="A183">
        <v>4.4079999999999604</v>
      </c>
      <c r="B183" s="33">
        <v>-3.5058786983463599</v>
      </c>
      <c r="C183" s="37">
        <v>1.5903466550982399E-4</v>
      </c>
    </row>
    <row r="184" spans="1:3" x14ac:dyDescent="0.25">
      <c r="A184">
        <v>4.4080999999999602</v>
      </c>
      <c r="B184" s="33">
        <v>-3.5097091309509501</v>
      </c>
      <c r="C184" s="37">
        <v>1.5857771140409801E-4</v>
      </c>
    </row>
    <row r="185" spans="1:3" x14ac:dyDescent="0.25">
      <c r="A185">
        <v>4.4081999999999599</v>
      </c>
      <c r="B185" s="33">
        <v>-3.5135145117950102</v>
      </c>
      <c r="C185" s="37">
        <v>1.58173614501749E-4</v>
      </c>
    </row>
    <row r="186" spans="1:3" x14ac:dyDescent="0.25">
      <c r="A186">
        <v>4.4082999999999597</v>
      </c>
      <c r="B186" s="33">
        <v>-3.5172954862191301</v>
      </c>
      <c r="C186" s="37">
        <v>1.57768748026836E-4</v>
      </c>
    </row>
    <row r="187" spans="1:3" x14ac:dyDescent="0.25">
      <c r="A187">
        <v>4.4083999999999604</v>
      </c>
      <c r="B187" s="33">
        <v>-3.52105263600459</v>
      </c>
      <c r="C187" s="37">
        <v>1.5736308896206901E-4</v>
      </c>
    </row>
    <row r="188" spans="1:3" x14ac:dyDescent="0.25">
      <c r="A188">
        <v>4.4084999999999601</v>
      </c>
      <c r="B188" s="33">
        <v>-3.5247864789349701</v>
      </c>
      <c r="C188" s="37">
        <v>1.56849873096069E-4</v>
      </c>
    </row>
    <row r="189" spans="1:3" x14ac:dyDescent="0.25">
      <c r="A189">
        <v>4.4085999999999599</v>
      </c>
      <c r="B189" s="33">
        <v>-3.52849771209145</v>
      </c>
      <c r="C189" s="37">
        <v>1.5633600590071801E-4</v>
      </c>
    </row>
    <row r="190" spans="1:3" x14ac:dyDescent="0.25">
      <c r="A190">
        <v>4.4086999999999597</v>
      </c>
      <c r="B190" s="33">
        <v>-3.5321865546823301</v>
      </c>
      <c r="C190" s="37">
        <v>1.55973374065014E-4</v>
      </c>
    </row>
    <row r="191" spans="1:3" x14ac:dyDescent="0.25">
      <c r="A191">
        <v>4.4087999999999603</v>
      </c>
      <c r="B191" s="33">
        <v>-3.53585385380384</v>
      </c>
      <c r="C191" s="37">
        <v>1.5561006662044401E-4</v>
      </c>
    </row>
    <row r="192" spans="1:3" x14ac:dyDescent="0.25">
      <c r="A192">
        <v>4.4088999999999601</v>
      </c>
      <c r="B192" s="33">
        <v>-3.5394997847688101</v>
      </c>
      <c r="C192" s="37">
        <v>1.5510168557802701E-4</v>
      </c>
    </row>
    <row r="193" spans="1:3" x14ac:dyDescent="0.25">
      <c r="A193">
        <v>4.4089999999999598</v>
      </c>
      <c r="B193" s="33">
        <v>-3.54312495557159</v>
      </c>
      <c r="C193" s="37">
        <v>1.5459275743211299E-4</v>
      </c>
    </row>
    <row r="194" spans="1:3" x14ac:dyDescent="0.25">
      <c r="A194">
        <v>4.4090999999999596</v>
      </c>
      <c r="B194" s="33">
        <v>-3.5467296709504099</v>
      </c>
      <c r="C194" s="37">
        <v>1.54234735090914E-4</v>
      </c>
    </row>
    <row r="195" spans="1:3" x14ac:dyDescent="0.25">
      <c r="A195">
        <v>4.4091999999999496</v>
      </c>
      <c r="B195" s="33">
        <v>-3.5503144456768299</v>
      </c>
      <c r="C195" s="37">
        <v>1.5387613257502301E-4</v>
      </c>
    </row>
    <row r="196" spans="1:3" x14ac:dyDescent="0.25">
      <c r="A196">
        <v>4.4092999999999503</v>
      </c>
      <c r="B196" s="33">
        <v>-3.5538796189220299</v>
      </c>
      <c r="C196" s="37">
        <v>1.53372565066282E-4</v>
      </c>
    </row>
    <row r="197" spans="1:3" x14ac:dyDescent="0.25">
      <c r="A197">
        <v>4.40939999999995</v>
      </c>
      <c r="B197" s="33">
        <v>-3.55742561216119</v>
      </c>
      <c r="C197" s="37">
        <v>1.5286854036753499E-4</v>
      </c>
    </row>
    <row r="198" spans="1:3" x14ac:dyDescent="0.25">
      <c r="A198">
        <v>4.4094999999999498</v>
      </c>
      <c r="B198" s="33">
        <v>-3.5609526023079798</v>
      </c>
      <c r="C198" s="37">
        <v>1.5251509121419699E-4</v>
      </c>
    </row>
    <row r="199" spans="1:3" x14ac:dyDescent="0.25">
      <c r="A199">
        <v>4.4095999999999496</v>
      </c>
      <c r="B199" s="33">
        <v>-3.56446117809028</v>
      </c>
      <c r="C199" s="37">
        <v>1.5216114488731601E-4</v>
      </c>
    </row>
    <row r="200" spans="1:3" x14ac:dyDescent="0.25">
      <c r="A200">
        <v>4.4096999999999502</v>
      </c>
      <c r="B200" s="33">
        <v>-3.5679515226421801</v>
      </c>
      <c r="C200" s="37">
        <v>1.5166235100947799E-4</v>
      </c>
    </row>
    <row r="201" spans="1:3" x14ac:dyDescent="0.25">
      <c r="A201">
        <v>4.40979999999995</v>
      </c>
      <c r="B201" s="33">
        <v>-3.57142396161235</v>
      </c>
      <c r="C201" s="37">
        <v>1.51237701770772E-4</v>
      </c>
    </row>
    <row r="202" spans="1:3" x14ac:dyDescent="0.25">
      <c r="A202">
        <v>4.4098999999999497</v>
      </c>
      <c r="B202" s="33">
        <v>-3.5748788620218002</v>
      </c>
      <c r="C202" s="37">
        <v>1.5081262004389701E-4</v>
      </c>
    </row>
    <row r="203" spans="1:3" x14ac:dyDescent="0.25">
      <c r="A203">
        <v>4.4099999999999504</v>
      </c>
      <c r="B203" s="33">
        <v>-3.5783164769399298</v>
      </c>
      <c r="C203" s="37">
        <v>1.5038708975946601E-4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C407"/>
  <sheetViews>
    <sheetView topLeftCell="B1" zoomScale="146" workbookViewId="0">
      <selection activeCell="B221" sqref="B221"/>
    </sheetView>
  </sheetViews>
  <sheetFormatPr defaultRowHeight="13.2" x14ac:dyDescent="0.25"/>
  <cols>
    <col min="1" max="3" width="12" bestFit="1" customWidth="1"/>
    <col min="14" max="14" width="16.5546875" bestFit="1" customWidth="1"/>
    <col min="15" max="15" width="15.88671875" bestFit="1" customWidth="1"/>
    <col min="16" max="16" width="15.6640625" bestFit="1" customWidth="1"/>
  </cols>
  <sheetData>
    <row r="1" spans="1:3" x14ac:dyDescent="0.25">
      <c r="A1" s="9" t="s">
        <v>12</v>
      </c>
      <c r="B1" s="9" t="s">
        <v>13</v>
      </c>
      <c r="C1" s="9" t="s">
        <v>14</v>
      </c>
    </row>
    <row r="2" spans="1:3" x14ac:dyDescent="0.25">
      <c r="A2" s="9" t="s">
        <v>15</v>
      </c>
      <c r="B2" s="9" t="s">
        <v>4</v>
      </c>
      <c r="C2" s="9" t="s">
        <v>16</v>
      </c>
    </row>
    <row r="3" spans="1:3" x14ac:dyDescent="0.25">
      <c r="A3" s="5">
        <v>100</v>
      </c>
      <c r="B3" s="38">
        <v>4.0471063952486697</v>
      </c>
      <c r="C3" s="38">
        <v>179.598097714403</v>
      </c>
    </row>
    <row r="4" spans="1:3" x14ac:dyDescent="0.25">
      <c r="A4" s="5">
        <v>102.305972984251</v>
      </c>
      <c r="B4" s="38">
        <v>4.0471017012188</v>
      </c>
      <c r="C4" s="38">
        <v>179.58883033722799</v>
      </c>
    </row>
    <row r="5" spans="1:3" x14ac:dyDescent="0.25">
      <c r="A5" s="5">
        <v>104.665121082543</v>
      </c>
      <c r="B5" s="38">
        <v>4.0470967881178499</v>
      </c>
      <c r="C5" s="38">
        <v>179.57934927947599</v>
      </c>
    </row>
    <row r="6" spans="1:3" x14ac:dyDescent="0.25">
      <c r="A6" s="5">
        <v>107.07867049863999</v>
      </c>
      <c r="B6" s="38">
        <v>4.0470916459283197</v>
      </c>
      <c r="C6" s="38">
        <v>179.56964961531</v>
      </c>
    </row>
    <row r="7" spans="1:3" x14ac:dyDescent="0.25">
      <c r="A7" s="5">
        <v>109.54787571223299</v>
      </c>
      <c r="B7" s="38">
        <v>4.0470862637262401</v>
      </c>
      <c r="C7" s="38">
        <v>179.559726305466</v>
      </c>
    </row>
    <row r="8" spans="1:3" x14ac:dyDescent="0.25">
      <c r="A8" s="5">
        <v>112.074020130978</v>
      </c>
      <c r="B8" s="38">
        <v>4.04708063061672</v>
      </c>
      <c r="C8" s="38">
        <v>179.54957419453899</v>
      </c>
    </row>
    <row r="9" spans="1:3" x14ac:dyDescent="0.25">
      <c r="A9" s="5">
        <v>114.65841675756199</v>
      </c>
      <c r="B9" s="38">
        <v>4.0470747345793301</v>
      </c>
      <c r="C9" s="38">
        <v>179.539188008439</v>
      </c>
    </row>
    <row r="10" spans="1:3" x14ac:dyDescent="0.25">
      <c r="A10" s="5">
        <v>117.302408872161</v>
      </c>
      <c r="B10" s="38">
        <v>4.0470685635757002</v>
      </c>
      <c r="C10" s="38">
        <v>179.52856235153601</v>
      </c>
    </row>
    <row r="11" spans="1:3" x14ac:dyDescent="0.25">
      <c r="A11" s="5">
        <v>120.00737073062901</v>
      </c>
      <c r="B11" s="38">
        <v>4.0470621048279201</v>
      </c>
      <c r="C11" s="38">
        <v>179.51769170394701</v>
      </c>
    </row>
    <row r="12" spans="1:3" x14ac:dyDescent="0.25">
      <c r="A12" s="5">
        <v>122.774708278787</v>
      </c>
      <c r="B12" s="38">
        <v>4.04705534470515</v>
      </c>
      <c r="C12" s="38">
        <v>179.50657041868899</v>
      </c>
    </row>
    <row r="13" spans="1:3" x14ac:dyDescent="0.25">
      <c r="A13" s="5">
        <v>125.605859883189</v>
      </c>
      <c r="B13" s="38">
        <v>4.0470482692182896</v>
      </c>
      <c r="C13" s="38">
        <v>179.495192718705</v>
      </c>
    </row>
    <row r="14" spans="1:3" x14ac:dyDescent="0.25">
      <c r="A14" s="5">
        <v>128.502297078731</v>
      </c>
      <c r="B14" s="38">
        <v>4.0470408637300403</v>
      </c>
      <c r="C14" s="38">
        <v>179.48355269389799</v>
      </c>
    </row>
    <row r="15" spans="1:3" x14ac:dyDescent="0.25">
      <c r="A15" s="5">
        <v>131.465525333508</v>
      </c>
      <c r="B15" s="38">
        <v>4.0470331127505004</v>
      </c>
      <c r="C15" s="38">
        <v>179.47164429810601</v>
      </c>
    </row>
    <row r="16" spans="1:3" x14ac:dyDescent="0.25">
      <c r="A16" s="5">
        <v>134.497084831302</v>
      </c>
      <c r="B16" s="38">
        <v>4.0470250005149504</v>
      </c>
      <c r="C16" s="38">
        <v>179.45946134589201</v>
      </c>
    </row>
    <row r="17" spans="1:3" x14ac:dyDescent="0.25">
      <c r="A17" s="5">
        <v>137.59855127211699</v>
      </c>
      <c r="B17" s="38">
        <v>4.0470165094709598</v>
      </c>
      <c r="C17" s="38">
        <v>179.44699750954999</v>
      </c>
    </row>
    <row r="18" spans="1:3" x14ac:dyDescent="0.25">
      <c r="A18" s="5">
        <v>140.771536691173</v>
      </c>
      <c r="B18" s="38">
        <v>4.0470076226810097</v>
      </c>
      <c r="C18" s="38">
        <v>179.43424631551099</v>
      </c>
    </row>
    <row r="19" spans="1:3" x14ac:dyDescent="0.25">
      <c r="A19" s="5">
        <v>144.01769029678599</v>
      </c>
      <c r="B19" s="38">
        <v>4.0469983211749296</v>
      </c>
      <c r="C19" s="38">
        <v>179.42120114134801</v>
      </c>
    </row>
    <row r="20" spans="1:3" x14ac:dyDescent="0.25">
      <c r="A20" s="5">
        <v>147.33869932757199</v>
      </c>
      <c r="B20" s="38">
        <v>4.0469885858268801</v>
      </c>
      <c r="C20" s="38">
        <v>179.407855212101</v>
      </c>
    </row>
    <row r="21" spans="1:3" x14ac:dyDescent="0.25">
      <c r="A21" s="5">
        <v>150.73628992941201</v>
      </c>
      <c r="B21" s="38">
        <v>4.04697839653236</v>
      </c>
      <c r="C21" s="38">
        <v>179.394201596887</v>
      </c>
    </row>
    <row r="22" spans="1:3" x14ac:dyDescent="0.25">
      <c r="A22" s="5">
        <v>154.21222805264699</v>
      </c>
      <c r="B22" s="38">
        <v>4.0469677319925097</v>
      </c>
      <c r="C22" s="38">
        <v>179.380233205352</v>
      </c>
    </row>
    <row r="23" spans="1:3" x14ac:dyDescent="0.25">
      <c r="A23" s="5">
        <v>157.76832036995199</v>
      </c>
      <c r="B23" s="38">
        <v>4.0469565697576799</v>
      </c>
      <c r="C23" s="38">
        <v>179.36594278400401</v>
      </c>
    </row>
    <row r="24" spans="1:3" x14ac:dyDescent="0.25">
      <c r="A24" s="5">
        <v>161.40641521538899</v>
      </c>
      <c r="B24" s="38">
        <v>4.0469448872264602</v>
      </c>
      <c r="C24" s="38">
        <v>179.35132291231301</v>
      </c>
    </row>
    <row r="25" spans="1:3" x14ac:dyDescent="0.25">
      <c r="A25" s="5">
        <v>165.12840354510399</v>
      </c>
      <c r="B25" s="38">
        <v>4.0469326595090802</v>
      </c>
      <c r="C25" s="38">
        <v>179.33636599921201</v>
      </c>
    </row>
    <row r="26" spans="1:3" x14ac:dyDescent="0.25">
      <c r="A26" s="5">
        <v>168.93621992017901</v>
      </c>
      <c r="B26" s="38">
        <v>4.0469198617276199</v>
      </c>
      <c r="C26" s="38">
        <v>179.32106427881899</v>
      </c>
    </row>
    <row r="27" spans="1:3" x14ac:dyDescent="0.25">
      <c r="A27" s="5">
        <v>172.831843512153</v>
      </c>
      <c r="B27" s="38">
        <v>4.0469064667009302</v>
      </c>
      <c r="C27" s="38">
        <v>179.30540980679999</v>
      </c>
    </row>
    <row r="28" spans="1:3" x14ac:dyDescent="0.25">
      <c r="A28" s="5">
        <v>176.817299131726</v>
      </c>
      <c r="B28" s="38">
        <v>4.0468924472399896</v>
      </c>
      <c r="C28" s="38">
        <v>179.289394455897</v>
      </c>
    </row>
    <row r="29" spans="1:3" x14ac:dyDescent="0.25">
      <c r="A29" s="5">
        <v>180.894658281185</v>
      </c>
      <c r="B29" s="38">
        <v>4.0468777738279202</v>
      </c>
      <c r="C29" s="38">
        <v>179.27300991212601</v>
      </c>
    </row>
    <row r="30" spans="1:3" x14ac:dyDescent="0.25">
      <c r="A30" s="5">
        <v>185.06604023110299</v>
      </c>
      <c r="B30" s="38">
        <v>4.0468624159527202</v>
      </c>
      <c r="C30" s="38">
        <v>179.25624767026801</v>
      </c>
    </row>
    <row r="31" spans="1:3" x14ac:dyDescent="0.25">
      <c r="A31" s="5">
        <v>189.333613121855</v>
      </c>
      <c r="B31" s="38">
        <v>4.0468463418707596</v>
      </c>
      <c r="C31" s="38">
        <v>179.23909902952701</v>
      </c>
    </row>
    <row r="32" spans="1:3" x14ac:dyDescent="0.25">
      <c r="A32" s="5">
        <v>193.69959509055099</v>
      </c>
      <c r="B32" s="38">
        <v>4.0468295182801102</v>
      </c>
      <c r="C32" s="38">
        <v>179.221555089106</v>
      </c>
    </row>
    <row r="33" spans="1:3" x14ac:dyDescent="0.25">
      <c r="A33" s="5">
        <v>198.166255423942</v>
      </c>
      <c r="B33" s="38">
        <v>4.0468119098170199</v>
      </c>
      <c r="C33" s="38">
        <v>179.20360674372799</v>
      </c>
    </row>
    <row r="34" spans="1:3" x14ac:dyDescent="0.25">
      <c r="A34" s="5">
        <v>202.73591573792001</v>
      </c>
      <c r="B34" s="38">
        <v>4.0467934802896304</v>
      </c>
      <c r="C34" s="38">
        <v>179.18524467871001</v>
      </c>
    </row>
    <row r="35" spans="1:3" x14ac:dyDescent="0.25">
      <c r="A35" s="5">
        <v>207.41095118421001</v>
      </c>
      <c r="B35" s="38">
        <v>4.04677419112351</v>
      </c>
      <c r="C35" s="38">
        <v>179.16645936548099</v>
      </c>
    </row>
    <row r="36" spans="1:3" x14ac:dyDescent="0.25">
      <c r="A36" s="5">
        <v>212.19379168489499</v>
      </c>
      <c r="B36" s="38">
        <v>4.0467540025015696</v>
      </c>
      <c r="C36" s="38">
        <v>179.14724105645601</v>
      </c>
    </row>
    <row r="37" spans="1:3" x14ac:dyDescent="0.25">
      <c r="A37" s="5">
        <v>217.086923195407</v>
      </c>
      <c r="B37" s="38">
        <v>4.0467328724116696</v>
      </c>
      <c r="C37" s="38">
        <v>179.127579780221</v>
      </c>
    </row>
    <row r="38" spans="1:3" x14ac:dyDescent="0.25">
      <c r="A38" s="5">
        <v>222.092888996634</v>
      </c>
      <c r="B38" s="38">
        <v>4.04671075699585</v>
      </c>
      <c r="C38" s="38">
        <v>179.107465336345</v>
      </c>
    </row>
    <row r="39" spans="1:3" x14ac:dyDescent="0.25">
      <c r="A39" s="5">
        <v>227.21429101683901</v>
      </c>
      <c r="B39" s="38">
        <v>4.0466876101993003</v>
      </c>
      <c r="C39" s="38">
        <v>179.08688729022199</v>
      </c>
    </row>
    <row r="40" spans="1:3" x14ac:dyDescent="0.25">
      <c r="A40" s="5">
        <v>232.45379118404401</v>
      </c>
      <c r="B40" s="38">
        <v>4.0466633838503503</v>
      </c>
      <c r="C40" s="38">
        <v>179.065834967706</v>
      </c>
    </row>
    <row r="41" spans="1:3" x14ac:dyDescent="0.25">
      <c r="A41" s="5">
        <v>237.81411280961501</v>
      </c>
      <c r="B41" s="38">
        <v>4.0466380279971403</v>
      </c>
      <c r="C41" s="38">
        <v>179.044297449558</v>
      </c>
    </row>
    <row r="42" spans="1:3" x14ac:dyDescent="0.25">
      <c r="A42" s="5">
        <v>243.29804200374099</v>
      </c>
      <c r="B42" s="38">
        <v>4.04661148949927</v>
      </c>
      <c r="C42" s="38">
        <v>179.02226356618399</v>
      </c>
    </row>
    <row r="43" spans="1:3" x14ac:dyDescent="0.25">
      <c r="A43" s="5">
        <v>248.90842912355799</v>
      </c>
      <c r="B43" s="38">
        <v>4.0465837138344698</v>
      </c>
      <c r="C43" s="38">
        <v>178.999721891494</v>
      </c>
    </row>
    <row r="44" spans="1:3" x14ac:dyDescent="0.25">
      <c r="A44" s="5">
        <v>254.64819025467099</v>
      </c>
      <c r="B44" s="38">
        <v>4.0465546427233496</v>
      </c>
      <c r="C44" s="38">
        <v>178.97666073762699</v>
      </c>
    </row>
    <row r="45" spans="1:3" x14ac:dyDescent="0.25">
      <c r="A45" s="5">
        <v>260.52030872682701</v>
      </c>
      <c r="B45" s="38">
        <v>4.0465242162738102</v>
      </c>
      <c r="C45" s="38">
        <v>178.95306814845901</v>
      </c>
    </row>
    <row r="46" spans="1:3" x14ac:dyDescent="0.25">
      <c r="A46" s="5">
        <v>266.52783666455502</v>
      </c>
      <c r="B46" s="38">
        <v>4.0464923710303102</v>
      </c>
      <c r="C46" s="38">
        <v>178.928931893982</v>
      </c>
    </row>
    <row r="47" spans="1:3" x14ac:dyDescent="0.25">
      <c r="A47" s="5">
        <v>272.67389657354801</v>
      </c>
      <c r="B47" s="38">
        <v>4.0464590409758197</v>
      </c>
      <c r="C47" s="38">
        <v>178.904239463815</v>
      </c>
    </row>
    <row r="48" spans="1:3" x14ac:dyDescent="0.25">
      <c r="A48" s="5">
        <v>278.961682963638</v>
      </c>
      <c r="B48" s="38">
        <v>4.0464241570486603</v>
      </c>
      <c r="C48" s="38">
        <v>178.87897806094901</v>
      </c>
    </row>
    <row r="49" spans="1:3" x14ac:dyDescent="0.25">
      <c r="A49" s="5">
        <v>285.39446400919098</v>
      </c>
      <c r="B49" s="38">
        <v>4.0463876465660302</v>
      </c>
      <c r="C49" s="38">
        <v>178.85313459539</v>
      </c>
    </row>
    <row r="50" spans="1:3" x14ac:dyDescent="0.25">
      <c r="A50" s="5">
        <v>291.97558324778998</v>
      </c>
      <c r="B50" s="38">
        <v>4.0463494339461699</v>
      </c>
      <c r="C50" s="38">
        <v>178.826695677304</v>
      </c>
    </row>
    <row r="51" spans="1:3" x14ac:dyDescent="0.25">
      <c r="A51" s="5">
        <v>298.70846131809299</v>
      </c>
      <c r="B51" s="38">
        <v>4.0463094397705399</v>
      </c>
      <c r="C51" s="38">
        <v>178.79964761047199</v>
      </c>
    </row>
    <row r="52" spans="1:3" x14ac:dyDescent="0.25">
      <c r="A52" s="5">
        <v>305.59659773776002</v>
      </c>
      <c r="B52" s="38">
        <v>4.0462675810569104</v>
      </c>
      <c r="C52" s="38">
        <v>178.771976385264</v>
      </c>
    </row>
    <row r="53" spans="1:3" x14ac:dyDescent="0.25">
      <c r="A53" s="5">
        <v>312.64357272238198</v>
      </c>
      <c r="B53" s="38">
        <v>4.0462237710029401</v>
      </c>
      <c r="C53" s="38">
        <v>178.74366767160799</v>
      </c>
    </row>
    <row r="54" spans="1:3" x14ac:dyDescent="0.25">
      <c r="A54" s="5">
        <v>319.853049046357</v>
      </c>
      <c r="B54" s="38">
        <v>4.0461779187220497</v>
      </c>
      <c r="C54" s="38">
        <v>178.71470681181</v>
      </c>
    </row>
    <row r="55" spans="1:3" x14ac:dyDescent="0.25">
      <c r="A55" s="5">
        <v>327.22877394666898</v>
      </c>
      <c r="B55" s="38">
        <v>4.0461299290579698</v>
      </c>
      <c r="C55" s="38">
        <v>178.685078813204</v>
      </c>
    </row>
    <row r="56" spans="1:3" x14ac:dyDescent="0.25">
      <c r="A56" s="5">
        <v>334.77458107057402</v>
      </c>
      <c r="B56" s="38">
        <v>4.0460797024778596</v>
      </c>
      <c r="C56" s="38">
        <v>178.65476834060399</v>
      </c>
    </row>
    <row r="57" spans="1:3" x14ac:dyDescent="0.25">
      <c r="A57" s="5">
        <v>342.494392468201</v>
      </c>
      <c r="B57" s="38">
        <v>4.0460271348694299</v>
      </c>
      <c r="C57" s="38">
        <v>178.62375970864099</v>
      </c>
    </row>
    <row r="58" spans="1:3" x14ac:dyDescent="0.25">
      <c r="A58" s="5">
        <v>350.39222063109099</v>
      </c>
      <c r="B58" s="38">
        <v>4.0459721168069001</v>
      </c>
      <c r="C58" s="38">
        <v>178.592036874103</v>
      </c>
    </row>
    <row r="59" spans="1:3" x14ac:dyDescent="0.25">
      <c r="A59" s="5">
        <v>358.47217057776101</v>
      </c>
      <c r="B59" s="38">
        <v>4.0459145347206897</v>
      </c>
      <c r="C59" s="38">
        <v>178.55958342746899</v>
      </c>
    </row>
    <row r="60" spans="1:3" x14ac:dyDescent="0.25">
      <c r="A60" s="5">
        <v>366.73844198734201</v>
      </c>
      <c r="B60" s="38">
        <v>4.04585426883874</v>
      </c>
      <c r="C60" s="38">
        <v>178.52638258536899</v>
      </c>
    </row>
    <row r="61" spans="1:3" x14ac:dyDescent="0.25">
      <c r="A61" s="5">
        <v>375.19533138243298</v>
      </c>
      <c r="B61" s="38">
        <v>4.0457911945962302</v>
      </c>
      <c r="C61" s="38">
        <v>178.49241718168599</v>
      </c>
    </row>
    <row r="62" spans="1:3" x14ac:dyDescent="0.25">
      <c r="A62" s="5">
        <v>383.84723436228199</v>
      </c>
      <c r="B62" s="38">
        <v>4.0457251807291499</v>
      </c>
      <c r="C62" s="38">
        <v>178.45766965964299</v>
      </c>
    </row>
    <row r="63" spans="1:3" x14ac:dyDescent="0.25">
      <c r="A63" s="5">
        <v>392.69864788746997</v>
      </c>
      <c r="B63" s="38">
        <v>4.0456560909220096</v>
      </c>
      <c r="C63" s="38">
        <v>178.422122062428</v>
      </c>
    </row>
    <row r="64" spans="1:3" x14ac:dyDescent="0.25">
      <c r="A64" s="5">
        <v>401.75417261727398</v>
      </c>
      <c r="B64" s="38">
        <v>4.0455837817037397</v>
      </c>
      <c r="C64" s="38">
        <v>178.38575602502601</v>
      </c>
    </row>
    <row r="65" spans="1:3" x14ac:dyDescent="0.25">
      <c r="A65" s="5">
        <v>411.01851530092898</v>
      </c>
      <c r="B65" s="38">
        <v>4.0455081033746803</v>
      </c>
      <c r="C65" s="38">
        <v>178.34855276472899</v>
      </c>
    </row>
    <row r="66" spans="1:3" x14ac:dyDescent="0.25">
      <c r="A66" s="5">
        <v>420.49649122403702</v>
      </c>
      <c r="B66" s="38">
        <v>4.0454288990071499</v>
      </c>
      <c r="C66" s="38">
        <v>178.31049307219899</v>
      </c>
    </row>
    <row r="67" spans="1:3" x14ac:dyDescent="0.25">
      <c r="A67" s="5">
        <v>430.19302671138598</v>
      </c>
      <c r="B67" s="38">
        <v>4.0453460046494101</v>
      </c>
      <c r="C67" s="38">
        <v>178.271557301869</v>
      </c>
    </row>
    <row r="68" spans="1:3" x14ac:dyDescent="0.25">
      <c r="A68" s="5">
        <v>440.11316168748198</v>
      </c>
      <c r="B68" s="38">
        <v>4.0452592486457002</v>
      </c>
      <c r="C68" s="38">
        <v>178.23172536250101</v>
      </c>
    </row>
    <row r="69" spans="1:3" x14ac:dyDescent="0.25">
      <c r="A69" s="5">
        <v>450.26205229612702</v>
      </c>
      <c r="B69" s="38">
        <v>4.0451684514627502</v>
      </c>
      <c r="C69" s="38">
        <v>178.19097670735499</v>
      </c>
    </row>
    <row r="70" spans="1:3" x14ac:dyDescent="0.25">
      <c r="A70" s="5">
        <v>460.64497358040899</v>
      </c>
      <c r="B70" s="38">
        <v>4.0450734248919904</v>
      </c>
      <c r="C70" s="38">
        <v>178.149290324426</v>
      </c>
    </row>
    <row r="71" spans="1:3" x14ac:dyDescent="0.25">
      <c r="A71" s="5">
        <v>471.267322224483</v>
      </c>
      <c r="B71" s="38">
        <v>4.0449739725390499</v>
      </c>
      <c r="C71" s="38">
        <v>178.10664472591699</v>
      </c>
    </row>
    <row r="72" spans="1:3" x14ac:dyDescent="0.25">
      <c r="A72" s="5">
        <v>482.13461935858197</v>
      </c>
      <c r="B72" s="38">
        <v>4.0448698882099396</v>
      </c>
      <c r="C72" s="38">
        <v>178.063017938456</v>
      </c>
    </row>
    <row r="73" spans="1:3" x14ac:dyDescent="0.25">
      <c r="A73" s="5">
        <v>493.25251342871201</v>
      </c>
      <c r="B73" s="38">
        <v>4.0447609570604302</v>
      </c>
      <c r="C73" s="38">
        <v>178.018387491835</v>
      </c>
    </row>
    <row r="74" spans="1:3" x14ac:dyDescent="0.25">
      <c r="A74" s="5">
        <v>504.62678313251598</v>
      </c>
      <c r="B74" s="38">
        <v>4.0446469535978897</v>
      </c>
      <c r="C74" s="38">
        <v>177.97273040902601</v>
      </c>
    </row>
    <row r="75" spans="1:3" x14ac:dyDescent="0.25">
      <c r="A75" s="5">
        <v>516.263340422846</v>
      </c>
      <c r="B75" s="38">
        <v>4.0445276419230796</v>
      </c>
      <c r="C75" s="38">
        <v>177.926023194935</v>
      </c>
    </row>
    <row r="76" spans="1:3" x14ac:dyDescent="0.25">
      <c r="A76" s="5">
        <v>528.16823358058798</v>
      </c>
      <c r="B76" s="38">
        <v>4.0444027754299299</v>
      </c>
      <c r="C76" s="38">
        <v>177.87824182519401</v>
      </c>
    </row>
    <row r="77" spans="1:3" x14ac:dyDescent="0.25">
      <c r="A77" s="5">
        <v>540.34765035835198</v>
      </c>
      <c r="B77" s="38">
        <v>4.0442720963969201</v>
      </c>
      <c r="C77" s="38">
        <v>177.82936173478899</v>
      </c>
    </row>
    <row r="78" spans="1:3" x14ac:dyDescent="0.25">
      <c r="A78" s="5">
        <v>552.80792119664898</v>
      </c>
      <c r="B78" s="38">
        <v>4.0441353343400399</v>
      </c>
      <c r="C78" s="38">
        <v>177.779357807141</v>
      </c>
    </row>
    <row r="79" spans="1:3" x14ac:dyDescent="0.25">
      <c r="A79" s="5">
        <v>565.55552251424297</v>
      </c>
      <c r="B79" s="38">
        <v>4.0439922072090804</v>
      </c>
      <c r="C79" s="38">
        <v>177.72820436146699</v>
      </c>
    </row>
    <row r="80" spans="1:3" x14ac:dyDescent="0.25">
      <c r="A80" s="5">
        <v>578.59708007435995</v>
      </c>
      <c r="B80" s="38">
        <v>4.0438424192587501</v>
      </c>
      <c r="C80" s="38">
        <v>177.67587514170901</v>
      </c>
    </row>
    <row r="81" spans="1:3" x14ac:dyDescent="0.25">
      <c r="A81" s="5">
        <v>591.93937242853895</v>
      </c>
      <c r="B81" s="38">
        <v>4.0436856612397198</v>
      </c>
      <c r="C81" s="38">
        <v>177.62234330400699</v>
      </c>
    </row>
    <row r="82" spans="1:3" x14ac:dyDescent="0.25">
      <c r="A82" s="5">
        <v>605.58933443988599</v>
      </c>
      <c r="B82" s="38">
        <v>4.0435216099550102</v>
      </c>
      <c r="C82" s="38">
        <v>177.56758140426899</v>
      </c>
    </row>
    <row r="83" spans="1:3" x14ac:dyDescent="0.25">
      <c r="A83" s="5">
        <v>619.554060887574</v>
      </c>
      <c r="B83" s="38">
        <v>4.04334992683376</v>
      </c>
      <c r="C83" s="38">
        <v>177.51156138612501</v>
      </c>
    </row>
    <row r="84" spans="1:3" x14ac:dyDescent="0.25">
      <c r="A84" s="5">
        <v>633.84081015446998</v>
      </c>
      <c r="B84" s="38">
        <v>4.0431702578655697</v>
      </c>
      <c r="C84" s="38">
        <v>177.454254567877</v>
      </c>
    </row>
    <row r="85" spans="1:3" x14ac:dyDescent="0.25">
      <c r="A85" s="5">
        <v>648.45700799978897</v>
      </c>
      <c r="B85" s="38">
        <v>4.0429822328101404</v>
      </c>
      <c r="C85" s="38">
        <v>177.39563162964501</v>
      </c>
    </row>
    <row r="86" spans="1:3" x14ac:dyDescent="0.25">
      <c r="A86" s="5">
        <v>663.41025141874604</v>
      </c>
      <c r="B86" s="38">
        <v>4.0427854642021801</v>
      </c>
      <c r="C86" s="38">
        <v>177.33566260044199</v>
      </c>
    </row>
    <row r="87" spans="1:3" x14ac:dyDescent="0.25">
      <c r="A87" s="5">
        <v>678.70831259121303</v>
      </c>
      <c r="B87" s="38">
        <v>4.04257954684455</v>
      </c>
      <c r="C87" s="38">
        <v>177.27431684474999</v>
      </c>
    </row>
    <row r="88" spans="1:3" x14ac:dyDescent="0.25">
      <c r="A88" s="5">
        <v>694.35914292143104</v>
      </c>
      <c r="B88" s="38">
        <v>4.04236405700708</v>
      </c>
      <c r="C88" s="38">
        <v>177.21156304903801</v>
      </c>
    </row>
    <row r="89" spans="1:3" x14ac:dyDescent="0.25">
      <c r="A89" s="5">
        <v>710.37087717087502</v>
      </c>
      <c r="B89" s="38">
        <v>4.0421385511563797</v>
      </c>
      <c r="C89" s="38">
        <v>177.14736920843501</v>
      </c>
    </row>
    <row r="90" spans="1:3" x14ac:dyDescent="0.25">
      <c r="A90" s="5">
        <v>726.75183768642103</v>
      </c>
      <c r="B90" s="38">
        <v>4.0419025656899201</v>
      </c>
      <c r="C90" s="38">
        <v>177.08170261249501</v>
      </c>
    </row>
    <row r="91" spans="1:3" x14ac:dyDescent="0.25">
      <c r="A91" s="5">
        <v>743.51053872601699</v>
      </c>
      <c r="B91" s="38">
        <v>4.0416556153307903</v>
      </c>
      <c r="C91" s="38">
        <v>177.01452983170401</v>
      </c>
    </row>
    <row r="92" spans="1:3" x14ac:dyDescent="0.25">
      <c r="A92" s="5">
        <v>760.655690884097</v>
      </c>
      <c r="B92" s="38">
        <v>4.0413971929569996</v>
      </c>
      <c r="C92" s="38">
        <v>176.94581670278001</v>
      </c>
    </row>
    <row r="93" spans="1:3" x14ac:dyDescent="0.25">
      <c r="A93" s="5">
        <v>778.19620561905106</v>
      </c>
      <c r="B93" s="38">
        <v>4.0411267680884402</v>
      </c>
      <c r="C93" s="38">
        <v>176.87552831472601</v>
      </c>
    </row>
    <row r="94" spans="1:3" x14ac:dyDescent="0.25">
      <c r="A94" s="5">
        <v>796.14119988509105</v>
      </c>
      <c r="B94" s="38">
        <v>4.0408437855914698</v>
      </c>
      <c r="C94" s="38">
        <v>176.80362899460999</v>
      </c>
    </row>
    <row r="95" spans="1:3" x14ac:dyDescent="0.25">
      <c r="A95" s="5">
        <v>814.50000087093201</v>
      </c>
      <c r="B95" s="38">
        <v>4.0405476652918404</v>
      </c>
      <c r="C95" s="38">
        <v>176.73008229243399</v>
      </c>
    </row>
    <row r="96" spans="1:3" x14ac:dyDescent="0.25">
      <c r="A96" s="5">
        <v>833.28215084773899</v>
      </c>
      <c r="B96" s="38">
        <v>4.0402378004144399</v>
      </c>
      <c r="C96" s="38">
        <v>176.65485096674499</v>
      </c>
    </row>
    <row r="97" spans="1:3" x14ac:dyDescent="0.25">
      <c r="A97" s="5">
        <v>852.49741212887204</v>
      </c>
      <c r="B97" s="38">
        <v>4.0399135562349402</v>
      </c>
      <c r="C97" s="38">
        <v>176.57789696994999</v>
      </c>
    </row>
    <row r="98" spans="1:3" x14ac:dyDescent="0.25">
      <c r="A98" s="5">
        <v>872.15577214400196</v>
      </c>
      <c r="B98" s="38">
        <v>4.0395742692875896</v>
      </c>
      <c r="C98" s="38">
        <v>176.49918143302801</v>
      </c>
    </row>
    <row r="99" spans="1:3" x14ac:dyDescent="0.25">
      <c r="A99" s="5">
        <v>892.26744863022702</v>
      </c>
      <c r="B99" s="38">
        <v>4.03921924565471</v>
      </c>
      <c r="C99" s="38">
        <v>176.418664650848</v>
      </c>
    </row>
    <row r="100" spans="1:3" x14ac:dyDescent="0.25">
      <c r="A100" s="5">
        <v>912.84289494290397</v>
      </c>
      <c r="B100" s="38">
        <v>4.0388477600682497</v>
      </c>
      <c r="C100" s="38">
        <v>176.33630606669999</v>
      </c>
    </row>
    <row r="101" spans="1:3" x14ac:dyDescent="0.25">
      <c r="A101" s="5">
        <v>933.89280548894101</v>
      </c>
      <c r="B101" s="38">
        <v>4.0384590540893601</v>
      </c>
      <c r="C101" s="38">
        <v>176.252064257493</v>
      </c>
    </row>
    <row r="102" spans="1:3" x14ac:dyDescent="0.25">
      <c r="A102" s="5">
        <v>955.42812128537901</v>
      </c>
      <c r="B102" s="38">
        <v>4.0380523345767099</v>
      </c>
      <c r="C102" s="38">
        <v>176.16589691864499</v>
      </c>
    </row>
    <row r="103" spans="1:3" x14ac:dyDescent="0.25">
      <c r="A103" s="5">
        <v>977.46003564615501</v>
      </c>
      <c r="B103" s="38">
        <v>4.0376267727861999</v>
      </c>
      <c r="C103" s="38">
        <v>176.07776084829101</v>
      </c>
    </row>
    <row r="104" spans="1:3" x14ac:dyDescent="0.25">
      <c r="A104" s="5">
        <v>1000</v>
      </c>
      <c r="B104" s="38">
        <v>4.0371815021111397</v>
      </c>
      <c r="C104" s="38">
        <v>175.98761193269701</v>
      </c>
    </row>
    <row r="105" spans="1:3" x14ac:dyDescent="0.25">
      <c r="A105" s="5">
        <v>1023.05972984251</v>
      </c>
      <c r="B105" s="38">
        <v>4.0367156167093698</v>
      </c>
      <c r="C105" s="38">
        <v>175.89540513081599</v>
      </c>
    </row>
    <row r="106" spans="1:3" x14ac:dyDescent="0.25">
      <c r="A106" s="5">
        <v>1046.6512108254301</v>
      </c>
      <c r="B106" s="38">
        <v>4.0362281698905997</v>
      </c>
      <c r="C106" s="38">
        <v>175.80109445904699</v>
      </c>
    </row>
    <row r="107" spans="1:3" x14ac:dyDescent="0.25">
      <c r="A107" s="5">
        <v>1070.7867049864001</v>
      </c>
      <c r="B107" s="38">
        <v>4.0357181720892603</v>
      </c>
      <c r="C107" s="38">
        <v>175.704632976412</v>
      </c>
    </row>
    <row r="108" spans="1:3" x14ac:dyDescent="0.25">
      <c r="A108" s="5">
        <v>1095.4787571223401</v>
      </c>
      <c r="B108" s="38">
        <v>4.0351845895433698</v>
      </c>
      <c r="C108" s="38">
        <v>175.60597276904201</v>
      </c>
    </row>
    <row r="109" spans="1:3" x14ac:dyDescent="0.25">
      <c r="A109" s="5">
        <v>1120.7402013097801</v>
      </c>
      <c r="B109" s="38">
        <v>4.03462634134618</v>
      </c>
      <c r="C109" s="38">
        <v>175.50506493644801</v>
      </c>
    </row>
    <row r="110" spans="1:3" x14ac:dyDescent="0.25">
      <c r="A110" s="5">
        <v>1146.5841675756301</v>
      </c>
      <c r="B110" s="38">
        <v>4.0340422981488198</v>
      </c>
      <c r="C110" s="38">
        <v>175.401859576145</v>
      </c>
    </row>
    <row r="111" spans="1:3" x14ac:dyDescent="0.25">
      <c r="A111" s="5">
        <v>1173.02408872162</v>
      </c>
      <c r="B111" s="38">
        <v>4.03343128018009</v>
      </c>
      <c r="C111" s="38">
        <v>175.29630576911401</v>
      </c>
    </row>
    <row r="112" spans="1:3" x14ac:dyDescent="0.25">
      <c r="A112" s="5">
        <v>1200.0737073062901</v>
      </c>
      <c r="B112" s="38">
        <v>4.0327920548409502</v>
      </c>
      <c r="C112" s="38">
        <v>175.18835156588599</v>
      </c>
    </row>
    <row r="113" spans="1:3" x14ac:dyDescent="0.25">
      <c r="A113" s="5">
        <v>1227.7470827878701</v>
      </c>
      <c r="B113" s="38">
        <v>4.0321233342172302</v>
      </c>
      <c r="C113" s="38">
        <v>175.077943972989</v>
      </c>
    </row>
    <row r="114" spans="1:3" x14ac:dyDescent="0.25">
      <c r="A114" s="5">
        <v>1256.0585988318901</v>
      </c>
      <c r="B114" s="38">
        <v>4.03142377345453</v>
      </c>
      <c r="C114" s="38">
        <v>174.96502893856101</v>
      </c>
    </row>
    <row r="115" spans="1:3" x14ac:dyDescent="0.25">
      <c r="A115" s="5">
        <v>1285.02297078731</v>
      </c>
      <c r="B115" s="38">
        <v>4.0306919669801697</v>
      </c>
      <c r="C115" s="38">
        <v>174.84955134094</v>
      </c>
    </row>
    <row r="116" spans="1:3" x14ac:dyDescent="0.25">
      <c r="A116" s="5">
        <v>1314.65525333509</v>
      </c>
      <c r="B116" s="38">
        <v>4.0299264475624597</v>
      </c>
      <c r="C116" s="38">
        <v>174.73145497407299</v>
      </c>
    </row>
    <row r="117" spans="1:3" x14ac:dyDescent="0.25">
      <c r="A117" s="5">
        <v>1344.97084831303</v>
      </c>
      <c r="B117" s="38">
        <v>4.0291256828683002</v>
      </c>
      <c r="C117" s="38">
        <v>174.610682536404</v>
      </c>
    </row>
    <row r="118" spans="1:3" x14ac:dyDescent="0.25">
      <c r="A118" s="5">
        <v>1375.9855127211799</v>
      </c>
      <c r="B118" s="38">
        <v>4.02828807261705</v>
      </c>
      <c r="C118" s="38">
        <v>174.487175619542</v>
      </c>
    </row>
    <row r="119" spans="1:3" x14ac:dyDescent="0.25">
      <c r="A119" s="5">
        <v>1407.7153669117299</v>
      </c>
      <c r="B119" s="38">
        <v>4.02741194606888</v>
      </c>
      <c r="C119" s="38">
        <v>174.360874697025</v>
      </c>
    </row>
    <row r="120" spans="1:3" x14ac:dyDescent="0.25">
      <c r="A120" s="5">
        <v>1440.1769029678701</v>
      </c>
      <c r="B120" s="38">
        <v>4.0264955591576097</v>
      </c>
      <c r="C120" s="38">
        <v>174.23171911408099</v>
      </c>
    </row>
    <row r="121" spans="1:3" x14ac:dyDescent="0.25">
      <c r="A121" s="5">
        <v>1473.38699327573</v>
      </c>
      <c r="B121" s="38">
        <v>4.0255370913537201</v>
      </c>
      <c r="C121" s="38">
        <v>174.09964707848701</v>
      </c>
    </row>
    <row r="122" spans="1:3" x14ac:dyDescent="0.25">
      <c r="A122" s="5">
        <v>1507.3628992941301</v>
      </c>
      <c r="B122" s="38">
        <v>4.0245346428556497</v>
      </c>
      <c r="C122" s="38">
        <v>173.96459565164599</v>
      </c>
    </row>
    <row r="123" spans="1:3" x14ac:dyDescent="0.25">
      <c r="A123" s="5">
        <v>1542.1222805264699</v>
      </c>
      <c r="B123" s="38">
        <v>4.0234862305665597</v>
      </c>
      <c r="C123" s="38">
        <v>173.82650074233399</v>
      </c>
    </row>
    <row r="124" spans="1:3" x14ac:dyDescent="0.25">
      <c r="A124" s="5">
        <v>1577.6832036995299</v>
      </c>
      <c r="B124" s="38">
        <v>4.0223897857673503</v>
      </c>
      <c r="C124" s="38">
        <v>173.68529709882699</v>
      </c>
    </row>
    <row r="125" spans="1:3" x14ac:dyDescent="0.25">
      <c r="A125" s="5">
        <v>1614.0641521539001</v>
      </c>
      <c r="B125" s="38">
        <v>4.0212431499738601</v>
      </c>
      <c r="C125" s="38">
        <v>173.54091830476699</v>
      </c>
    </row>
    <row r="126" spans="1:3" x14ac:dyDescent="0.25">
      <c r="A126" s="5">
        <v>1651.2840354510499</v>
      </c>
      <c r="B126" s="38">
        <v>4.0200440720594504</v>
      </c>
      <c r="C126" s="38">
        <v>173.39329677422401</v>
      </c>
    </row>
    <row r="127" spans="1:3" x14ac:dyDescent="0.25">
      <c r="A127" s="5">
        <v>1689.3621992018</v>
      </c>
      <c r="B127" s="38">
        <v>4.0187902039913297</v>
      </c>
      <c r="C127" s="38">
        <v>173.24236375010699</v>
      </c>
    </row>
    <row r="128" spans="1:3" x14ac:dyDescent="0.25">
      <c r="A128" s="5">
        <v>1728.31843512154</v>
      </c>
      <c r="B128" s="38">
        <v>4.0174790972341601</v>
      </c>
      <c r="C128" s="38">
        <v>173.08804930303799</v>
      </c>
    </row>
    <row r="129" spans="1:3" x14ac:dyDescent="0.25">
      <c r="A129" s="5">
        <v>1768.1729913172701</v>
      </c>
      <c r="B129" s="38">
        <v>4.0161081994746199</v>
      </c>
      <c r="C129" s="38">
        <v>172.93028233094901</v>
      </c>
    </row>
    <row r="130" spans="1:3" x14ac:dyDescent="0.25">
      <c r="A130" s="5">
        <v>1808.94658281186</v>
      </c>
      <c r="B130" s="38">
        <v>4.0146748497121498</v>
      </c>
      <c r="C130" s="38">
        <v>172.768990563225</v>
      </c>
    </row>
    <row r="131" spans="1:3" x14ac:dyDescent="0.25">
      <c r="A131" s="5">
        <v>1850.6604023110301</v>
      </c>
      <c r="B131" s="38">
        <v>4.0131762751227003</v>
      </c>
      <c r="C131" s="38">
        <v>172.604100563467</v>
      </c>
    </row>
    <row r="132" spans="1:3" x14ac:dyDescent="0.25">
      <c r="A132" s="5">
        <v>1893.33613121855</v>
      </c>
      <c r="B132" s="38">
        <v>4.0116095864629102</v>
      </c>
      <c r="C132" s="38">
        <v>172.43553773674401</v>
      </c>
    </row>
    <row r="133" spans="1:3" x14ac:dyDescent="0.25">
      <c r="A133" s="5">
        <v>1936.99595090551</v>
      </c>
      <c r="B133" s="38">
        <v>4.0099717733825804</v>
      </c>
      <c r="C133" s="38">
        <v>172.263226339201</v>
      </c>
    </row>
    <row r="134" spans="1:3" x14ac:dyDescent="0.25">
      <c r="A134" s="5">
        <v>1981.6625542394299</v>
      </c>
      <c r="B134" s="38">
        <v>4.0082597012565504</v>
      </c>
      <c r="C134" s="38">
        <v>172.08708948699999</v>
      </c>
    </row>
    <row r="135" spans="1:3" x14ac:dyDescent="0.25">
      <c r="A135" s="5">
        <v>2027.3591573792</v>
      </c>
      <c r="B135" s="38">
        <v>4.0064701058943104</v>
      </c>
      <c r="C135" s="38">
        <v>171.90704917169299</v>
      </c>
    </row>
    <row r="136" spans="1:3" x14ac:dyDescent="0.25">
      <c r="A136" s="5">
        <v>2074.1095118420999</v>
      </c>
      <c r="B136" s="38">
        <v>4.0045995889346404</v>
      </c>
      <c r="C136" s="38">
        <v>171.72302627705901</v>
      </c>
    </row>
    <row r="137" spans="1:3" x14ac:dyDescent="0.25">
      <c r="A137" s="5">
        <v>2121.93791684896</v>
      </c>
      <c r="B137" s="38">
        <v>4.0026446134192399</v>
      </c>
      <c r="C137" s="38">
        <v>171.534940598422</v>
      </c>
    </row>
    <row r="138" spans="1:3" x14ac:dyDescent="0.25">
      <c r="A138" s="5">
        <v>2170.8692319540701</v>
      </c>
      <c r="B138" s="38">
        <v>4.0006014997181198</v>
      </c>
      <c r="C138" s="38">
        <v>171.34271086418201</v>
      </c>
    </row>
    <row r="139" spans="1:3" x14ac:dyDescent="0.25">
      <c r="A139" s="5">
        <v>2220.9288899663502</v>
      </c>
      <c r="B139" s="38">
        <v>3.9984664201324902</v>
      </c>
      <c r="C139" s="38">
        <v>171.14625476349701</v>
      </c>
    </row>
    <row r="140" spans="1:3" x14ac:dyDescent="0.25">
      <c r="A140" s="5">
        <v>2272.1429101683898</v>
      </c>
      <c r="B140" s="38">
        <v>3.99623539395769</v>
      </c>
      <c r="C140" s="38">
        <v>170.94548897664299</v>
      </c>
    </row>
    <row r="141" spans="1:3" x14ac:dyDescent="0.25">
      <c r="A141" s="5">
        <v>2324.5379118404499</v>
      </c>
      <c r="B141" s="38">
        <v>3.9939042830963101</v>
      </c>
      <c r="C141" s="38">
        <v>170.740329207944</v>
      </c>
    </row>
    <row r="142" spans="1:3" x14ac:dyDescent="0.25">
      <c r="A142" s="5">
        <v>2378.1411280961602</v>
      </c>
      <c r="B142" s="38">
        <v>3.9914687875588601</v>
      </c>
      <c r="C142" s="38">
        <v>170.53069022296401</v>
      </c>
    </row>
    <row r="143" spans="1:3" x14ac:dyDescent="0.25">
      <c r="A143" s="5">
        <v>2432.9804200374201</v>
      </c>
      <c r="B143" s="38">
        <v>3.9889244394496002</v>
      </c>
      <c r="C143" s="38">
        <v>170.31648589369101</v>
      </c>
    </row>
    <row r="144" spans="1:3" x14ac:dyDescent="0.25">
      <c r="A144" s="5">
        <v>2489.0842912355902</v>
      </c>
      <c r="B144" s="38">
        <v>3.9862665995503401</v>
      </c>
      <c r="C144" s="38">
        <v>170.09762924232601</v>
      </c>
    </row>
    <row r="145" spans="1:3" x14ac:dyDescent="0.25">
      <c r="A145" s="5">
        <v>2546.48190254672</v>
      </c>
      <c r="B145" s="38">
        <v>3.98349045092165</v>
      </c>
      <c r="C145" s="38">
        <v>169.87403249726299</v>
      </c>
    </row>
    <row r="146" spans="1:3" x14ac:dyDescent="0.25">
      <c r="A146" s="5">
        <v>2605.2030872682799</v>
      </c>
      <c r="B146" s="38">
        <v>3.9805909954661001</v>
      </c>
      <c r="C146" s="38">
        <v>169.645607147231</v>
      </c>
    </row>
    <row r="147" spans="1:3" x14ac:dyDescent="0.25">
      <c r="A147" s="5">
        <v>2665.2783666455598</v>
      </c>
      <c r="B147" s="38">
        <v>3.9775630480598898</v>
      </c>
      <c r="C147" s="38">
        <v>169.412264007267</v>
      </c>
    </row>
    <row r="148" spans="1:3" x14ac:dyDescent="0.25">
      <c r="A148" s="5">
        <v>2726.7389657354902</v>
      </c>
      <c r="B148" s="38">
        <v>3.9744012330976699</v>
      </c>
      <c r="C148" s="38">
        <v>169.17391328459101</v>
      </c>
    </row>
    <row r="149" spans="1:3" x14ac:dyDescent="0.25">
      <c r="A149" s="5">
        <v>2789.6168296363899</v>
      </c>
      <c r="B149" s="38">
        <v>3.9710999789976298</v>
      </c>
      <c r="C149" s="38">
        <v>168.93046465631301</v>
      </c>
    </row>
    <row r="150" spans="1:3" x14ac:dyDescent="0.25">
      <c r="A150" s="5">
        <v>2853.9446400919201</v>
      </c>
      <c r="B150" s="38">
        <v>3.9676535134401401</v>
      </c>
      <c r="C150" s="38">
        <v>168.681827352423</v>
      </c>
    </row>
    <row r="151" spans="1:3" x14ac:dyDescent="0.25">
      <c r="A151" s="5">
        <v>2919.7558324779102</v>
      </c>
      <c r="B151" s="38">
        <v>3.9640558609973602</v>
      </c>
      <c r="C151" s="38">
        <v>168.42791023916601</v>
      </c>
    </row>
    <row r="152" spans="1:3" x14ac:dyDescent="0.25">
      <c r="A152" s="5">
        <v>2987.0846131809399</v>
      </c>
      <c r="B152" s="38">
        <v>3.9603008362127801</v>
      </c>
      <c r="C152" s="38">
        <v>168.16862192340801</v>
      </c>
    </row>
    <row r="153" spans="1:3" x14ac:dyDescent="0.25">
      <c r="A153" s="5">
        <v>3055.9659773776102</v>
      </c>
      <c r="B153" s="38">
        <v>3.9563820426710099</v>
      </c>
      <c r="C153" s="38">
        <v>167.90387084787099</v>
      </c>
    </row>
    <row r="154" spans="1:3" x14ac:dyDescent="0.25">
      <c r="A154" s="5">
        <v>3126.4357272238299</v>
      </c>
      <c r="B154" s="38">
        <v>3.95229286801057</v>
      </c>
      <c r="C154" s="38">
        <v>167.63356540698001</v>
      </c>
    </row>
    <row r="155" spans="1:3" x14ac:dyDescent="0.25">
      <c r="A155" s="5">
        <v>3198.53049046358</v>
      </c>
      <c r="B155" s="38">
        <v>3.9480264804262601</v>
      </c>
      <c r="C155" s="38">
        <v>167.35761406778599</v>
      </c>
    </row>
    <row r="156" spans="1:3" x14ac:dyDescent="0.25">
      <c r="A156" s="5">
        <v>3272.2877394666998</v>
      </c>
      <c r="B156" s="38">
        <v>3.9435758269281198</v>
      </c>
      <c r="C156" s="38">
        <v>167.07592549511301</v>
      </c>
    </row>
    <row r="157" spans="1:3" x14ac:dyDescent="0.25">
      <c r="A157" s="5">
        <v>3347.74581070575</v>
      </c>
      <c r="B157" s="38">
        <v>3.9389336296800699</v>
      </c>
      <c r="C157" s="38">
        <v>166.78840869311099</v>
      </c>
    </row>
    <row r="158" spans="1:3" x14ac:dyDescent="0.25">
      <c r="A158" s="5">
        <v>3424.9439246820202</v>
      </c>
      <c r="B158" s="38">
        <v>3.9340923855706902</v>
      </c>
      <c r="C158" s="38">
        <v>166.49497314727199</v>
      </c>
    </row>
    <row r="159" spans="1:3" x14ac:dyDescent="0.25">
      <c r="A159" s="5">
        <v>3503.9222063109301</v>
      </c>
      <c r="B159" s="38">
        <v>3.9290443632619398</v>
      </c>
      <c r="C159" s="38">
        <v>166.195528986092</v>
      </c>
    </row>
    <row r="160" spans="1:3" x14ac:dyDescent="0.25">
      <c r="A160" s="5">
        <v>3584.7217057776202</v>
      </c>
      <c r="B160" s="38">
        <v>3.9237816040523898</v>
      </c>
      <c r="C160" s="38">
        <v>165.889987141885</v>
      </c>
    </row>
    <row r="161" spans="1:3" x14ac:dyDescent="0.25">
      <c r="A161" s="5">
        <v>3667.38441987343</v>
      </c>
      <c r="B161" s="38">
        <v>3.9182959195725999</v>
      </c>
      <c r="C161" s="38">
        <v>165.578259535282</v>
      </c>
    </row>
    <row r="162" spans="1:3" x14ac:dyDescent="0.25">
      <c r="A162" s="5">
        <v>3751.9533138243401</v>
      </c>
      <c r="B162" s="38">
        <v>3.9125788946733802</v>
      </c>
      <c r="C162" s="38">
        <v>165.260259254191</v>
      </c>
    </row>
    <row r="163" spans="1:3" x14ac:dyDescent="0.25">
      <c r="A163" s="5">
        <v>3838.4723436228301</v>
      </c>
      <c r="B163" s="38">
        <v>3.9066218873026402</v>
      </c>
      <c r="C163" s="38">
        <v>164.935900757459</v>
      </c>
    </row>
    <row r="164" spans="1:3" x14ac:dyDescent="0.25">
      <c r="A164" s="5">
        <v>3926.98647887472</v>
      </c>
      <c r="B164" s="38">
        <v>3.9004160310913099</v>
      </c>
      <c r="C164" s="38">
        <v>164.60510008282199</v>
      </c>
    </row>
    <row r="165" spans="1:3" x14ac:dyDescent="0.25">
      <c r="A165" s="5">
        <v>4017.5417261727498</v>
      </c>
      <c r="B165" s="38">
        <v>3.89395223881144</v>
      </c>
      <c r="C165" s="38">
        <v>164.26777506632499</v>
      </c>
    </row>
    <row r="166" spans="1:3" x14ac:dyDescent="0.25">
      <c r="A166" s="5">
        <v>4110.1851530092999</v>
      </c>
      <c r="B166" s="38">
        <v>3.8872212061666098</v>
      </c>
      <c r="C166" s="38">
        <v>163.923845575782</v>
      </c>
    </row>
    <row r="167" spans="1:3" x14ac:dyDescent="0.25">
      <c r="A167" s="5">
        <v>4204.9649122403798</v>
      </c>
      <c r="B167" s="38">
        <v>3.8802134177129002</v>
      </c>
      <c r="C167" s="38">
        <v>163.57323375157</v>
      </c>
    </row>
    <row r="168" spans="1:3" x14ac:dyDescent="0.25">
      <c r="A168" s="5">
        <v>4301.9302671138803</v>
      </c>
      <c r="B168" s="38">
        <v>3.87291915259165</v>
      </c>
      <c r="C168" s="38">
        <v>163.215864264777</v>
      </c>
    </row>
    <row r="169" spans="1:3" x14ac:dyDescent="0.25">
      <c r="A169" s="5">
        <v>4401.1316168748299</v>
      </c>
      <c r="B169" s="38">
        <v>3.86532849256281</v>
      </c>
      <c r="C169" s="38">
        <v>162.85166458260099</v>
      </c>
    </row>
    <row r="170" spans="1:3" x14ac:dyDescent="0.25">
      <c r="A170" s="5">
        <v>4502.6205229612897</v>
      </c>
      <c r="B170" s="38">
        <v>3.85743133208755</v>
      </c>
      <c r="C170" s="38">
        <v>162.48056524184301</v>
      </c>
    </row>
    <row r="171" spans="1:3" x14ac:dyDescent="0.25">
      <c r="A171" s="5">
        <v>4606.4497358041099</v>
      </c>
      <c r="B171" s="38">
        <v>3.8492173870706798</v>
      </c>
      <c r="C171" s="38">
        <v>162.10250014655401</v>
      </c>
    </row>
    <row r="172" spans="1:3" x14ac:dyDescent="0.25">
      <c r="A172" s="5">
        <v>4712.67322224485</v>
      </c>
      <c r="B172" s="38">
        <v>3.84067620879634</v>
      </c>
      <c r="C172" s="38">
        <v>161.717406859893</v>
      </c>
    </row>
    <row r="173" spans="1:3" x14ac:dyDescent="0.25">
      <c r="A173" s="5">
        <v>4821.3461935858404</v>
      </c>
      <c r="B173" s="38">
        <v>3.8317971967745201</v>
      </c>
      <c r="C173" s="38">
        <v>161.32522691924601</v>
      </c>
    </row>
    <row r="174" spans="1:3" x14ac:dyDescent="0.25">
      <c r="A174" s="5">
        <v>4932.5251342871397</v>
      </c>
      <c r="B174" s="38">
        <v>3.8225696140083998</v>
      </c>
      <c r="C174" s="38">
        <v>160.925906158679</v>
      </c>
    </row>
    <row r="175" spans="1:3" x14ac:dyDescent="0.25">
      <c r="A175" s="5">
        <v>5046.2678313251799</v>
      </c>
      <c r="B175" s="38">
        <v>3.8129826051650699</v>
      </c>
      <c r="C175" s="38">
        <v>160.51939503523201</v>
      </c>
    </row>
    <row r="176" spans="1:3" x14ac:dyDescent="0.25">
      <c r="A176" s="5">
        <v>5162.6334042284798</v>
      </c>
      <c r="B176" s="38">
        <v>3.8030252144956198</v>
      </c>
      <c r="C176" s="38">
        <v>160.10564897539001</v>
      </c>
    </row>
    <row r="177" spans="1:3" x14ac:dyDescent="0.25">
      <c r="A177" s="5">
        <v>5281.6823358059</v>
      </c>
      <c r="B177" s="38">
        <v>3.7926864079840699</v>
      </c>
      <c r="C177" s="38">
        <v>159.68462871803101</v>
      </c>
    </row>
    <row r="178" spans="1:3" x14ac:dyDescent="0.25">
      <c r="A178" s="5">
        <v>5403.4765035835399</v>
      </c>
      <c r="B178" s="38">
        <v>3.7819550953994199</v>
      </c>
      <c r="C178" s="38">
        <v>159.25630067595199</v>
      </c>
    </row>
    <row r="179" spans="1:3" x14ac:dyDescent="0.25">
      <c r="A179" s="5">
        <v>5528.0792119665102</v>
      </c>
      <c r="B179" s="38">
        <v>3.77082015658657</v>
      </c>
      <c r="C179" s="38">
        <v>158.820637292002</v>
      </c>
    </row>
    <row r="180" spans="1:3" x14ac:dyDescent="0.25">
      <c r="A180" s="5">
        <v>5655.5552251424497</v>
      </c>
      <c r="B180" s="38">
        <v>3.7592704674374202</v>
      </c>
      <c r="C180" s="38">
        <v>158.37761741395599</v>
      </c>
    </row>
    <row r="181" spans="1:3" x14ac:dyDescent="0.25">
      <c r="A181" s="5">
        <v>5785.9708007436202</v>
      </c>
      <c r="B181" s="38">
        <v>3.74729492974441</v>
      </c>
      <c r="C181" s="38">
        <v>157.92722666389099</v>
      </c>
    </row>
    <row r="182" spans="1:3" x14ac:dyDescent="0.25">
      <c r="A182" s="5">
        <v>5919.3937242854099</v>
      </c>
      <c r="B182" s="38">
        <v>3.7348825030581998</v>
      </c>
      <c r="C182" s="38">
        <v>157.46945781037101</v>
      </c>
    </row>
    <row r="183" spans="1:3" x14ac:dyDescent="0.25">
      <c r="A183" s="5">
        <v>6055.8933443988799</v>
      </c>
      <c r="B183" s="38">
        <v>3.7220222378258701</v>
      </c>
      <c r="C183" s="38">
        <v>157.00431114719501</v>
      </c>
    </row>
    <row r="184" spans="1:3" x14ac:dyDescent="0.25">
      <c r="A184" s="5">
        <v>6195.54060887576</v>
      </c>
      <c r="B184" s="38">
        <v>3.7087033108547298</v>
      </c>
      <c r="C184" s="38">
        <v>156.53179487042399</v>
      </c>
    </row>
    <row r="185" spans="1:3" x14ac:dyDescent="0.25">
      <c r="A185" s="5">
        <v>6338.40810154473</v>
      </c>
      <c r="B185" s="38">
        <v>3.6949150643297801</v>
      </c>
      <c r="C185" s="38">
        <v>156.051925443231</v>
      </c>
    </row>
    <row r="186" spans="1:3" x14ac:dyDescent="0.25">
      <c r="A186" s="5">
        <v>6484.5700799979204</v>
      </c>
      <c r="B186" s="38">
        <v>3.6806470444802701</v>
      </c>
      <c r="C186" s="38">
        <v>155.56472797172</v>
      </c>
    </row>
    <row r="187" spans="1:3" x14ac:dyDescent="0.25">
      <c r="A187" s="5">
        <v>6634.1025141874798</v>
      </c>
      <c r="B187" s="38">
        <v>3.66588904422151</v>
      </c>
      <c r="C187" s="38">
        <v>155.070236560697</v>
      </c>
    </row>
    <row r="188" spans="1:3" x14ac:dyDescent="0.25">
      <c r="A188" s="5">
        <v>6787.0831259121496</v>
      </c>
      <c r="B188" s="38">
        <v>3.6506311470267301</v>
      </c>
      <c r="C188" s="38">
        <v>154.56849466433701</v>
      </c>
    </row>
    <row r="189" spans="1:3" x14ac:dyDescent="0.25">
      <c r="A189" s="5">
        <v>6943.5914292143398</v>
      </c>
      <c r="B189" s="38">
        <v>3.6348637723228201</v>
      </c>
      <c r="C189" s="38">
        <v>154.059555426397</v>
      </c>
    </row>
    <row r="190" spans="1:3" x14ac:dyDescent="0.25">
      <c r="A190" s="5">
        <v>7103.7087717087798</v>
      </c>
      <c r="B190" s="38">
        <v>3.61857772223471</v>
      </c>
      <c r="C190" s="38">
        <v>153.54348200855</v>
      </c>
    </row>
    <row r="191" spans="1:3" x14ac:dyDescent="0.25">
      <c r="A191" s="5">
        <v>7267.5183768642401</v>
      </c>
      <c r="B191" s="38">
        <v>3.6017642310521998</v>
      </c>
      <c r="C191" s="38">
        <v>153.02034789144599</v>
      </c>
    </row>
    <row r="192" spans="1:3" x14ac:dyDescent="0.25">
      <c r="A192" s="5">
        <v>7435.1053872601997</v>
      </c>
      <c r="B192" s="38">
        <v>3.58441501442555</v>
      </c>
      <c r="C192" s="38">
        <v>152.49023716694199</v>
      </c>
    </row>
    <row r="193" spans="1:3" x14ac:dyDescent="0.25">
      <c r="A193" s="5">
        <v>7606.5569088410002</v>
      </c>
      <c r="B193" s="38">
        <v>3.5665223204174499</v>
      </c>
      <c r="C193" s="38">
        <v>151.95324480121101</v>
      </c>
    </row>
    <row r="194" spans="1:3" x14ac:dyDescent="0.25">
      <c r="A194" s="5">
        <v>7781.9620561905404</v>
      </c>
      <c r="B194" s="38">
        <v>3.5480789811562601</v>
      </c>
      <c r="C194" s="38">
        <v>151.409476872108</v>
      </c>
    </row>
    <row r="195" spans="1:3" x14ac:dyDescent="0.25">
      <c r="A195" s="5">
        <v>7961.4119988509401</v>
      </c>
      <c r="B195" s="38">
        <v>3.5290784643712501</v>
      </c>
      <c r="C195" s="38">
        <v>150.85905078296801</v>
      </c>
    </row>
    <row r="196" spans="1:3" x14ac:dyDescent="0.25">
      <c r="A196" s="5">
        <v>8145.0000087093504</v>
      </c>
      <c r="B196" s="38">
        <v>3.5095149260081202</v>
      </c>
      <c r="C196" s="38">
        <v>150.30209543590101</v>
      </c>
    </row>
    <row r="197" spans="1:3" x14ac:dyDescent="0.25">
      <c r="A197" s="5">
        <v>8332.8215084774201</v>
      </c>
      <c r="B197" s="38">
        <v>3.4893832615704699</v>
      </c>
      <c r="C197" s="38">
        <v>149.73875137927701</v>
      </c>
    </row>
    <row r="198" spans="1:3" x14ac:dyDescent="0.25">
      <c r="A198" s="5">
        <v>8524.9741212887493</v>
      </c>
      <c r="B198" s="38">
        <v>3.4686791577495701</v>
      </c>
      <c r="C198" s="38">
        <v>149.16917090963901</v>
      </c>
    </row>
    <row r="199" spans="1:3" x14ac:dyDescent="0.25">
      <c r="A199" s="5">
        <v>8721.5577214400491</v>
      </c>
      <c r="B199" s="38">
        <v>3.44739914193734</v>
      </c>
      <c r="C199" s="38">
        <v>148.59351814333701</v>
      </c>
    </row>
    <row r="200" spans="1:3" x14ac:dyDescent="0.25">
      <c r="A200" s="5">
        <v>8922.6744863022996</v>
      </c>
      <c r="B200" s="38">
        <v>3.4255406318005202</v>
      </c>
      <c r="C200" s="38">
        <v>148.011969031343</v>
      </c>
    </row>
    <row r="201" spans="1:3" x14ac:dyDescent="0.25">
      <c r="A201" s="5">
        <v>9128.4289494290806</v>
      </c>
      <c r="B201" s="38">
        <v>3.4031019814099701</v>
      </c>
      <c r="C201" s="38">
        <v>147.42471134351501</v>
      </c>
    </row>
    <row r="202" spans="1:3" x14ac:dyDescent="0.25">
      <c r="A202" s="5">
        <v>9338.9280548894494</v>
      </c>
      <c r="B202" s="38">
        <v>3.38008252605833</v>
      </c>
      <c r="C202" s="38">
        <v>146.831944596272</v>
      </c>
    </row>
    <row r="203" spans="1:3" x14ac:dyDescent="0.25">
      <c r="A203" s="5">
        <v>9554.2812128538208</v>
      </c>
      <c r="B203" s="38">
        <v>3.3564826242180499</v>
      </c>
      <c r="C203" s="38">
        <v>146.23387993115901</v>
      </c>
    </row>
    <row r="204" spans="1:3" x14ac:dyDescent="0.25">
      <c r="A204" s="5">
        <v>9774.6003564615894</v>
      </c>
      <c r="B204" s="38">
        <v>3.33230369562592</v>
      </c>
      <c r="C204" s="38">
        <v>145.63073994994301</v>
      </c>
    </row>
    <row r="205" spans="1:3" x14ac:dyDescent="0.25">
      <c r="A205" s="5">
        <v>10000.0000000001</v>
      </c>
      <c r="B205" s="38">
        <v>3.3075482566721401</v>
      </c>
      <c r="C205" s="38">
        <v>145.02275848692301</v>
      </c>
    </row>
    <row r="206" spans="1:3" x14ac:dyDescent="0.25">
      <c r="A206" s="5">
        <v>10230.5972984252</v>
      </c>
      <c r="B206" s="38">
        <v>3.2822199509674199</v>
      </c>
      <c r="C206" s="38">
        <v>144.410180335782</v>
      </c>
    </row>
    <row r="207" spans="1:3" x14ac:dyDescent="0.25">
      <c r="A207" s="5">
        <v>10466.512108254399</v>
      </c>
      <c r="B207" s="38">
        <v>3.2563235754869702</v>
      </c>
      <c r="C207" s="38">
        <v>143.79326092284799</v>
      </c>
    </row>
    <row r="208" spans="1:3" x14ac:dyDescent="0.25">
      <c r="A208" s="5">
        <v>10707.867049864</v>
      </c>
      <c r="B208" s="38">
        <v>3.2298651022926301</v>
      </c>
      <c r="C208" s="38">
        <v>143.17226591973201</v>
      </c>
    </row>
    <row r="209" spans="1:3" x14ac:dyDescent="0.25">
      <c r="A209" s="5">
        <v>10954.7875712234</v>
      </c>
      <c r="B209" s="38">
        <v>3.2028516941318599</v>
      </c>
      <c r="C209" s="38">
        <v>142.547470814364</v>
      </c>
    </row>
    <row r="210" spans="1:3" x14ac:dyDescent="0.25">
      <c r="A210" s="5">
        <v>11207.402013097901</v>
      </c>
      <c r="B210" s="38">
        <v>3.17529171571395</v>
      </c>
      <c r="C210" s="38">
        <v>141.91916041214401</v>
      </c>
    </row>
    <row r="211" spans="1:3" x14ac:dyDescent="0.25">
      <c r="A211" s="5">
        <v>11465.841675756301</v>
      </c>
      <c r="B211" s="38">
        <v>3.1471947371867199</v>
      </c>
      <c r="C211" s="38">
        <v>141.28762831238799</v>
      </c>
    </row>
    <row r="212" spans="1:3" x14ac:dyDescent="0.25">
      <c r="A212" s="5">
        <v>11730.2408872162</v>
      </c>
      <c r="B212" s="38">
        <v>3.1185715336115298</v>
      </c>
      <c r="C212" s="38">
        <v>140.65317630638501</v>
      </c>
    </row>
    <row r="213" spans="1:3" x14ac:dyDescent="0.25">
      <c r="A213" s="5">
        <v>12000.737073062999</v>
      </c>
      <c r="B213" s="38">
        <v>3.0894340765355799</v>
      </c>
      <c r="C213" s="38">
        <v>140.01611375051701</v>
      </c>
    </row>
    <row r="214" spans="1:3" x14ac:dyDescent="0.25">
      <c r="A214" s="5">
        <v>12277.4708278788</v>
      </c>
      <c r="B214" s="38">
        <v>3.0597955198308102</v>
      </c>
      <c r="C214" s="38">
        <v>139.376756886024</v>
      </c>
    </row>
    <row r="215" spans="1:3" x14ac:dyDescent="0.25">
      <c r="A215" s="5">
        <v>12560.585988319001</v>
      </c>
      <c r="B215" s="38">
        <v>3.0296701788276299</v>
      </c>
      <c r="C215" s="38">
        <v>138.73542812086799</v>
      </c>
    </row>
    <row r="216" spans="1:3" x14ac:dyDescent="0.25">
      <c r="A216" s="5">
        <v>12850.229707873201</v>
      </c>
      <c r="B216" s="38">
        <v>2.9990735028154099</v>
      </c>
      <c r="C216" s="38">
        <v>138.09245527688699</v>
      </c>
    </row>
    <row r="217" spans="1:3" x14ac:dyDescent="0.25">
      <c r="A217" s="5">
        <v>13146.552533350899</v>
      </c>
      <c r="B217" s="38">
        <v>2.9680220416063401</v>
      </c>
      <c r="C217" s="38">
        <v>137.44817079627799</v>
      </c>
    </row>
    <row r="218" spans="1:3" x14ac:dyDescent="0.25">
      <c r="A218" s="5">
        <v>13449.7084831303</v>
      </c>
      <c r="B218" s="38">
        <v>2.9365334053099099</v>
      </c>
      <c r="C218" s="38">
        <v>136.802910927314</v>
      </c>
    </row>
    <row r="219" spans="1:3" x14ac:dyDescent="0.25">
      <c r="A219" s="5">
        <v>13759.8551272118</v>
      </c>
      <c r="B219" s="38">
        <v>2.90462621782495</v>
      </c>
      <c r="C219" s="38">
        <v>136.157014890824</v>
      </c>
    </row>
    <row r="220" spans="1:3" x14ac:dyDescent="0.25">
      <c r="A220" s="5">
        <v>14077.153669117401</v>
      </c>
      <c r="B220" s="38">
        <v>2.8723200651637</v>
      </c>
      <c r="C220" s="38">
        <v>135.510824016237</v>
      </c>
    </row>
    <row r="221" spans="1:3" x14ac:dyDescent="0.25">
      <c r="A221" s="47">
        <v>14401.7690296787</v>
      </c>
      <c r="B221" s="55">
        <v>2.8396354378135702</v>
      </c>
      <c r="C221" s="55">
        <v>134.86468087294901</v>
      </c>
    </row>
    <row r="222" spans="1:3" x14ac:dyDescent="0.25">
      <c r="A222" s="5">
        <v>14733.869932757299</v>
      </c>
      <c r="B222" s="38">
        <v>2.8065936677940799</v>
      </c>
      <c r="C222" s="38">
        <v>134.218928398618</v>
      </c>
    </row>
    <row r="223" spans="1:3" x14ac:dyDescent="0.25">
      <c r="A223" s="5">
        <v>15073.6289929414</v>
      </c>
      <c r="B223" s="38">
        <v>2.77321686172152</v>
      </c>
      <c r="C223" s="38">
        <v>133.57390901201799</v>
      </c>
    </row>
    <row r="224" spans="1:3" x14ac:dyDescent="0.25">
      <c r="A224" s="5">
        <v>15421.222805264801</v>
      </c>
      <c r="B224" s="38">
        <v>2.7395278291698801</v>
      </c>
      <c r="C224" s="38">
        <v>132.92996374003999</v>
      </c>
    </row>
    <row r="225" spans="1:3" x14ac:dyDescent="0.25">
      <c r="A225" s="5">
        <v>15776.8320369953</v>
      </c>
      <c r="B225" s="38">
        <v>2.7055500071951202</v>
      </c>
      <c r="C225" s="38">
        <v>132.28743135928801</v>
      </c>
    </row>
    <row r="226" spans="1:3" x14ac:dyDescent="0.25">
      <c r="A226" s="5">
        <v>16140.641521539101</v>
      </c>
      <c r="B226" s="38">
        <v>2.6713073826215901</v>
      </c>
      <c r="C226" s="38">
        <v>131.64664753451001</v>
      </c>
    </row>
    <row r="227" spans="1:3" x14ac:dyDescent="0.25">
      <c r="A227" s="5">
        <v>16512.840354510499</v>
      </c>
      <c r="B227" s="38">
        <v>2.6368244110654602</v>
      </c>
      <c r="C227" s="38">
        <v>131.00794399409</v>
      </c>
    </row>
    <row r="228" spans="1:3" x14ac:dyDescent="0.25">
      <c r="A228" s="5">
        <v>16893.621992018001</v>
      </c>
      <c r="B228" s="38">
        <v>2.6021259345518999</v>
      </c>
      <c r="C228" s="38">
        <v>130.37164772197701</v>
      </c>
    </row>
    <row r="229" spans="1:3" x14ac:dyDescent="0.25">
      <c r="A229" s="5">
        <v>17283.184351215401</v>
      </c>
      <c r="B229" s="38">
        <v>2.56723709781927</v>
      </c>
      <c r="C229" s="38">
        <v>129.73808018095201</v>
      </c>
    </row>
    <row r="230" spans="1:3" x14ac:dyDescent="0.25">
      <c r="A230" s="5">
        <v>17681.729913172701</v>
      </c>
      <c r="B230" s="38">
        <v>2.5321832639870601</v>
      </c>
      <c r="C230" s="38">
        <v>129.10755657284901</v>
      </c>
    </row>
    <row r="231" spans="1:3" x14ac:dyDescent="0.25">
      <c r="A231" s="5">
        <v>18089.4658281187</v>
      </c>
      <c r="B231" s="38">
        <v>2.4969899304863401</v>
      </c>
      <c r="C231" s="38">
        <v>128.48038513039199</v>
      </c>
    </row>
    <row r="232" spans="1:3" x14ac:dyDescent="0.25">
      <c r="A232" s="5">
        <v>18506.604023110402</v>
      </c>
      <c r="B232" s="38">
        <v>2.4616826453017202</v>
      </c>
      <c r="C232" s="38">
        <v>127.85686646182</v>
      </c>
    </row>
    <row r="233" spans="1:3" x14ac:dyDescent="0.25">
      <c r="A233" s="5">
        <v>18933.3613121856</v>
      </c>
      <c r="B233" s="38">
        <v>2.42628692491766</v>
      </c>
      <c r="C233" s="38">
        <v>127.237292928065</v>
      </c>
    </row>
    <row r="234" spans="1:3" x14ac:dyDescent="0.25">
      <c r="A234" s="5">
        <v>19369.959509055199</v>
      </c>
      <c r="B234" s="38">
        <v>2.39082817382012</v>
      </c>
      <c r="C234" s="38">
        <v>126.621948074903</v>
      </c>
    </row>
    <row r="235" spans="1:3" x14ac:dyDescent="0.25">
      <c r="A235" s="5">
        <v>19816.625542394399</v>
      </c>
      <c r="B235" s="38">
        <v>2.3553316065267</v>
      </c>
      <c r="C235" s="38">
        <v>126.01110610977101</v>
      </c>
    </row>
    <row r="236" spans="1:3" x14ac:dyDescent="0.25">
      <c r="A236" s="5">
        <v>20273.591573792099</v>
      </c>
      <c r="B236" s="38">
        <v>2.3198221720229601</v>
      </c>
      <c r="C236" s="38">
        <v>125.40503144550701</v>
      </c>
    </row>
    <row r="237" spans="1:3" x14ac:dyDescent="0.25">
      <c r="A237" s="5">
        <v>20741.095118421101</v>
      </c>
      <c r="B237" s="38">
        <v>2.2843244822739499</v>
      </c>
      <c r="C237" s="38">
        <v>124.80397827005</v>
      </c>
    </row>
    <row r="238" spans="1:3" x14ac:dyDescent="0.25">
      <c r="A238" s="5">
        <v>21219.379168489701</v>
      </c>
      <c r="B238" s="38">
        <v>2.2488627437678899</v>
      </c>
      <c r="C238" s="38">
        <v>124.208190192052</v>
      </c>
    </row>
    <row r="239" spans="1:3" x14ac:dyDescent="0.25">
      <c r="A239" s="5">
        <v>21708.692319540802</v>
      </c>
      <c r="B239" s="38">
        <v>2.2134606932996199</v>
      </c>
      <c r="C239" s="38">
        <v>123.617899933104</v>
      </c>
    </row>
    <row r="240" spans="1:3" x14ac:dyDescent="0.25">
      <c r="A240" s="5">
        <v>22209.288899663599</v>
      </c>
      <c r="B240" s="38">
        <v>2.17814153818468</v>
      </c>
      <c r="C240" s="38">
        <v>123.033329069091</v>
      </c>
    </row>
    <row r="241" spans="1:3" x14ac:dyDescent="0.25">
      <c r="A241" s="5">
        <v>22721.429101684</v>
      </c>
      <c r="B241" s="38">
        <v>2.14292790087943</v>
      </c>
      <c r="C241" s="38">
        <v>122.454687831036</v>
      </c>
    </row>
    <row r="242" spans="1:3" x14ac:dyDescent="0.25">
      <c r="A242" s="5">
        <v>23245.379118404599</v>
      </c>
      <c r="B242" s="38">
        <v>2.1078417683913102</v>
      </c>
      <c r="C242" s="38">
        <v>121.88217495503601</v>
      </c>
    </row>
    <row r="243" spans="1:3" x14ac:dyDescent="0.25">
      <c r="A243" s="5">
        <v>23781.4112809617</v>
      </c>
      <c r="B243" s="38">
        <v>2.0729044465683502</v>
      </c>
      <c r="C243" s="38">
        <v>121.315977583232</v>
      </c>
    </row>
    <row r="244" spans="1:3" x14ac:dyDescent="0.25">
      <c r="A244" s="5">
        <v>24329.804200374299</v>
      </c>
      <c r="B244" s="38">
        <v>2.0381365194433201</v>
      </c>
      <c r="C244" s="38">
        <v>120.75627120754901</v>
      </c>
    </row>
    <row r="245" spans="1:3" x14ac:dyDescent="0.25">
      <c r="A245" s="5">
        <v>24890.842912356002</v>
      </c>
      <c r="B245" s="38">
        <v>2.0035578132729399</v>
      </c>
      <c r="C245" s="38">
        <v>120.203219674134</v>
      </c>
    </row>
    <row r="246" spans="1:3" x14ac:dyDescent="0.25">
      <c r="A246" s="5">
        <v>25464.819025467299</v>
      </c>
      <c r="B246" s="38">
        <v>1.9691873658561101</v>
      </c>
      <c r="C246" s="38">
        <v>119.65697521673199</v>
      </c>
    </row>
    <row r="247" spans="1:3" x14ac:dyDescent="0.25">
      <c r="A247" s="5">
        <v>26052.030872682899</v>
      </c>
      <c r="B247" s="38">
        <v>1.9350434005107999</v>
      </c>
      <c r="C247" s="38">
        <v>119.117678543184</v>
      </c>
    </row>
    <row r="248" spans="1:3" x14ac:dyDescent="0.25">
      <c r="A248" s="5">
        <v>26652.7836664557</v>
      </c>
      <c r="B248" s="38">
        <v>1.90114330497604</v>
      </c>
      <c r="C248" s="38">
        <v>118.58545895627999</v>
      </c>
    </row>
    <row r="249" spans="1:3" x14ac:dyDescent="0.25">
      <c r="A249" s="5">
        <v>27267.389657355001</v>
      </c>
      <c r="B249" s="38">
        <v>1.8675036149258599</v>
      </c>
      <c r="C249" s="38">
        <v>118.060434512491</v>
      </c>
    </row>
    <row r="250" spans="1:3" x14ac:dyDescent="0.25">
      <c r="A250" s="5">
        <v>27896.168296364001</v>
      </c>
      <c r="B250" s="38">
        <v>1.83414000206587</v>
      </c>
      <c r="C250" s="38">
        <v>117.542712209877</v>
      </c>
    </row>
    <row r="251" spans="1:3" x14ac:dyDescent="0.25">
      <c r="A251" s="5">
        <v>28539.4464009193</v>
      </c>
      <c r="B251" s="38">
        <v>1.8010672662804701</v>
      </c>
      <c r="C251" s="38">
        <v>117.032388221471</v>
      </c>
    </row>
    <row r="252" spans="1:3" x14ac:dyDescent="0.25">
      <c r="A252" s="5">
        <v>29197.558324779198</v>
      </c>
      <c r="B252" s="38">
        <v>1.7682993322274301</v>
      </c>
      <c r="C252" s="38">
        <v>116.52954813533501</v>
      </c>
    </row>
    <row r="253" spans="1:3" x14ac:dyDescent="0.25">
      <c r="A253" s="5">
        <v>29870.8461318095</v>
      </c>
      <c r="B253" s="38">
        <v>1.73584924950742</v>
      </c>
      <c r="C253" s="38">
        <v>116.034267235358</v>
      </c>
    </row>
    <row r="254" spans="1:3" x14ac:dyDescent="0.25">
      <c r="A254" s="5">
        <v>30559.659773776199</v>
      </c>
      <c r="B254" s="38">
        <v>1.7037291965044901</v>
      </c>
      <c r="C254" s="38">
        <v>115.546610800972</v>
      </c>
    </row>
    <row r="255" spans="1:3" x14ac:dyDescent="0.25">
      <c r="A255" s="5">
        <v>31264.3572722385</v>
      </c>
      <c r="B255" s="38">
        <v>1.6719504876684299</v>
      </c>
      <c r="C255" s="38">
        <v>115.066634418097</v>
      </c>
    </row>
    <row r="256" spans="1:3" x14ac:dyDescent="0.25">
      <c r="A256" s="5">
        <v>31985.304904635999</v>
      </c>
      <c r="B256" s="38">
        <v>1.6405235836734799</v>
      </c>
      <c r="C256" s="38">
        <v>114.59438432135001</v>
      </c>
    </row>
    <row r="257" spans="1:3" x14ac:dyDescent="0.25">
      <c r="A257" s="5">
        <v>32722.877394667099</v>
      </c>
      <c r="B257" s="38">
        <v>1.60945810465476</v>
      </c>
      <c r="C257" s="38">
        <v>114.129897729608</v>
      </c>
    </row>
    <row r="258" spans="1:3" x14ac:dyDescent="0.25">
      <c r="A258" s="5">
        <v>33477.458107057697</v>
      </c>
      <c r="B258" s="38">
        <v>1.57876284569369</v>
      </c>
      <c r="C258" s="38">
        <v>113.67320321365</v>
      </c>
    </row>
    <row r="259" spans="1:3" x14ac:dyDescent="0.25">
      <c r="A259" s="5">
        <v>34249.4392468203</v>
      </c>
      <c r="B259" s="38">
        <v>1.5484457947653101</v>
      </c>
      <c r="C259" s="38">
        <v>113.224321058993</v>
      </c>
    </row>
    <row r="260" spans="1:3" x14ac:dyDescent="0.25">
      <c r="A260" s="5">
        <v>35039.222063109402</v>
      </c>
      <c r="B260" s="38">
        <v>1.51851415265012</v>
      </c>
      <c r="C260" s="38">
        <v>112.78326363665499</v>
      </c>
    </row>
    <row r="261" spans="1:3" x14ac:dyDescent="0.25">
      <c r="A261" s="5">
        <v>35847.217057776397</v>
      </c>
      <c r="B261" s="38">
        <v>1.4889743545152401</v>
      </c>
      <c r="C261" s="38">
        <v>112.35003578531899</v>
      </c>
    </row>
    <row r="262" spans="1:3" x14ac:dyDescent="0.25">
      <c r="A262" s="5">
        <v>36673.8441987345</v>
      </c>
      <c r="B262" s="38">
        <v>1.45983209312079</v>
      </c>
      <c r="C262" s="38">
        <v>111.924635185369</v>
      </c>
    </row>
    <row r="263" spans="1:3" x14ac:dyDescent="0.25">
      <c r="A263" s="5">
        <v>37519.533138243503</v>
      </c>
      <c r="B263" s="38">
        <v>1.43109234319946</v>
      </c>
      <c r="C263" s="38">
        <v>111.507052740304</v>
      </c>
    </row>
    <row r="264" spans="1:3" x14ac:dyDescent="0.25">
      <c r="A264" s="5">
        <v>38384.723436228502</v>
      </c>
      <c r="B264" s="38">
        <v>1.4027593869202299</v>
      </c>
      <c r="C264" s="38">
        <v>111.097272954319</v>
      </c>
    </row>
    <row r="265" spans="1:3" x14ac:dyDescent="0.25">
      <c r="A265" s="5">
        <v>39269.864788747298</v>
      </c>
      <c r="B265" s="38">
        <v>1.3748368401405899</v>
      </c>
      <c r="C265" s="38">
        <v>110.695274308761</v>
      </c>
    </row>
    <row r="266" spans="1:3" x14ac:dyDescent="0.25">
      <c r="A266" s="5">
        <v>40175.4172617277</v>
      </c>
      <c r="B266" s="38">
        <v>1.3473276793466999</v>
      </c>
      <c r="C266" s="38">
        <v>110.30102962947301</v>
      </c>
    </row>
    <row r="267" spans="1:3" x14ac:dyDescent="0.25">
      <c r="A267" s="5">
        <v>41101.851530093198</v>
      </c>
      <c r="B267" s="38">
        <v>1.32023426897806</v>
      </c>
      <c r="C267" s="38">
        <v>109.914506454042</v>
      </c>
    </row>
    <row r="268" spans="1:3" x14ac:dyDescent="0.25">
      <c r="A268" s="5">
        <v>42049.649122404</v>
      </c>
      <c r="B268" s="38">
        <v>1.2935583890634099</v>
      </c>
      <c r="C268" s="38">
        <v>109.53566738809199</v>
      </c>
    </row>
    <row r="269" spans="1:3" x14ac:dyDescent="0.25">
      <c r="A269" s="5">
        <v>43019.302671138903</v>
      </c>
      <c r="B269" s="38">
        <v>1.26730126293562</v>
      </c>
      <c r="C269" s="38">
        <v>109.164470457447</v>
      </c>
    </row>
    <row r="270" spans="1:3" x14ac:dyDescent="0.25">
      <c r="A270" s="5">
        <v>44011.316168748497</v>
      </c>
      <c r="B270" s="38">
        <v>1.2414635849500899</v>
      </c>
      <c r="C270" s="38">
        <v>108.800869447902</v>
      </c>
    </row>
    <row r="271" spans="1:3" x14ac:dyDescent="0.25">
      <c r="A271" s="5">
        <v>45026.205229613101</v>
      </c>
      <c r="B271" s="38">
        <v>1.2160455480117101</v>
      </c>
      <c r="C271" s="38">
        <v>108.44481423937</v>
      </c>
    </row>
    <row r="272" spans="1:3" x14ac:dyDescent="0.25">
      <c r="A272" s="5">
        <v>46064.497358041299</v>
      </c>
      <c r="B272" s="38">
        <v>1.1910468708686901</v>
      </c>
      <c r="C272" s="38">
        <v>108.09625112414</v>
      </c>
    </row>
    <row r="273" spans="1:3" x14ac:dyDescent="0.25">
      <c r="A273" s="5">
        <v>47126.7322224487</v>
      </c>
      <c r="B273" s="38">
        <v>1.16646682494542</v>
      </c>
      <c r="C273" s="38">
        <v>107.75512312688799</v>
      </c>
    </row>
    <row r="274" spans="1:3" x14ac:dyDescent="0.25">
      <c r="A274" s="5">
        <v>48213.461935858599</v>
      </c>
      <c r="B274" s="38">
        <v>1.1423042608027201</v>
      </c>
      <c r="C274" s="38">
        <v>107.421370298054</v>
      </c>
    </row>
    <row r="275" spans="1:3" x14ac:dyDescent="0.25">
      <c r="A275" s="5">
        <v>49325.251342871597</v>
      </c>
      <c r="B275" s="38">
        <v>1.11855763397089</v>
      </c>
      <c r="C275" s="38">
        <v>107.094930008368</v>
      </c>
    </row>
    <row r="276" spans="1:3" x14ac:dyDescent="0.25">
      <c r="A276" s="5">
        <v>50462.678313251999</v>
      </c>
      <c r="B276" s="38">
        <v>1.09522503019772</v>
      </c>
      <c r="C276" s="38">
        <v>106.775737226628</v>
      </c>
    </row>
    <row r="277" spans="1:3" x14ac:dyDescent="0.25">
      <c r="A277" s="5">
        <v>51626.334042285103</v>
      </c>
      <c r="B277" s="38">
        <v>1.07230419000065</v>
      </c>
      <c r="C277" s="38">
        <v>106.463724788156</v>
      </c>
    </row>
    <row r="278" spans="1:3" x14ac:dyDescent="0.25">
      <c r="A278" s="5">
        <v>52816.823358059199</v>
      </c>
      <c r="B278" s="38">
        <v>1.04979253250403</v>
      </c>
      <c r="C278" s="38">
        <v>106.15882365062799</v>
      </c>
    </row>
    <row r="279" spans="1:3" x14ac:dyDescent="0.25">
      <c r="A279" s="5">
        <v>54034.765035835597</v>
      </c>
      <c r="B279" s="38">
        <v>1.0276871785053501</v>
      </c>
      <c r="C279" s="38">
        <v>105.860963139156</v>
      </c>
    </row>
    <row r="280" spans="1:3" x14ac:dyDescent="0.25">
      <c r="A280" s="5">
        <v>55280.792119665399</v>
      </c>
      <c r="B280" s="38">
        <v>1.00598497274203</v>
      </c>
      <c r="C280" s="38">
        <v>105.570071180537</v>
      </c>
    </row>
    <row r="281" spans="1:3" x14ac:dyDescent="0.25">
      <c r="A281" s="5">
        <v>56555.5522514248</v>
      </c>
      <c r="B281" s="38">
        <v>0.98468250534539103</v>
      </c>
      <c r="C281" s="38">
        <v>105.286074523087</v>
      </c>
    </row>
    <row r="282" spans="1:3" x14ac:dyDescent="0.25">
      <c r="A282" s="5">
        <v>57859.7080074365</v>
      </c>
      <c r="B282" s="38">
        <v>0.96377613243971505</v>
      </c>
      <c r="C282" s="38">
        <v>105.008898951947</v>
      </c>
    </row>
    <row r="283" spans="1:3" x14ac:dyDescent="0.25">
      <c r="A283" s="5">
        <v>59193.937242854401</v>
      </c>
      <c r="B283" s="38">
        <v>0.94326199591294102</v>
      </c>
      <c r="C283" s="38">
        <v>104.738469487031</v>
      </c>
    </row>
    <row r="284" spans="1:3" x14ac:dyDescent="0.25">
      <c r="A284" s="5">
        <v>60558.933443989001</v>
      </c>
      <c r="B284" s="38">
        <v>0.92313604232704705</v>
      </c>
      <c r="C284" s="38">
        <v>104.474710573048</v>
      </c>
    </row>
    <row r="285" spans="1:3" x14ac:dyDescent="0.25">
      <c r="A285" s="5">
        <v>61955.406088757903</v>
      </c>
      <c r="B285" s="38">
        <v>0.90339404097388798</v>
      </c>
      <c r="C285" s="38">
        <v>104.217546259976</v>
      </c>
    </row>
    <row r="286" spans="1:3" x14ac:dyDescent="0.25">
      <c r="A286" s="5">
        <v>63384.081015447497</v>
      </c>
      <c r="B286" s="38">
        <v>0.884031601086399</v>
      </c>
      <c r="C286" s="38">
        <v>103.966900372683</v>
      </c>
    </row>
    <row r="287" spans="1:3" x14ac:dyDescent="0.25">
      <c r="A287" s="5">
        <v>64845.7007999794</v>
      </c>
      <c r="B287" s="38">
        <v>0.86504418821155105</v>
      </c>
      <c r="C287" s="38">
        <v>103.722696670216</v>
      </c>
    </row>
    <row r="288" spans="1:3" x14ac:dyDescent="0.25">
      <c r="A288" s="5">
        <v>66341.0251418751</v>
      </c>
      <c r="B288" s="38">
        <v>0.84642713976211903</v>
      </c>
      <c r="C288" s="38">
        <v>103.484858996108</v>
      </c>
    </row>
    <row r="289" spans="1:3" x14ac:dyDescent="0.25">
      <c r="A289" s="5">
        <v>67870.831259121798</v>
      </c>
      <c r="B289" s="38">
        <v>0.82817567974736805</v>
      </c>
      <c r="C289" s="38">
        <v>103.25331142010501</v>
      </c>
    </row>
    <row r="290" spans="1:3" x14ac:dyDescent="0.25">
      <c r="A290" s="5">
        <v>69435.914292143701</v>
      </c>
      <c r="B290" s="38">
        <v>0.81028493271658297</v>
      </c>
      <c r="C290" s="38">
        <v>103.027978371578</v>
      </c>
    </row>
    <row r="291" spans="1:3" x14ac:dyDescent="0.25">
      <c r="A291" s="5">
        <v>71037.087717088099</v>
      </c>
      <c r="B291" s="38">
        <v>0.792749936933002</v>
      </c>
      <c r="C291" s="38">
        <v>102.80878476147799</v>
      </c>
    </row>
    <row r="292" spans="1:3" x14ac:dyDescent="0.25">
      <c r="A292" s="5">
        <v>72675.183768642702</v>
      </c>
      <c r="B292" s="38">
        <v>0.77556565678084299</v>
      </c>
      <c r="C292" s="38">
        <v>102.595656102296</v>
      </c>
    </row>
    <row r="293" spans="1:3" x14ac:dyDescent="0.25">
      <c r="A293" s="5">
        <v>74351.053872602293</v>
      </c>
      <c r="B293" s="38">
        <v>0.75872699446445802</v>
      </c>
      <c r="C293" s="38">
        <v>102.388518612301</v>
      </c>
    </row>
    <row r="294" spans="1:3" x14ac:dyDescent="0.25">
      <c r="A294" s="5">
        <v>76065.569088410295</v>
      </c>
      <c r="B294" s="38">
        <v>0.742228800984991</v>
      </c>
      <c r="C294" s="38">
        <v>102.187299319817</v>
      </c>
    </row>
    <row r="295" spans="1:3" x14ac:dyDescent="0.25">
      <c r="A295" s="5">
        <v>77819.6205619057</v>
      </c>
      <c r="B295" s="38">
        <v>0.72606588644093895</v>
      </c>
      <c r="C295" s="38">
        <v>101.991926155511</v>
      </c>
    </row>
    <row r="296" spans="1:3" x14ac:dyDescent="0.25">
      <c r="A296" s="5">
        <v>79614.119988509803</v>
      </c>
      <c r="B296" s="38">
        <v>0.71023302967639501</v>
      </c>
      <c r="C296" s="38">
        <v>101.802328042547</v>
      </c>
    </row>
    <row r="297" spans="1:3" x14ac:dyDescent="0.25">
      <c r="A297" s="5">
        <v>81450.000087093897</v>
      </c>
      <c r="B297" s="38">
        <v>0.69472498730246401</v>
      </c>
      <c r="C297" s="38">
        <v>101.61843497403299</v>
      </c>
    </row>
    <row r="298" spans="1:3" x14ac:dyDescent="0.25">
      <c r="A298" s="5">
        <v>83328.215084774594</v>
      </c>
      <c r="B298" s="38">
        <v>0.67953650210719796</v>
      </c>
      <c r="C298" s="38">
        <v>101.440178090193</v>
      </c>
    </row>
    <row r="299" spans="1:3" x14ac:dyDescent="0.25">
      <c r="A299" s="5">
        <v>85249.741212887893</v>
      </c>
      <c r="B299" s="38">
        <v>0.66466231088594196</v>
      </c>
      <c r="C299" s="38">
        <v>101.267489750575</v>
      </c>
    </row>
    <row r="300" spans="1:3" x14ac:dyDescent="0.25">
      <c r="A300" s="5">
        <v>87215.577214400895</v>
      </c>
      <c r="B300" s="38">
        <v>0.65009715174227001</v>
      </c>
      <c r="C300" s="38">
        <v>101.100303592258</v>
      </c>
    </row>
    <row r="301" spans="1:3" x14ac:dyDescent="0.25">
      <c r="A301" s="5">
        <v>89226.744863023399</v>
      </c>
      <c r="B301" s="38">
        <v>0.63583577083190002</v>
      </c>
      <c r="C301" s="38">
        <v>100.938554593661</v>
      </c>
    </row>
    <row r="302" spans="1:3" x14ac:dyDescent="0.25">
      <c r="A302" s="5">
        <v>91284.289494291195</v>
      </c>
      <c r="B302" s="38">
        <v>0.62187292862588905</v>
      </c>
      <c r="C302" s="38">
        <v>100.782179127617</v>
      </c>
    </row>
    <row r="303" spans="1:3" x14ac:dyDescent="0.25">
      <c r="A303" s="5">
        <v>93389.280548894894</v>
      </c>
      <c r="B303" s="38">
        <v>0.60820340569416298</v>
      </c>
      <c r="C303" s="38">
        <v>100.631115010049</v>
      </c>
    </row>
    <row r="304" spans="1:3" x14ac:dyDescent="0.25">
      <c r="A304" s="5">
        <v>95542.812128538601</v>
      </c>
      <c r="B304" s="38">
        <v>0.59482200802832796</v>
      </c>
      <c r="C304" s="38">
        <v>100.485301547144</v>
      </c>
    </row>
    <row r="305" spans="1:3" x14ac:dyDescent="0.25">
      <c r="A305" s="5">
        <v>97746.003564616301</v>
      </c>
      <c r="B305" s="38">
        <v>0.58172357194986002</v>
      </c>
      <c r="C305" s="38">
        <v>100.344679575489</v>
      </c>
    </row>
    <row r="306" spans="1:3" x14ac:dyDescent="0.25">
      <c r="A306" s="5">
        <v>100000.000000001</v>
      </c>
      <c r="B306" s="38">
        <v>0.56890296860023404</v>
      </c>
      <c r="C306" s="38">
        <v>100.209191500682</v>
      </c>
    </row>
    <row r="307" spans="1:3" x14ac:dyDescent="0.25">
      <c r="A307" s="5">
        <v>102305.972984252</v>
      </c>
      <c r="B307" s="38">
        <v>0.55635510805098798</v>
      </c>
      <c r="C307" s="38">
        <v>100.07878133212201</v>
      </c>
    </row>
    <row r="308" spans="1:3" x14ac:dyDescent="0.25">
      <c r="A308" s="5">
        <v>104665.12108254401</v>
      </c>
      <c r="B308" s="38">
        <v>0.54407494305759996</v>
      </c>
      <c r="C308" s="38">
        <v>99.953394712558904</v>
      </c>
    </row>
    <row r="309" spans="1:3" x14ac:dyDescent="0.25">
      <c r="A309" s="5">
        <v>107078.670498641</v>
      </c>
      <c r="B309" s="38">
        <v>0.53205747246236401</v>
      </c>
      <c r="C309" s="38">
        <v>99.832978947172904</v>
      </c>
    </row>
    <row r="310" spans="1:3" x14ac:dyDescent="0.25">
      <c r="A310" s="5">
        <v>109547.87571223501</v>
      </c>
      <c r="B310" s="38">
        <v>0.52029774428361197</v>
      </c>
      <c r="C310" s="38">
        <v>99.717483027866095</v>
      </c>
    </row>
    <row r="311" spans="1:3" x14ac:dyDescent="0.25">
      <c r="A311" s="5">
        <v>112074.020130979</v>
      </c>
      <c r="B311" s="38">
        <v>0.50879085849498396</v>
      </c>
      <c r="C311" s="38">
        <v>99.606857657124294</v>
      </c>
    </row>
    <row r="312" spans="1:3" x14ac:dyDescent="0.25">
      <c r="A312" s="5">
        <v>114658.416757564</v>
      </c>
      <c r="B312" s="38">
        <v>0.49753196952915602</v>
      </c>
      <c r="C312" s="38">
        <v>99.501055265766098</v>
      </c>
    </row>
    <row r="313" spans="1:3" x14ac:dyDescent="0.25">
      <c r="A313" s="5">
        <v>117302.408872163</v>
      </c>
      <c r="B313" s="38">
        <v>0.48651628850613099</v>
      </c>
      <c r="C313" s="38">
        <v>99.400030031937604</v>
      </c>
    </row>
    <row r="314" spans="1:3" x14ac:dyDescent="0.25">
      <c r="A314" s="5">
        <v>120007.37073063001</v>
      </c>
      <c r="B314" s="38">
        <v>0.475739085216281</v>
      </c>
      <c r="C314" s="38">
        <v>99.3037378965155</v>
      </c>
    </row>
    <row r="315" spans="1:3" x14ac:dyDescent="0.25">
      <c r="A315" s="5">
        <v>122774.70827878801</v>
      </c>
      <c r="B315" s="38">
        <v>0.46519568987093401</v>
      </c>
      <c r="C315" s="38">
        <v>99.212136574949994</v>
      </c>
    </row>
    <row r="316" spans="1:3" x14ac:dyDescent="0.25">
      <c r="A316" s="5">
        <v>125605.85988319</v>
      </c>
      <c r="B316" s="38">
        <v>0.45488149462904398</v>
      </c>
      <c r="C316" s="38">
        <v>99.125185570284799</v>
      </c>
    </row>
    <row r="317" spans="1:3" x14ac:dyDescent="0.25">
      <c r="A317" s="5">
        <v>128502.29707873199</v>
      </c>
      <c r="B317" s="38">
        <v>0.444791954921604</v>
      </c>
      <c r="C317" s="38">
        <v>99.042846182050695</v>
      </c>
    </row>
    <row r="318" spans="1:3" x14ac:dyDescent="0.25">
      <c r="A318" s="5">
        <v>131465.52533351001</v>
      </c>
      <c r="B318" s="38">
        <v>0.434922590589158</v>
      </c>
      <c r="C318" s="38">
        <v>98.965081513407895</v>
      </c>
    </row>
    <row r="319" spans="1:3" x14ac:dyDescent="0.25">
      <c r="A319" s="5">
        <v>134497.084831304</v>
      </c>
      <c r="B319" s="38">
        <v>0.425268986834201</v>
      </c>
      <c r="C319" s="38">
        <v>98.891856479703094</v>
      </c>
    </row>
    <row r="320" spans="1:3" x14ac:dyDescent="0.25">
      <c r="A320" s="5">
        <v>137598.55127211899</v>
      </c>
      <c r="B320" s="38">
        <v>0.415826795016076</v>
      </c>
      <c r="C320" s="38">
        <v>98.823137810787898</v>
      </c>
    </row>
    <row r="321" spans="1:3" x14ac:dyDescent="0.25">
      <c r="A321" s="5">
        <v>140771.536691174</v>
      </c>
      <c r="B321" s="38">
        <v>0.40659173328746201</v>
      </c>
      <c r="C321" s="38">
        <v>98.758894056048703</v>
      </c>
    </row>
    <row r="322" spans="1:3" x14ac:dyDescent="0.25">
      <c r="A322" s="5">
        <v>144017.690296788</v>
      </c>
      <c r="B322" s="38">
        <v>0.39755958708927402</v>
      </c>
      <c r="C322" s="38">
        <v>98.699095586673906</v>
      </c>
    </row>
    <row r="323" spans="1:3" x14ac:dyDescent="0.25">
      <c r="A323" s="5">
        <v>147338.699327574</v>
      </c>
      <c r="B323" s="38">
        <v>0.38872620951398801</v>
      </c>
      <c r="C323" s="38">
        <v>98.643714595536906</v>
      </c>
    </row>
    <row r="324" spans="1:3" x14ac:dyDescent="0.25">
      <c r="A324" s="5">
        <v>150736.28992941399</v>
      </c>
      <c r="B324" s="38">
        <v>0.38008752154733799</v>
      </c>
      <c r="C324" s="38">
        <v>98.592725099144999</v>
      </c>
    </row>
    <row r="325" spans="1:3" x14ac:dyDescent="0.25">
      <c r="A325" s="5">
        <v>154212.22805264901</v>
      </c>
      <c r="B325" s="38">
        <v>0.37163951219647501</v>
      </c>
      <c r="C325" s="38">
        <v>98.546102933627694</v>
      </c>
    </row>
    <row r="326" spans="1:3" x14ac:dyDescent="0.25">
      <c r="A326" s="5">
        <v>157768.32036995399</v>
      </c>
      <c r="B326" s="38">
        <v>0.36337823851319001</v>
      </c>
      <c r="C326" s="38">
        <v>98.503825754495594</v>
      </c>
    </row>
    <row r="327" spans="1:3" x14ac:dyDescent="0.25">
      <c r="A327" s="5">
        <v>161406.415215391</v>
      </c>
      <c r="B327" s="38">
        <v>0.35529982552247202</v>
      </c>
      <c r="C327" s="38">
        <v>98.465873033193304</v>
      </c>
    </row>
    <row r="328" spans="1:3" x14ac:dyDescent="0.25">
      <c r="A328" s="5">
        <v>165128.403545106</v>
      </c>
      <c r="B328" s="38">
        <v>0.34740046606276198</v>
      </c>
      <c r="C328" s="38">
        <v>98.4322260511194</v>
      </c>
    </row>
    <row r="329" spans="1:3" x14ac:dyDescent="0.25">
      <c r="A329" s="5">
        <v>168936.219920181</v>
      </c>
      <c r="B329" s="38">
        <v>0.33967642054486702</v>
      </c>
      <c r="C329" s="38">
        <v>98.402867896436604</v>
      </c>
    </row>
    <row r="330" spans="1:3" x14ac:dyDescent="0.25">
      <c r="A330" s="5">
        <v>172831.843512155</v>
      </c>
      <c r="B330" s="38">
        <v>0.33212401663595997</v>
      </c>
      <c r="C330" s="38">
        <v>98.377783456523403</v>
      </c>
    </row>
    <row r="331" spans="1:3" x14ac:dyDescent="0.25">
      <c r="A331" s="5">
        <v>176817.29913172801</v>
      </c>
      <c r="B331" s="38">
        <v>0.32473964887819501</v>
      </c>
      <c r="C331" s="38">
        <v>98.3569594108491</v>
      </c>
    </row>
    <row r="332" spans="1:3" x14ac:dyDescent="0.25">
      <c r="A332" s="5">
        <v>180894.65828118799</v>
      </c>
      <c r="B332" s="38">
        <v>0.31751977824346</v>
      </c>
      <c r="C332" s="38">
        <v>98.340384223890894</v>
      </c>
    </row>
    <row r="333" spans="1:3" x14ac:dyDescent="0.25">
      <c r="A333" s="5">
        <v>185066.040231105</v>
      </c>
      <c r="B333" s="38">
        <v>0.31046093163375099</v>
      </c>
      <c r="C333" s="38">
        <v>98.328048134058406</v>
      </c>
    </row>
    <row r="334" spans="1:3" x14ac:dyDescent="0.25">
      <c r="A334" s="5">
        <v>189333.61312185699</v>
      </c>
      <c r="B334" s="38">
        <v>0.30355970132773902</v>
      </c>
      <c r="C334" s="38">
        <v>98.319943145865594</v>
      </c>
    </row>
    <row r="335" spans="1:3" x14ac:dyDescent="0.25">
      <c r="A335" s="5">
        <v>193699.59509055299</v>
      </c>
      <c r="B335" s="38">
        <v>0.29681274438662902</v>
      </c>
      <c r="C335" s="38">
        <v>98.316063017171501</v>
      </c>
    </row>
    <row r="336" spans="1:3" x14ac:dyDescent="0.25">
      <c r="A336" s="5">
        <v>198166.25542394401</v>
      </c>
      <c r="B336" s="38">
        <v>0.29021678201307799</v>
      </c>
      <c r="C336" s="38">
        <v>98.316403247669399</v>
      </c>
    </row>
    <row r="337" spans="1:3" x14ac:dyDescent="0.25">
      <c r="A337" s="5">
        <v>202735.91573792201</v>
      </c>
      <c r="B337" s="38">
        <v>0.28376859887657202</v>
      </c>
      <c r="C337" s="38">
        <v>98.320961065813506</v>
      </c>
    </row>
    <row r="338" spans="1:3" x14ac:dyDescent="0.25">
      <c r="A338" s="5">
        <v>207410.951184212</v>
      </c>
      <c r="B338" s="38">
        <v>0.27746504240333603</v>
      </c>
      <c r="C338" s="38">
        <v>98.329735414678694</v>
      </c>
    </row>
    <row r="339" spans="1:3" x14ac:dyDescent="0.25">
      <c r="A339" s="5">
        <v>212193.79168489799</v>
      </c>
      <c r="B339" s="38">
        <v>0.27130302204024698</v>
      </c>
      <c r="C339" s="38">
        <v>98.3427269360959</v>
      </c>
    </row>
    <row r="340" spans="1:3" x14ac:dyDescent="0.25">
      <c r="A340" s="5">
        <v>217086.92319540901</v>
      </c>
      <c r="B340" s="38">
        <v>0.265279508488726</v>
      </c>
      <c r="C340" s="38">
        <v>98.359937953607002</v>
      </c>
    </row>
    <row r="341" spans="1:3" x14ac:dyDescent="0.25">
      <c r="A341" s="5">
        <v>222092.88899663699</v>
      </c>
      <c r="B341" s="38">
        <v>0.25939153291812</v>
      </c>
      <c r="C341" s="38">
        <v>98.3813724555947</v>
      </c>
    </row>
    <row r="342" spans="1:3" x14ac:dyDescent="0.25">
      <c r="A342" s="5">
        <v>227214.29101684099</v>
      </c>
      <c r="B342" s="38">
        <v>0.253636186159442</v>
      </c>
      <c r="C342" s="38">
        <v>98.407036074794604</v>
      </c>
    </row>
    <row r="343" spans="1:3" x14ac:dyDescent="0.25">
      <c r="A343" s="5">
        <v>232453.791184047</v>
      </c>
      <c r="B343" s="38">
        <v>0.24801061788054499</v>
      </c>
      <c r="C343" s="38">
        <v>98.436936067900604</v>
      </c>
    </row>
    <row r="344" spans="1:3" x14ac:dyDescent="0.25">
      <c r="A344" s="5">
        <v>237814.112809618</v>
      </c>
      <c r="B344" s="38">
        <v>0.242512035748122</v>
      </c>
      <c r="C344" s="38">
        <v>98.471081293113997</v>
      </c>
    </row>
    <row r="345" spans="1:3" x14ac:dyDescent="0.25">
      <c r="A345" s="5">
        <v>243298.04200374399</v>
      </c>
      <c r="B345" s="38">
        <v>0.23713770457755401</v>
      </c>
      <c r="C345" s="38">
        <v>98.509482185632706</v>
      </c>
    </row>
    <row r="346" spans="1:3" x14ac:dyDescent="0.25">
      <c r="A346" s="5">
        <v>248908.42912356101</v>
      </c>
      <c r="B346" s="38">
        <v>0.231884945471485</v>
      </c>
      <c r="C346" s="38">
        <v>98.552150732087895</v>
      </c>
    </row>
    <row r="347" spans="1:3" x14ac:dyDescent="0.25">
      <c r="A347" s="5">
        <v>254648.190254674</v>
      </c>
      <c r="B347" s="38">
        <v>0.226751134951438</v>
      </c>
      <c r="C347" s="38">
        <v>98.599100442182305</v>
      </c>
    </row>
    <row r="348" spans="1:3" x14ac:dyDescent="0.25">
      <c r="A348" s="5">
        <v>260520.30872683</v>
      </c>
      <c r="B348" s="38">
        <v>0.22173370408295301</v>
      </c>
      <c r="C348" s="38">
        <v>98.6503463194842</v>
      </c>
    </row>
    <row r="349" spans="1:3" x14ac:dyDescent="0.25">
      <c r="A349" s="5">
        <v>266527.83666455798</v>
      </c>
      <c r="B349" s="38">
        <v>0.21683013759722899</v>
      </c>
      <c r="C349" s="38">
        <v>98.705904828457307</v>
      </c>
    </row>
    <row r="350" spans="1:3" x14ac:dyDescent="0.25">
      <c r="A350" s="5">
        <v>272673.896573551</v>
      </c>
      <c r="B350" s="38">
        <v>0.21203797300723901</v>
      </c>
      <c r="C350" s="38">
        <v>98.765793860327605</v>
      </c>
    </row>
    <row r="351" spans="1:3" x14ac:dyDescent="0.25">
      <c r="A351" s="5">
        <v>278961.68296364101</v>
      </c>
      <c r="B351" s="38">
        <v>0.207354799726468</v>
      </c>
      <c r="C351" s="38">
        <v>98.830032695740499</v>
      </c>
    </row>
    <row r="352" spans="1:3" x14ac:dyDescent="0.25">
      <c r="A352" s="5">
        <v>285394.46400919399</v>
      </c>
      <c r="B352" s="38">
        <v>0.202778258183021</v>
      </c>
      <c r="C352" s="38">
        <v>98.898641965376001</v>
      </c>
    </row>
    <row r="353" spans="1:3" x14ac:dyDescent="0.25">
      <c r="A353" s="5">
        <v>291975.58324779401</v>
      </c>
      <c r="B353" s="38">
        <v>0.198306038938206</v>
      </c>
      <c r="C353" s="38">
        <v>98.971643607194807</v>
      </c>
    </row>
    <row r="354" spans="1:3" x14ac:dyDescent="0.25">
      <c r="A354" s="5">
        <v>298708.46131809702</v>
      </c>
      <c r="B354" s="38">
        <v>0.193935881805441</v>
      </c>
      <c r="C354" s="38">
        <v>99.049060820126499</v>
      </c>
    </row>
    <row r="355" spans="1:3" x14ac:dyDescent="0.25">
      <c r="A355" s="5">
        <v>305596.59773776302</v>
      </c>
      <c r="B355" s="38">
        <v>0.18966557497307501</v>
      </c>
      <c r="C355" s="38">
        <v>99.130918015734494</v>
      </c>
    </row>
    <row r="356" spans="1:3" x14ac:dyDescent="0.25">
      <c r="A356" s="5">
        <v>312643.57272238599</v>
      </c>
      <c r="B356" s="38">
        <v>0.185492954130486</v>
      </c>
      <c r="C356" s="38">
        <v>99.217240765238202</v>
      </c>
    </row>
    <row r="357" spans="1:3" x14ac:dyDescent="0.25">
      <c r="A357" s="5">
        <v>319853.049046361</v>
      </c>
      <c r="B357" s="38">
        <v>0.18141590159950099</v>
      </c>
      <c r="C357" s="38">
        <v>99.308055742921994</v>
      </c>
    </row>
    <row r="358" spans="1:3" x14ac:dyDescent="0.25">
      <c r="A358" s="5">
        <v>327228.77394667303</v>
      </c>
      <c r="B358" s="38">
        <v>0.17743234547120601</v>
      </c>
      <c r="C358" s="38">
        <v>99.403390666297497</v>
      </c>
    </row>
    <row r="359" spans="1:3" x14ac:dyDescent="0.25">
      <c r="A359" s="5">
        <v>334774.58107057802</v>
      </c>
      <c r="B359" s="38">
        <v>0.17354025874857101</v>
      </c>
      <c r="C359" s="38">
        <v>99.503274231596606</v>
      </c>
    </row>
    <row r="360" spans="1:3" x14ac:dyDescent="0.25">
      <c r="A360" s="5">
        <v>342494.39246820501</v>
      </c>
      <c r="B360" s="38">
        <v>0.169737658496254</v>
      </c>
      <c r="C360" s="38">
        <v>99.607736043772306</v>
      </c>
    </row>
    <row r="361" spans="1:3" x14ac:dyDescent="0.25">
      <c r="A361" s="5">
        <v>350392.22063109599</v>
      </c>
      <c r="B361" s="38">
        <v>0.16602260499704799</v>
      </c>
      <c r="C361" s="38">
        <v>99.71680654363</v>
      </c>
    </row>
    <row r="362" spans="1:3" x14ac:dyDescent="0.25">
      <c r="A362" s="5">
        <v>358472.17057776498</v>
      </c>
      <c r="B362" s="38">
        <v>0.162393200916677</v>
      </c>
      <c r="C362" s="38">
        <v>99.830516928486006</v>
      </c>
    </row>
    <row r="363" spans="1:3" x14ac:dyDescent="0.25">
      <c r="A363" s="5">
        <v>366738.44198734598</v>
      </c>
      <c r="B363" s="38">
        <v>0.158847590475514</v>
      </c>
      <c r="C363" s="38">
        <v>99.948899067730295</v>
      </c>
    </row>
    <row r="364" spans="1:3" x14ac:dyDescent="0.25">
      <c r="A364" s="5">
        <v>375195.33138243703</v>
      </c>
      <c r="B364" s="38">
        <v>0.155383958629804</v>
      </c>
      <c r="C364" s="38">
        <v>100.07198541298401</v>
      </c>
    </row>
    <row r="365" spans="1:3" x14ac:dyDescent="0.25">
      <c r="A365" s="5">
        <v>383847.23436228698</v>
      </c>
      <c r="B365" s="38">
        <v>0.15200053026062599</v>
      </c>
      <c r="C365" s="38">
        <v>100.199808902553</v>
      </c>
    </row>
    <row r="366" spans="1:3" x14ac:dyDescent="0.25">
      <c r="A366" s="5">
        <v>392698.64788747497</v>
      </c>
      <c r="B366" s="38">
        <v>0.14869556937262501</v>
      </c>
      <c r="C366" s="38">
        <v>100.332402858404</v>
      </c>
    </row>
    <row r="367" spans="1:3" x14ac:dyDescent="0.25">
      <c r="A367" s="5">
        <v>401754.172617278</v>
      </c>
      <c r="B367" s="38">
        <v>0.14546737829999901</v>
      </c>
      <c r="C367" s="38">
        <v>100.469800877776</v>
      </c>
    </row>
    <row r="368" spans="1:3" x14ac:dyDescent="0.25">
      <c r="A368" s="5">
        <v>411018.51530093298</v>
      </c>
      <c r="B368" s="38">
        <v>0.14231429692359401</v>
      </c>
      <c r="C368" s="38">
        <v>100.612036717518</v>
      </c>
    </row>
    <row r="369" spans="1:3" x14ac:dyDescent="0.25">
      <c r="A369" s="5">
        <v>420496.49122404202</v>
      </c>
      <c r="B369" s="38">
        <v>0.13923470189661499</v>
      </c>
      <c r="C369" s="38">
        <v>100.759144170604</v>
      </c>
    </row>
    <row r="370" spans="1:3" x14ac:dyDescent="0.25">
      <c r="A370" s="5">
        <v>430193.02671139099</v>
      </c>
      <c r="B370" s="38">
        <v>0.136227005878235</v>
      </c>
      <c r="C370" s="38">
        <v>100.911156935455</v>
      </c>
    </row>
    <row r="371" spans="1:3" x14ac:dyDescent="0.25">
      <c r="A371" s="5">
        <v>440113.16168748698</v>
      </c>
      <c r="B371" s="38">
        <v>0.13328965677895199</v>
      </c>
      <c r="C371" s="38">
        <v>101.06810847758901</v>
      </c>
    </row>
    <row r="372" spans="1:3" x14ac:dyDescent="0.25">
      <c r="A372" s="5">
        <v>450262.05229613301</v>
      </c>
      <c r="B372" s="38">
        <v>0.13042113701349001</v>
      </c>
      <c r="C372" s="38">
        <v>101.230031881804</v>
      </c>
    </row>
    <row r="373" spans="1:3" x14ac:dyDescent="0.25">
      <c r="A373" s="5">
        <v>460644.97358041501</v>
      </c>
      <c r="B373" s="38">
        <v>0.12761996276364601</v>
      </c>
      <c r="C373" s="38">
        <v>101.39695969717</v>
      </c>
    </row>
    <row r="374" spans="1:3" x14ac:dyDescent="0.25">
      <c r="A374" s="5">
        <v>471267.32222448901</v>
      </c>
      <c r="B374" s="38">
        <v>0.124884683250494</v>
      </c>
      <c r="C374" s="38">
        <v>101.568923771871</v>
      </c>
    </row>
    <row r="375" spans="1:3" x14ac:dyDescent="0.25">
      <c r="A375" s="5">
        <v>482134.61935858801</v>
      </c>
      <c r="B375" s="38">
        <v>0.122213880015242</v>
      </c>
      <c r="C375" s="38">
        <v>101.74595507941</v>
      </c>
    </row>
    <row r="376" spans="1:3" x14ac:dyDescent="0.25">
      <c r="A376" s="5">
        <v>493252.51342871803</v>
      </c>
      <c r="B376" s="38">
        <v>0.119606166210215</v>
      </c>
      <c r="C376" s="38">
        <v>101.928083534481</v>
      </c>
    </row>
    <row r="377" spans="1:3" x14ac:dyDescent="0.25">
      <c r="A377" s="5">
        <v>504626.78313252202</v>
      </c>
      <c r="B377" s="38">
        <v>0.11706018589756</v>
      </c>
      <c r="C377" s="38">
        <v>102.115337799871</v>
      </c>
    </row>
    <row r="378" spans="1:3" x14ac:dyDescent="0.25">
      <c r="A378" s="5">
        <v>516263.34042285202</v>
      </c>
      <c r="B378" s="38">
        <v>0.114574613357921</v>
      </c>
      <c r="C378" s="38">
        <v>102.307745081959</v>
      </c>
    </row>
    <row r="379" spans="1:3" x14ac:dyDescent="0.25">
      <c r="A379" s="5">
        <v>528168.23358059395</v>
      </c>
      <c r="B379" s="38">
        <v>0.112148152407212</v>
      </c>
      <c r="C379" s="38">
        <v>102.50533091685701</v>
      </c>
    </row>
    <row r="380" spans="1:3" x14ac:dyDescent="0.25">
      <c r="A380" s="5">
        <v>540347.65035835805</v>
      </c>
      <c r="B380" s="38">
        <v>0.109779535721723</v>
      </c>
      <c r="C380" s="38">
        <v>102.70811894493499</v>
      </c>
    </row>
    <row r="381" spans="1:3" x14ac:dyDescent="0.25">
      <c r="A381" s="5">
        <v>552807.92119665595</v>
      </c>
      <c r="B381" s="38">
        <v>0.10746752417288399</v>
      </c>
      <c r="C381" s="38">
        <v>102.916130674798</v>
      </c>
    </row>
    <row r="382" spans="1:3" x14ac:dyDescent="0.25">
      <c r="A382" s="5">
        <v>565555.52251425001</v>
      </c>
      <c r="B382" s="38">
        <v>0.105210906168235</v>
      </c>
      <c r="C382" s="38">
        <v>103.129385236465</v>
      </c>
    </row>
    <row r="383" spans="1:3" x14ac:dyDescent="0.25">
      <c r="A383" s="5">
        <v>578597.080074367</v>
      </c>
      <c r="B383" s="38">
        <v>0.103008497002487</v>
      </c>
      <c r="C383" s="38">
        <v>103.347899122469</v>
      </c>
    </row>
    <row r="384" spans="1:3" x14ac:dyDescent="0.25">
      <c r="A384" s="5">
        <v>591939.37242854596</v>
      </c>
      <c r="B384" s="38">
        <v>0.10085913821504899</v>
      </c>
      <c r="C384" s="38">
        <v>103.571685918687</v>
      </c>
    </row>
    <row r="385" spans="1:3" x14ac:dyDescent="0.25">
      <c r="A385" s="5">
        <v>605589.33443989302</v>
      </c>
      <c r="B385" s="38">
        <v>9.8761696955681905E-2</v>
      </c>
      <c r="C385" s="38">
        <v>103.800756023231</v>
      </c>
    </row>
    <row r="386" spans="1:3" x14ac:dyDescent="0.25">
      <c r="A386" s="5">
        <v>619554.06088758097</v>
      </c>
      <c r="B386" s="38">
        <v>9.6715065357877494E-2</v>
      </c>
      <c r="C386" s="38">
        <v>104.035116354205</v>
      </c>
    </row>
    <row r="387" spans="1:3" x14ac:dyDescent="0.25">
      <c r="A387" s="5">
        <v>633840.81015447795</v>
      </c>
      <c r="B387" s="38">
        <v>9.4718159918982497E-2</v>
      </c>
      <c r="C387" s="38">
        <v>104.274770046301</v>
      </c>
    </row>
    <row r="388" spans="1:3" x14ac:dyDescent="0.25">
      <c r="A388" s="5">
        <v>648457.007999797</v>
      </c>
      <c r="B388" s="38">
        <v>9.2769920888083196E-2</v>
      </c>
      <c r="C388" s="38">
        <v>104.51971613687699</v>
      </c>
    </row>
    <row r="389" spans="1:3" x14ac:dyDescent="0.25">
      <c r="A389" s="5">
        <v>663410.25141875399</v>
      </c>
      <c r="B389" s="38">
        <v>9.0869311660107893E-2</v>
      </c>
      <c r="C389" s="38">
        <v>104.769949240743</v>
      </c>
    </row>
    <row r="390" spans="1:3" x14ac:dyDescent="0.25">
      <c r="A390" s="5">
        <v>678708.31259122095</v>
      </c>
      <c r="B390" s="38">
        <v>8.9015318177285793E-2</v>
      </c>
      <c r="C390" s="38">
        <v>105.025459215144</v>
      </c>
    </row>
    <row r="391" spans="1:3" x14ac:dyDescent="0.25">
      <c r="A391" s="5">
        <v>694359.14292143902</v>
      </c>
      <c r="B391" s="38">
        <v>8.7206948337163803E-2</v>
      </c>
      <c r="C391" s="38">
        <v>105.286230814703</v>
      </c>
    </row>
    <row r="392" spans="1:3" x14ac:dyDescent="0.25">
      <c r="A392" s="5">
        <v>710370.877170883</v>
      </c>
      <c r="B392" s="38">
        <v>8.5443231406620801E-2</v>
      </c>
      <c r="C392" s="38">
        <v>105.552243337344</v>
      </c>
    </row>
    <row r="393" spans="1:3" x14ac:dyDescent="0.25">
      <c r="A393" s="5">
        <v>726751.83768642996</v>
      </c>
      <c r="B393" s="38">
        <v>8.3723217442767298E-2</v>
      </c>
      <c r="C393" s="38">
        <v>105.823470261683</v>
      </c>
    </row>
    <row r="394" spans="1:3" x14ac:dyDescent="0.25">
      <c r="A394" s="5">
        <v>743510.53872602596</v>
      </c>
      <c r="B394" s="38">
        <v>8.2045976719879204E-2</v>
      </c>
      <c r="C394" s="38">
        <v>106.09987887659599</v>
      </c>
    </row>
    <row r="395" spans="1:3" x14ac:dyDescent="0.25">
      <c r="A395" s="5">
        <v>760655.69088410598</v>
      </c>
      <c r="B395" s="38">
        <v>8.0410599162614602E-2</v>
      </c>
      <c r="C395" s="38">
        <v>106.381429904275</v>
      </c>
    </row>
    <row r="396" spans="1:3" x14ac:dyDescent="0.25">
      <c r="A396" s="5">
        <v>778196.20561905997</v>
      </c>
      <c r="B396" s="38">
        <v>7.8816193785030103E-2</v>
      </c>
      <c r="C396" s="38">
        <v>106.668077117609</v>
      </c>
    </row>
    <row r="397" spans="1:3" x14ac:dyDescent="0.25">
      <c r="A397" s="5">
        <v>796141.19988510106</v>
      </c>
      <c r="B397" s="38">
        <v>7.7261888135939594E-2</v>
      </c>
      <c r="C397" s="38">
        <v>106.959766953418</v>
      </c>
    </row>
    <row r="398" spans="1:3" x14ac:dyDescent="0.25">
      <c r="A398" s="5">
        <v>814500.00087094202</v>
      </c>
      <c r="B398" s="38">
        <v>7.5746827750267698E-2</v>
      </c>
      <c r="C398" s="38">
        <v>107.256438122343</v>
      </c>
    </row>
    <row r="399" spans="1:3" x14ac:dyDescent="0.25">
      <c r="A399" s="5">
        <v>833282.15084774897</v>
      </c>
      <c r="B399" s="38">
        <v>7.4270175606329605E-2</v>
      </c>
      <c r="C399" s="38">
        <v>107.558021217892</v>
      </c>
    </row>
    <row r="400" spans="1:3" x14ac:dyDescent="0.25">
      <c r="A400" s="5">
        <v>852497.41212888202</v>
      </c>
      <c r="B400" s="38">
        <v>7.2831111589568495E-2</v>
      </c>
      <c r="C400" s="38">
        <v>107.864438325473</v>
      </c>
    </row>
    <row r="401" spans="1:3" x14ac:dyDescent="0.25">
      <c r="A401" s="5">
        <v>872155.77214401204</v>
      </c>
      <c r="B401" s="38">
        <v>7.1428831962037906E-2</v>
      </c>
      <c r="C401" s="38">
        <v>108.175602633686</v>
      </c>
    </row>
    <row r="402" spans="1:3" x14ac:dyDescent="0.25">
      <c r="A402" s="5">
        <v>892267.44863023795</v>
      </c>
      <c r="B402" s="38">
        <v>7.0062548838547997E-2</v>
      </c>
      <c r="C402" s="38">
        <v>108.49141805023299</v>
      </c>
    </row>
    <row r="403" spans="1:3" x14ac:dyDescent="0.25">
      <c r="A403" s="5">
        <v>912842.89494291495</v>
      </c>
      <c r="B403" s="38">
        <v>6.8731489669147106E-2</v>
      </c>
      <c r="C403" s="38">
        <v>108.811778823891</v>
      </c>
    </row>
    <row r="404" spans="1:3" x14ac:dyDescent="0.25">
      <c r="A404" s="5">
        <v>933892.80548895197</v>
      </c>
      <c r="B404" s="38">
        <v>6.74348967285157E-2</v>
      </c>
      <c r="C404" s="38">
        <v>109.136569175402</v>
      </c>
    </row>
    <row r="405" spans="1:3" x14ac:dyDescent="0.25">
      <c r="A405" s="5">
        <v>955428.12128538999</v>
      </c>
      <c r="B405" s="38">
        <v>6.6172026611597504E-2</v>
      </c>
      <c r="C405" s="38">
        <v>109.465662940153</v>
      </c>
    </row>
    <row r="406" spans="1:3" x14ac:dyDescent="0.25">
      <c r="A406" s="5">
        <v>977460.035646167</v>
      </c>
      <c r="B406" s="38">
        <v>6.4942149737505006E-2</v>
      </c>
      <c r="C406" s="38">
        <v>109.798923224143</v>
      </c>
    </row>
    <row r="407" spans="1:3" x14ac:dyDescent="0.25">
      <c r="A407" s="5">
        <v>1000000.00000002</v>
      </c>
      <c r="B407" s="38">
        <v>6.3744549859905394E-2</v>
      </c>
      <c r="C407" s="38">
        <v>110.13620207714099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A1:X14"/>
  <sheetViews>
    <sheetView zoomScale="92" workbookViewId="0">
      <selection activeCell="K19" sqref="K19"/>
    </sheetView>
  </sheetViews>
  <sheetFormatPr defaultRowHeight="13.2" x14ac:dyDescent="0.25"/>
  <cols>
    <col min="1" max="5" width="9" style="1" customWidth="1"/>
    <col min="6" max="6" width="12.44140625" style="1" bestFit="1" customWidth="1"/>
    <col min="7" max="7" width="13" style="1" customWidth="1"/>
    <col min="8" max="8" width="12.5546875" style="1" customWidth="1"/>
    <col min="9" max="9" width="14.5546875" style="1" customWidth="1"/>
    <col min="10" max="10" width="11.109375" customWidth="1"/>
  </cols>
  <sheetData>
    <row r="1" spans="1:24" x14ac:dyDescent="0.25">
      <c r="A1" s="2" t="s">
        <v>0</v>
      </c>
      <c r="B1" s="2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3</v>
      </c>
    </row>
    <row r="2" spans="1:24" x14ac:dyDescent="0.25">
      <c r="A2" s="9" t="s">
        <v>4</v>
      </c>
      <c r="B2" s="9" t="s">
        <v>4</v>
      </c>
      <c r="C2" s="9" t="s">
        <v>4</v>
      </c>
      <c r="D2" s="9" t="s">
        <v>4</v>
      </c>
      <c r="E2" s="9" t="s">
        <v>5</v>
      </c>
      <c r="F2" s="9" t="s">
        <v>5</v>
      </c>
      <c r="G2" s="9" t="s">
        <v>5</v>
      </c>
      <c r="H2" s="9" t="s">
        <v>5</v>
      </c>
      <c r="I2" s="9" t="s">
        <v>5</v>
      </c>
      <c r="J2" s="9" t="s">
        <v>6</v>
      </c>
    </row>
    <row r="3" spans="1:24" x14ac:dyDescent="0.25">
      <c r="A3" s="16">
        <v>-3.9</v>
      </c>
      <c r="B3" s="9">
        <v>-5</v>
      </c>
      <c r="C3" s="33">
        <v>-3.30416</v>
      </c>
      <c r="D3" s="33">
        <v>-3.8935599999999999</v>
      </c>
      <c r="E3" s="9">
        <f>(0-C3)/76800</f>
        <v>4.3022916666666668E-5</v>
      </c>
      <c r="F3" s="9">
        <f t="shared" ref="F3:F10" si="0">(C3-B3)/57600</f>
        <v>2.9441666666666666E-5</v>
      </c>
      <c r="G3" s="9">
        <f>E3-F3</f>
        <v>1.3581250000000001E-5</v>
      </c>
      <c r="H3" s="9">
        <f t="shared" ref="H3:H10" si="1">(D3-B3)/8060</f>
        <v>1.3727543424317618E-4</v>
      </c>
      <c r="I3" s="17">
        <f>H3-G3</f>
        <v>1.2369418424317617E-4</v>
      </c>
      <c r="J3" s="18">
        <f>(A4-A3)/(I4-I3)</f>
        <v>7111.2071457019902</v>
      </c>
    </row>
    <row r="4" spans="1:24" x14ac:dyDescent="0.25">
      <c r="A4" s="16">
        <v>-3.6</v>
      </c>
      <c r="B4" s="9">
        <v>-5</v>
      </c>
      <c r="C4" s="33">
        <v>-3.0174599999999998</v>
      </c>
      <c r="D4" s="33">
        <v>-3.6237400000000002</v>
      </c>
      <c r="E4" s="9">
        <f>(0-C4)/76800</f>
        <v>3.9289843749999999E-5</v>
      </c>
      <c r="F4" s="9">
        <f t="shared" si="0"/>
        <v>3.4419097222222227E-5</v>
      </c>
      <c r="G4" s="9">
        <f>E4-F4</f>
        <v>4.8707465277777725E-6</v>
      </c>
      <c r="H4" s="9">
        <f t="shared" si="1"/>
        <v>1.7075186104218359E-4</v>
      </c>
      <c r="I4" s="17">
        <f>H4-G4</f>
        <v>1.6588111451440582E-4</v>
      </c>
      <c r="J4" s="18">
        <f t="shared" ref="J4:J13" si="2">(A5-A4)/(I5-I4)</f>
        <v>8399.3489100650604</v>
      </c>
    </row>
    <row r="5" spans="1:24" x14ac:dyDescent="0.25">
      <c r="A5" s="16">
        <v>-3.3</v>
      </c>
      <c r="B5" s="9">
        <v>-5</v>
      </c>
      <c r="C5" s="33">
        <v>-2.7801200000000001</v>
      </c>
      <c r="D5" s="33">
        <v>-3.39398</v>
      </c>
      <c r="E5" s="9">
        <f t="shared" ref="E5:E10" si="3">(0-C5)/76800</f>
        <v>3.6199479166666669E-5</v>
      </c>
      <c r="F5" s="9">
        <f t="shared" si="0"/>
        <v>3.8539583333333329E-5</v>
      </c>
      <c r="G5" s="9">
        <f t="shared" ref="G5:G10" si="4">E5-F5</f>
        <v>-2.3401041666666606E-6</v>
      </c>
      <c r="H5" s="9">
        <f t="shared" si="1"/>
        <v>1.9925806451612902E-4</v>
      </c>
      <c r="I5" s="17">
        <f t="shared" ref="I5:I10" si="5">H5-G5</f>
        <v>2.0159816868279569E-4</v>
      </c>
      <c r="J5" s="18">
        <f t="shared" si="2"/>
        <v>77742.10050831089</v>
      </c>
    </row>
    <row r="6" spans="1:24" x14ac:dyDescent="0.25">
      <c r="A6" s="30">
        <v>-3</v>
      </c>
      <c r="B6" s="51">
        <v>-5</v>
      </c>
      <c r="C6" s="39">
        <v>-2.7582200000000001</v>
      </c>
      <c r="D6" s="39">
        <v>-3.3682400000000001</v>
      </c>
      <c r="E6" s="51">
        <f t="shared" si="3"/>
        <v>3.5914322916666668E-5</v>
      </c>
      <c r="F6" s="51">
        <f t="shared" si="0"/>
        <v>3.8919791666666668E-5</v>
      </c>
      <c r="G6" s="51">
        <f t="shared" si="4"/>
        <v>-3.0054687499999998E-6</v>
      </c>
      <c r="H6" s="51">
        <f t="shared" si="1"/>
        <v>2.0245161290322579E-4</v>
      </c>
      <c r="I6" s="52">
        <f t="shared" si="5"/>
        <v>2.0545708165322577E-4</v>
      </c>
      <c r="J6" s="53">
        <f t="shared" si="2"/>
        <v>1136851.3847735322</v>
      </c>
    </row>
    <row r="7" spans="1:24" x14ac:dyDescent="0.25">
      <c r="A7" s="16">
        <v>-2.7</v>
      </c>
      <c r="B7" s="9">
        <v>-5</v>
      </c>
      <c r="C7" s="33">
        <v>-2.7576200000000002</v>
      </c>
      <c r="D7" s="33">
        <v>-3.36626</v>
      </c>
      <c r="E7" s="9">
        <f t="shared" si="3"/>
        <v>3.5906510416666667E-5</v>
      </c>
      <c r="F7" s="9">
        <f t="shared" si="0"/>
        <v>3.8930208333333327E-5</v>
      </c>
      <c r="G7" s="9">
        <f t="shared" si="4"/>
        <v>-3.0236979166666598E-6</v>
      </c>
      <c r="H7" s="9">
        <f t="shared" si="1"/>
        <v>2.0269727047146402E-4</v>
      </c>
      <c r="I7" s="17">
        <f t="shared" si="5"/>
        <v>2.0572096838813067E-4</v>
      </c>
      <c r="J7" s="18">
        <f t="shared" si="2"/>
        <v>1908554.9845832367</v>
      </c>
    </row>
    <row r="8" spans="1:24" x14ac:dyDescent="0.25">
      <c r="A8" s="16">
        <v>-2.4</v>
      </c>
      <c r="B8" s="9">
        <v>-5</v>
      </c>
      <c r="C8" s="33">
        <v>-2.7570199999999998</v>
      </c>
      <c r="D8" s="33">
        <v>-3.3651399999999998</v>
      </c>
      <c r="E8" s="9">
        <f t="shared" si="3"/>
        <v>3.5898697916666666E-5</v>
      </c>
      <c r="F8" s="9">
        <f t="shared" si="0"/>
        <v>3.8940625000000006E-5</v>
      </c>
      <c r="G8" s="9">
        <f t="shared" si="4"/>
        <v>-3.0419270833333402E-6</v>
      </c>
      <c r="H8" s="9">
        <f t="shared" si="1"/>
        <v>2.0283622828784121E-4</v>
      </c>
      <c r="I8" s="17">
        <f t="shared" si="5"/>
        <v>2.0587815537117455E-4</v>
      </c>
      <c r="J8" s="18">
        <f t="shared" si="2"/>
        <v>5995867.1993450588</v>
      </c>
    </row>
    <row r="9" spans="1:24" x14ac:dyDescent="0.25">
      <c r="A9" s="16">
        <v>-2.1</v>
      </c>
      <c r="B9" s="9">
        <v>-5</v>
      </c>
      <c r="C9" s="33">
        <v>-2.75766</v>
      </c>
      <c r="D9" s="33">
        <v>-3.3645800000000001</v>
      </c>
      <c r="E9" s="9">
        <f t="shared" si="3"/>
        <v>3.5907031249999997E-5</v>
      </c>
      <c r="F9" s="9">
        <f t="shared" si="0"/>
        <v>3.8929513888888887E-5</v>
      </c>
      <c r="G9" s="9">
        <f t="shared" si="4"/>
        <v>-3.0224826388888893E-6</v>
      </c>
      <c r="H9" s="9">
        <f t="shared" si="1"/>
        <v>2.0290570719602976E-4</v>
      </c>
      <c r="I9" s="17">
        <f t="shared" si="5"/>
        <v>2.0592818983491864E-4</v>
      </c>
      <c r="J9" s="18">
        <f t="shared" si="2"/>
        <v>-6517093.2573945187</v>
      </c>
      <c r="L9" t="s">
        <v>25</v>
      </c>
    </row>
    <row r="10" spans="1:24" x14ac:dyDescent="0.25">
      <c r="A10" s="16">
        <v>-1.8</v>
      </c>
      <c r="B10" s="9">
        <v>-5</v>
      </c>
      <c r="C10" s="33">
        <v>-2.75746</v>
      </c>
      <c r="D10" s="33">
        <v>-3.36499999999999</v>
      </c>
      <c r="E10" s="9">
        <f t="shared" si="3"/>
        <v>3.5904427083333333E-5</v>
      </c>
      <c r="F10" s="9">
        <f t="shared" si="0"/>
        <v>3.8932986111111109E-5</v>
      </c>
      <c r="G10" s="9">
        <f t="shared" si="4"/>
        <v>-3.028559027777776E-6</v>
      </c>
      <c r="H10" s="9">
        <f t="shared" si="1"/>
        <v>2.0285359801488958E-4</v>
      </c>
      <c r="I10" s="17">
        <f t="shared" si="5"/>
        <v>2.0588215704266734E-4</v>
      </c>
      <c r="J10" s="18">
        <f t="shared" si="2"/>
        <v>2713788.8504038909</v>
      </c>
      <c r="L10" t="s">
        <v>0</v>
      </c>
      <c r="M10">
        <v>-3.9</v>
      </c>
      <c r="N10">
        <v>-3.6</v>
      </c>
      <c r="O10">
        <v>-3.3</v>
      </c>
      <c r="P10">
        <v>-3</v>
      </c>
      <c r="Q10">
        <v>-2.7</v>
      </c>
      <c r="R10">
        <v>-2.4</v>
      </c>
      <c r="S10">
        <v>-2.1</v>
      </c>
      <c r="T10">
        <v>-1.8</v>
      </c>
      <c r="U10">
        <v>-1.5</v>
      </c>
      <c r="V10">
        <v>-1.2</v>
      </c>
      <c r="W10">
        <v>-0.9</v>
      </c>
      <c r="X10">
        <v>-0.6</v>
      </c>
    </row>
    <row r="11" spans="1:24" x14ac:dyDescent="0.25">
      <c r="A11" s="16">
        <v>-1.5</v>
      </c>
      <c r="B11" s="9">
        <v>-5</v>
      </c>
      <c r="C11" s="33">
        <v>-2.7566799999999998</v>
      </c>
      <c r="D11" s="33">
        <v>-3.3643000000000001</v>
      </c>
      <c r="E11" s="9">
        <f t="shared" ref="E11:E14" si="6">(0-C11)/76800</f>
        <v>3.5894270833333332E-5</v>
      </c>
      <c r="F11" s="9">
        <f t="shared" ref="F11:F14" si="7">(C11-B11)/57600</f>
        <v>3.8946527777777783E-5</v>
      </c>
      <c r="G11" s="9">
        <f t="shared" ref="G11:G14" si="8">E11-F11</f>
        <v>-3.052256944444451E-6</v>
      </c>
      <c r="H11" s="9">
        <f t="shared" ref="H11:H14" si="9">(D11-B11)/8060</f>
        <v>2.0294044665012406E-4</v>
      </c>
      <c r="I11" s="17">
        <f t="shared" ref="I11:I14" si="10">H11-G11</f>
        <v>2.0599270359456851E-4</v>
      </c>
      <c r="J11" s="18">
        <f t="shared" si="2"/>
        <v>-4213473.866363233</v>
      </c>
      <c r="L11" t="s">
        <v>26</v>
      </c>
      <c r="M11">
        <v>-3.6318800000000002</v>
      </c>
      <c r="N11">
        <v>-3.6278199999999998</v>
      </c>
      <c r="O11">
        <v>-3.6234000000000002</v>
      </c>
      <c r="P11">
        <v>-3.6192799999999998</v>
      </c>
      <c r="Q11">
        <v>-3.6154600000000001</v>
      </c>
      <c r="R11">
        <v>-3.6114799999999998</v>
      </c>
      <c r="S11">
        <v>-3.6081799999999999</v>
      </c>
      <c r="T11">
        <v>-3.6042200000000002</v>
      </c>
      <c r="U11">
        <v>-3.6006800000000001</v>
      </c>
      <c r="V11">
        <v>-3.5970800000000001</v>
      </c>
      <c r="W11">
        <v>-3.59348</v>
      </c>
      <c r="X11">
        <v>-3.5897199999999998</v>
      </c>
    </row>
    <row r="12" spans="1:24" x14ac:dyDescent="0.25">
      <c r="A12" s="16">
        <v>-1.2</v>
      </c>
      <c r="B12" s="9">
        <v>-5</v>
      </c>
      <c r="C12" s="33">
        <v>-2.7568999999999999</v>
      </c>
      <c r="D12" s="33">
        <v>-3.3648199999999999</v>
      </c>
      <c r="E12" s="9">
        <f t="shared" si="6"/>
        <v>3.5897135416666669E-5</v>
      </c>
      <c r="F12" s="9">
        <f t="shared" si="7"/>
        <v>3.8942708333333334E-5</v>
      </c>
      <c r="G12" s="9">
        <f t="shared" si="8"/>
        <v>-3.0455729166666655E-6</v>
      </c>
      <c r="H12" s="9">
        <f t="shared" si="9"/>
        <v>2.0287593052109183E-4</v>
      </c>
      <c r="I12" s="17">
        <f t="shared" si="10"/>
        <v>2.0592150343775849E-4</v>
      </c>
      <c r="J12" s="18">
        <f t="shared" si="2"/>
        <v>4724274.1960086832</v>
      </c>
      <c r="L12" t="s">
        <v>2</v>
      </c>
      <c r="M12">
        <v>-4.1927399999999997</v>
      </c>
      <c r="N12">
        <v>-4.1880600000000001</v>
      </c>
      <c r="O12">
        <v>-4.1835199999999997</v>
      </c>
      <c r="P12">
        <v>-4.1800199999999998</v>
      </c>
      <c r="Q12">
        <v>-4.1768999999999998</v>
      </c>
      <c r="R12">
        <v>-4.1724399999999999</v>
      </c>
      <c r="S12">
        <v>-4.1697199999999999</v>
      </c>
      <c r="T12">
        <v>-4.1665400000000004</v>
      </c>
      <c r="U12">
        <v>-4.1630599999999998</v>
      </c>
      <c r="V12">
        <v>-4.1596599999999997</v>
      </c>
      <c r="W12">
        <v>-4.1559200000000001</v>
      </c>
      <c r="X12">
        <v>-4.1520599999999996</v>
      </c>
    </row>
    <row r="13" spans="1:24" x14ac:dyDescent="0.25">
      <c r="A13" s="16">
        <v>-0.9</v>
      </c>
      <c r="B13" s="9">
        <v>-5</v>
      </c>
      <c r="C13" s="33">
        <v>-2.7562799999999998</v>
      </c>
      <c r="D13" s="33">
        <v>-3.3644599999999998</v>
      </c>
      <c r="E13" s="9">
        <f t="shared" si="6"/>
        <v>3.5889062499999996E-5</v>
      </c>
      <c r="F13" s="9">
        <f t="shared" si="7"/>
        <v>3.8953472222222227E-5</v>
      </c>
      <c r="G13" s="9">
        <f t="shared" si="8"/>
        <v>-3.0644097222222311E-6</v>
      </c>
      <c r="H13" s="9">
        <f t="shared" si="9"/>
        <v>2.0292059553349878E-4</v>
      </c>
      <c r="I13" s="17">
        <f t="shared" si="10"/>
        <v>2.0598500525572102E-4</v>
      </c>
      <c r="J13" s="18">
        <f t="shared" si="2"/>
        <v>15796393.331103811</v>
      </c>
    </row>
    <row r="14" spans="1:24" x14ac:dyDescent="0.25">
      <c r="A14" s="16">
        <v>-0.6</v>
      </c>
      <c r="B14" s="9">
        <v>-5</v>
      </c>
      <c r="C14" s="33">
        <v>-2.7568800000000002</v>
      </c>
      <c r="D14" s="33">
        <v>-3.36416</v>
      </c>
      <c r="E14" s="9">
        <f t="shared" si="6"/>
        <v>3.5896875000000003E-5</v>
      </c>
      <c r="F14" s="9">
        <f t="shared" si="7"/>
        <v>3.8943055555555554E-5</v>
      </c>
      <c r="G14" s="9">
        <f t="shared" si="8"/>
        <v>-3.0461805555555507E-6</v>
      </c>
      <c r="H14" s="9">
        <f t="shared" si="9"/>
        <v>2.0295781637717122E-4</v>
      </c>
      <c r="I14" s="17">
        <f t="shared" si="10"/>
        <v>2.0600399693272676E-4</v>
      </c>
      <c r="J14" s="16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P43"/>
  <sheetViews>
    <sheetView zoomScaleNormal="100" workbookViewId="0">
      <selection activeCell="D31" sqref="D31"/>
    </sheetView>
  </sheetViews>
  <sheetFormatPr defaultRowHeight="13.2" x14ac:dyDescent="0.25"/>
  <cols>
    <col min="1" max="1" width="10.109375" style="1" bestFit="1" customWidth="1"/>
    <col min="2" max="2" width="19" style="1" bestFit="1" customWidth="1"/>
    <col min="3" max="3" width="13.44140625" style="1" bestFit="1" customWidth="1"/>
  </cols>
  <sheetData>
    <row r="1" spans="1:16" x14ac:dyDescent="0.25">
      <c r="A1" s="1" t="s">
        <v>27</v>
      </c>
      <c r="B1" s="1" t="s">
        <v>28</v>
      </c>
      <c r="C1" s="1" t="s">
        <v>29</v>
      </c>
    </row>
    <row r="2" spans="1:16" x14ac:dyDescent="0.25">
      <c r="A2" s="1" t="s">
        <v>4</v>
      </c>
      <c r="B2" s="1" t="s">
        <v>4</v>
      </c>
      <c r="C2" s="1" t="s">
        <v>4</v>
      </c>
    </row>
    <row r="3" spans="1:16" x14ac:dyDescent="0.25">
      <c r="A3" s="12">
        <v>4.38</v>
      </c>
      <c r="B3" s="33">
        <f>O3+0.02</f>
        <v>4.4086999999999996</v>
      </c>
      <c r="C3" s="33">
        <f>P3+0.02</f>
        <v>4.9547599999999994</v>
      </c>
      <c r="O3">
        <v>4.3887</v>
      </c>
      <c r="P3">
        <v>4.9347599999999998</v>
      </c>
    </row>
    <row r="4" spans="1:16" x14ac:dyDescent="0.25">
      <c r="A4" s="12">
        <v>4.3810000000000002</v>
      </c>
      <c r="B4" s="33">
        <f t="shared" ref="B4:B23" si="0">O4+0.02</f>
        <v>4.4088399999999996</v>
      </c>
      <c r="C4" s="33">
        <f t="shared" ref="C4:C23" si="1">P4+0.02</f>
        <v>4.94726</v>
      </c>
      <c r="O4">
        <v>4.3888400000000001</v>
      </c>
      <c r="P4">
        <v>4.9272600000000004</v>
      </c>
    </row>
    <row r="5" spans="1:16" x14ac:dyDescent="0.25">
      <c r="A5" s="12">
        <v>4.3819999999999997</v>
      </c>
      <c r="B5" s="33">
        <f t="shared" si="0"/>
        <v>4.4100599999999996</v>
      </c>
      <c r="C5" s="33">
        <f t="shared" si="1"/>
        <v>4.8905599999999998</v>
      </c>
      <c r="O5">
        <v>4.3900600000000001</v>
      </c>
      <c r="P5">
        <v>4.8705600000000002</v>
      </c>
    </row>
    <row r="6" spans="1:16" x14ac:dyDescent="0.25">
      <c r="A6" s="12">
        <v>4.383</v>
      </c>
      <c r="B6" s="33">
        <f t="shared" si="0"/>
        <v>4.4117999999999995</v>
      </c>
      <c r="C6" s="33">
        <f t="shared" si="1"/>
        <v>4.8915599999999992</v>
      </c>
      <c r="O6">
        <v>4.3917999999999999</v>
      </c>
      <c r="P6">
        <v>4.8715599999999997</v>
      </c>
    </row>
    <row r="7" spans="1:16" x14ac:dyDescent="0.25">
      <c r="A7" s="12">
        <v>4.3840000000000003</v>
      </c>
      <c r="B7" s="33">
        <f t="shared" si="0"/>
        <v>4.4123999999999999</v>
      </c>
      <c r="C7" s="33">
        <f t="shared" si="1"/>
        <v>3.2921399999999998</v>
      </c>
      <c r="O7">
        <v>4.3924000000000003</v>
      </c>
      <c r="P7">
        <v>3.2721399999999998</v>
      </c>
    </row>
    <row r="8" spans="1:16" x14ac:dyDescent="0.25">
      <c r="A8" s="12">
        <v>4.3849999999999998</v>
      </c>
      <c r="B8" s="33">
        <f t="shared" si="0"/>
        <v>4.4125399999999999</v>
      </c>
      <c r="C8" s="33">
        <f t="shared" si="1"/>
        <v>2.2921399999999998</v>
      </c>
      <c r="O8">
        <v>4.3925400000000003</v>
      </c>
      <c r="P8" s="27">
        <v>2.2721399999999998</v>
      </c>
    </row>
    <row r="9" spans="1:16" x14ac:dyDescent="0.25">
      <c r="A9" s="12">
        <v>4.3860000000000001</v>
      </c>
      <c r="B9" s="33">
        <f t="shared" si="0"/>
        <v>4.4147799999999995</v>
      </c>
      <c r="C9" s="33">
        <f t="shared" si="1"/>
        <v>1.33928</v>
      </c>
      <c r="O9">
        <v>4.3947799999999999</v>
      </c>
      <c r="P9">
        <v>1.31928</v>
      </c>
    </row>
    <row r="10" spans="1:16" x14ac:dyDescent="0.25">
      <c r="A10" s="30">
        <v>4.3869999999999996</v>
      </c>
      <c r="B10" s="39">
        <f t="shared" si="0"/>
        <v>4.4157599999999997</v>
      </c>
      <c r="C10" s="39">
        <f t="shared" si="1"/>
        <v>0.12000000000000001</v>
      </c>
      <c r="D10" s="31" t="s">
        <v>68</v>
      </c>
      <c r="O10" s="31">
        <v>4.3957600000000001</v>
      </c>
      <c r="P10" s="31">
        <v>0.1</v>
      </c>
    </row>
    <row r="11" spans="1:16" x14ac:dyDescent="0.25">
      <c r="A11" s="12">
        <v>4.3879999999999999</v>
      </c>
      <c r="B11" s="33">
        <f t="shared" si="0"/>
        <v>4.4162599999999994</v>
      </c>
      <c r="C11" s="33">
        <f t="shared" si="1"/>
        <v>-1.76528</v>
      </c>
      <c r="O11">
        <v>4.3962599999999998</v>
      </c>
      <c r="P11">
        <v>-1.78528</v>
      </c>
    </row>
    <row r="12" spans="1:16" x14ac:dyDescent="0.25">
      <c r="A12" s="12">
        <v>4.3890000000000002</v>
      </c>
      <c r="B12" s="33">
        <f t="shared" si="0"/>
        <v>4.4164199999999996</v>
      </c>
      <c r="C12" s="33">
        <f t="shared" si="1"/>
        <v>-2.8454600000000001</v>
      </c>
      <c r="O12">
        <v>4.39642</v>
      </c>
      <c r="P12">
        <v>-2.8654600000000001</v>
      </c>
    </row>
    <row r="13" spans="1:16" x14ac:dyDescent="0.25">
      <c r="A13" s="12">
        <v>4.3899999999999997</v>
      </c>
      <c r="B13" s="33">
        <f t="shared" si="0"/>
        <v>4.4175999999999993</v>
      </c>
      <c r="C13" s="33">
        <f t="shared" si="1"/>
        <v>-3.3582199999999998</v>
      </c>
      <c r="O13">
        <v>4.3975999999999997</v>
      </c>
      <c r="P13">
        <v>-3.3782199999999998</v>
      </c>
    </row>
    <row r="14" spans="1:16" x14ac:dyDescent="0.25">
      <c r="A14" s="12">
        <v>4.391</v>
      </c>
      <c r="B14" s="33">
        <f t="shared" si="0"/>
        <v>4.4196</v>
      </c>
      <c r="C14" s="33">
        <f t="shared" si="1"/>
        <v>-3.4582999999999999</v>
      </c>
      <c r="O14">
        <v>4.3996000000000004</v>
      </c>
      <c r="P14">
        <v>-3.4782999999999999</v>
      </c>
    </row>
    <row r="15" spans="1:16" x14ac:dyDescent="0.25">
      <c r="A15" s="12">
        <v>4.3920000000000003</v>
      </c>
      <c r="B15" s="33">
        <f t="shared" si="0"/>
        <v>4.4199399999999995</v>
      </c>
      <c r="C15" s="33">
        <f t="shared" si="1"/>
        <v>-3.4975399999999999</v>
      </c>
      <c r="O15">
        <v>4.39994</v>
      </c>
      <c r="P15">
        <v>-3.5175399999999999</v>
      </c>
    </row>
    <row r="16" spans="1:16" x14ac:dyDescent="0.25">
      <c r="A16" s="12">
        <v>4.3929999999999998</v>
      </c>
      <c r="B16" s="33">
        <f t="shared" si="0"/>
        <v>4.4207599999999996</v>
      </c>
      <c r="C16" s="33">
        <f t="shared" si="1"/>
        <v>-3.5632799999999998</v>
      </c>
      <c r="O16">
        <v>4.40076</v>
      </c>
      <c r="P16">
        <v>-3.5832799999999998</v>
      </c>
    </row>
    <row r="17" spans="1:16" x14ac:dyDescent="0.25">
      <c r="A17" s="30">
        <v>4.3940000000000001</v>
      </c>
      <c r="B17" s="33">
        <f t="shared" si="0"/>
        <v>4.4228799999999993</v>
      </c>
      <c r="C17" s="33">
        <f t="shared" si="1"/>
        <v>-3.5950000000000002</v>
      </c>
      <c r="O17">
        <v>4.4028799999999997</v>
      </c>
      <c r="P17">
        <v>-3.6150000000000002</v>
      </c>
    </row>
    <row r="18" spans="1:16" x14ac:dyDescent="0.25">
      <c r="A18" s="12">
        <v>4.3949999999999996</v>
      </c>
      <c r="B18" s="33">
        <f t="shared" si="0"/>
        <v>4.4235199999999999</v>
      </c>
      <c r="C18" s="33">
        <f t="shared" si="1"/>
        <v>-3.6515399999999998</v>
      </c>
      <c r="O18">
        <v>4.4035200000000003</v>
      </c>
      <c r="P18">
        <v>-3.6715399999999998</v>
      </c>
    </row>
    <row r="19" spans="1:16" x14ac:dyDescent="0.25">
      <c r="A19" s="12">
        <v>4.3959999999999999</v>
      </c>
      <c r="B19" s="33">
        <f t="shared" si="0"/>
        <v>4.4236999999999993</v>
      </c>
      <c r="C19" s="33">
        <f t="shared" si="1"/>
        <v>-3.6774800000000001</v>
      </c>
      <c r="O19">
        <v>4.4036999999999997</v>
      </c>
      <c r="P19">
        <v>-3.6974800000000001</v>
      </c>
    </row>
    <row r="20" spans="1:16" x14ac:dyDescent="0.25">
      <c r="A20" s="12">
        <v>4.3970000000000002</v>
      </c>
      <c r="B20" s="33">
        <f t="shared" si="0"/>
        <v>4.4238599999999995</v>
      </c>
      <c r="C20" s="33">
        <f t="shared" si="1"/>
        <v>-3.70234</v>
      </c>
      <c r="O20">
        <v>4.4038599999999999</v>
      </c>
      <c r="P20">
        <v>-3.72234</v>
      </c>
    </row>
    <row r="21" spans="1:16" x14ac:dyDescent="0.25">
      <c r="A21" s="12">
        <v>4.3979999999999997</v>
      </c>
      <c r="B21" s="33">
        <f t="shared" si="0"/>
        <v>4.4262599999999992</v>
      </c>
      <c r="C21" s="33">
        <f t="shared" si="1"/>
        <v>-3.7517</v>
      </c>
      <c r="O21">
        <v>4.4062599999999996</v>
      </c>
      <c r="P21">
        <v>-3.7717000000000001</v>
      </c>
    </row>
    <row r="22" spans="1:16" x14ac:dyDescent="0.25">
      <c r="A22" s="12">
        <v>4.399</v>
      </c>
      <c r="B22" s="33">
        <f t="shared" si="0"/>
        <v>4.4268199999999993</v>
      </c>
      <c r="C22" s="33">
        <f t="shared" si="1"/>
        <v>-3.7760199999999999</v>
      </c>
      <c r="O22">
        <v>4.4068199999999997</v>
      </c>
      <c r="P22">
        <v>-3.7960199999999999</v>
      </c>
    </row>
    <row r="23" spans="1:16" x14ac:dyDescent="0.25">
      <c r="A23" s="12">
        <v>4.4000000000000004</v>
      </c>
      <c r="B23" s="33">
        <f t="shared" si="0"/>
        <v>4.4274799999999992</v>
      </c>
      <c r="C23" s="33">
        <f t="shared" si="1"/>
        <v>-3.82314</v>
      </c>
      <c r="O23">
        <v>4.4074799999999996</v>
      </c>
      <c r="P23">
        <v>-3.84314</v>
      </c>
    </row>
    <row r="24" spans="1:16" x14ac:dyDescent="0.25">
      <c r="A24"/>
      <c r="B24"/>
      <c r="C24"/>
    </row>
    <row r="25" spans="1:16" x14ac:dyDescent="0.25">
      <c r="A25"/>
      <c r="B25"/>
      <c r="C25"/>
    </row>
    <row r="26" spans="1:16" x14ac:dyDescent="0.25">
      <c r="A26"/>
      <c r="B26"/>
      <c r="C26"/>
    </row>
    <row r="27" spans="1:16" x14ac:dyDescent="0.25">
      <c r="A27"/>
      <c r="B27"/>
      <c r="C27"/>
    </row>
    <row r="28" spans="1:16" x14ac:dyDescent="0.25">
      <c r="A28"/>
      <c r="B28"/>
      <c r="C28"/>
    </row>
    <row r="29" spans="1:16" x14ac:dyDescent="0.25">
      <c r="A29"/>
      <c r="B29"/>
      <c r="C29"/>
    </row>
    <row r="30" spans="1:16" x14ac:dyDescent="0.25">
      <c r="A30"/>
      <c r="B30"/>
      <c r="C30"/>
    </row>
    <row r="31" spans="1:16" x14ac:dyDescent="0.25">
      <c r="A31"/>
      <c r="B31"/>
      <c r="C31"/>
    </row>
    <row r="32" spans="1:16" x14ac:dyDescent="0.25">
      <c r="A32"/>
      <c r="B32"/>
      <c r="C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1:I3"/>
  <sheetViews>
    <sheetView zoomScale="90" zoomScaleNormal="90" workbookViewId="0">
      <selection activeCell="J19" sqref="J19"/>
    </sheetView>
  </sheetViews>
  <sheetFormatPr defaultRowHeight="13.2" x14ac:dyDescent="0.25"/>
  <cols>
    <col min="1" max="1" width="10.109375" bestFit="1" customWidth="1"/>
    <col min="3" max="4" width="13.6640625" bestFit="1" customWidth="1"/>
    <col min="6" max="6" width="12.44140625" bestFit="1" customWidth="1"/>
    <col min="7" max="7" width="13.109375" bestFit="1" customWidth="1"/>
    <col min="8" max="8" width="12" bestFit="1" customWidth="1"/>
    <col min="9" max="9" width="18.44140625" bestFit="1" customWidth="1"/>
  </cols>
  <sheetData>
    <row r="1" spans="1:9" x14ac:dyDescent="0.25">
      <c r="A1" s="1" t="s">
        <v>27</v>
      </c>
      <c r="B1" s="2" t="s">
        <v>17</v>
      </c>
      <c r="C1" s="9" t="s">
        <v>30</v>
      </c>
      <c r="D1" s="9" t="s">
        <v>31</v>
      </c>
      <c r="E1" s="9" t="s">
        <v>20</v>
      </c>
      <c r="F1" s="9" t="s">
        <v>21</v>
      </c>
      <c r="G1" s="9" t="s">
        <v>32</v>
      </c>
      <c r="H1" s="9" t="s">
        <v>33</v>
      </c>
      <c r="I1" s="9" t="s">
        <v>34</v>
      </c>
    </row>
    <row r="2" spans="1:9" x14ac:dyDescent="0.25">
      <c r="A2" s="1" t="s">
        <v>4</v>
      </c>
      <c r="B2" s="9" t="s">
        <v>4</v>
      </c>
      <c r="C2" s="9" t="s">
        <v>4</v>
      </c>
      <c r="D2" s="9" t="s">
        <v>4</v>
      </c>
      <c r="E2" s="9" t="s">
        <v>5</v>
      </c>
      <c r="F2" s="9" t="s">
        <v>5</v>
      </c>
      <c r="G2" s="9" t="s">
        <v>5</v>
      </c>
      <c r="H2" s="9" t="s">
        <v>5</v>
      </c>
      <c r="I2" s="9" t="s">
        <v>5</v>
      </c>
    </row>
    <row r="3" spans="1:9" x14ac:dyDescent="0.25">
      <c r="A3" s="40">
        <v>4.4157599999999997</v>
      </c>
      <c r="B3" s="9">
        <v>-5</v>
      </c>
      <c r="C3" s="40">
        <f>-2.9539+0.02</f>
        <v>-2.9339</v>
      </c>
      <c r="D3" s="40">
        <f>-3.5655+0.02</f>
        <v>-3.5455000000000001</v>
      </c>
      <c r="E3" s="9">
        <f>(0-C3)/76800</f>
        <v>3.8201822916666663E-5</v>
      </c>
      <c r="F3" s="9">
        <f>(C3-B3)/57600</f>
        <v>3.5869791666666668E-5</v>
      </c>
      <c r="G3" s="9">
        <f>E3-F3</f>
        <v>2.3320312499999944E-6</v>
      </c>
      <c r="H3" s="9">
        <f>(D3-B3)/8060</f>
        <v>1.8045905707196028E-4</v>
      </c>
      <c r="I3" s="9">
        <f>H3-G3</f>
        <v>1.7812702582196028E-4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</sheetPr>
  <dimension ref="A1:R2"/>
  <sheetViews>
    <sheetView zoomScale="91" workbookViewId="0">
      <selection activeCell="B3" sqref="B3"/>
    </sheetView>
  </sheetViews>
  <sheetFormatPr defaultRowHeight="13.2" x14ac:dyDescent="0.25"/>
  <cols>
    <col min="1" max="1" width="16.21875" customWidth="1"/>
    <col min="2" max="2" width="6.88671875" bestFit="1" customWidth="1"/>
    <col min="3" max="3" width="11.44140625" bestFit="1" customWidth="1"/>
    <col min="4" max="5" width="12.6640625" bestFit="1" customWidth="1"/>
    <col min="6" max="6" width="9.6640625" bestFit="1" customWidth="1"/>
    <col min="13" max="13" width="12.109375" style="1" bestFit="1" customWidth="1"/>
    <col min="14" max="15" width="9.109375" style="1" customWidth="1"/>
    <col min="16" max="16" width="9" style="1" bestFit="1" customWidth="1"/>
    <col min="17" max="17" width="12.88671875" style="1" bestFit="1" customWidth="1"/>
    <col min="18" max="18" width="9.6640625" style="1" bestFit="1" customWidth="1"/>
  </cols>
  <sheetData>
    <row r="1" spans="1:18" x14ac:dyDescent="0.25">
      <c r="A1" s="7" t="s">
        <v>35</v>
      </c>
      <c r="B1" s="7" t="s">
        <v>36</v>
      </c>
      <c r="C1" s="19" t="s">
        <v>37</v>
      </c>
      <c r="D1" s="19"/>
      <c r="E1" s="19"/>
      <c r="L1" s="1"/>
      <c r="R1"/>
    </row>
    <row r="2" spans="1:18" x14ac:dyDescent="0.25">
      <c r="A2" s="41">
        <f>(1.8018018018018/1000)</f>
        <v>1.8018018018018001E-3</v>
      </c>
      <c r="B2" s="42">
        <f>2.7</f>
        <v>2.7</v>
      </c>
      <c r="C2" s="6">
        <f>20*LOG10(B2/A2)</f>
        <v>63.513134945633283</v>
      </c>
      <c r="D2" s="8"/>
      <c r="E2" s="1"/>
      <c r="L2" s="1"/>
      <c r="R2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39997558519241921"/>
  </sheetPr>
  <dimension ref="A1:F104"/>
  <sheetViews>
    <sheetView workbookViewId="0">
      <selection activeCell="I31" sqref="I31"/>
    </sheetView>
  </sheetViews>
  <sheetFormatPr defaultRowHeight="13.2" x14ac:dyDescent="0.25"/>
  <cols>
    <col min="1" max="2" width="9.109375" style="11"/>
    <col min="3" max="3" width="9.5546875" style="11" customWidth="1"/>
    <col min="4" max="4" width="3.5546875" style="58" customWidth="1"/>
    <col min="6" max="6" width="8.88671875" style="11"/>
  </cols>
  <sheetData>
    <row r="1" spans="1:6" x14ac:dyDescent="0.25">
      <c r="A1" s="11" t="s">
        <v>38</v>
      </c>
      <c r="B1" s="11" t="s">
        <v>39</v>
      </c>
      <c r="C1" s="11" t="s">
        <v>40</v>
      </c>
      <c r="E1" s="56" t="s">
        <v>69</v>
      </c>
      <c r="F1" s="11" t="s">
        <v>38</v>
      </c>
    </row>
    <row r="2" spans="1:6" x14ac:dyDescent="0.25">
      <c r="A2">
        <v>4.9999808231042397</v>
      </c>
      <c r="B2" s="33">
        <v>-4.6834889683719103</v>
      </c>
      <c r="C2" s="43">
        <v>2.3244720715348599E-9</v>
      </c>
      <c r="D2" s="59"/>
      <c r="E2" s="5">
        <v>-5</v>
      </c>
      <c r="F2">
        <v>4.9999808231042397</v>
      </c>
    </row>
    <row r="3" spans="1:6" x14ac:dyDescent="0.25">
      <c r="A3">
        <v>4.9999808202495304</v>
      </c>
      <c r="B3" s="33">
        <v>-4.6834869828083798</v>
      </c>
      <c r="C3" s="43">
        <v>2.32481834599489E-9</v>
      </c>
      <c r="D3" s="59"/>
      <c r="E3" s="5">
        <v>-4.9000000000000004</v>
      </c>
      <c r="F3">
        <v>4.9999808202495304</v>
      </c>
    </row>
    <row r="4" spans="1:6" x14ac:dyDescent="0.25">
      <c r="A4">
        <v>4.9999807722645899</v>
      </c>
      <c r="B4" s="33">
        <v>-4.6834808885258896</v>
      </c>
      <c r="C4" s="43">
        <v>2.33063468902237E-9</v>
      </c>
      <c r="D4" s="59"/>
      <c r="E4" s="5">
        <v>-4.8</v>
      </c>
      <c r="F4">
        <v>4.9999807722645899</v>
      </c>
    </row>
    <row r="5" spans="1:6" x14ac:dyDescent="0.25">
      <c r="A5">
        <v>4.9999801367371903</v>
      </c>
      <c r="B5" s="33">
        <v>-4.68346036602507</v>
      </c>
      <c r="C5" s="43">
        <v>2.4076968794368298E-9</v>
      </c>
      <c r="D5" s="59"/>
      <c r="E5" s="5">
        <v>-4.7</v>
      </c>
      <c r="F5">
        <v>4.9999801367371903</v>
      </c>
    </row>
    <row r="6" spans="1:6" x14ac:dyDescent="0.25">
      <c r="A6">
        <v>4.9999718654919896</v>
      </c>
      <c r="B6" s="33">
        <v>-4.6833832610250896</v>
      </c>
      <c r="C6" s="43">
        <v>3.41024485378871E-9</v>
      </c>
      <c r="D6" s="59"/>
      <c r="E6" s="5">
        <v>-4.5999999999999996</v>
      </c>
      <c r="F6">
        <v>4.9999718654919896</v>
      </c>
    </row>
    <row r="7" spans="1:6" x14ac:dyDescent="0.25">
      <c r="A7">
        <v>4.9998652794652898</v>
      </c>
      <c r="B7" s="33">
        <v>-4.68299277468022</v>
      </c>
      <c r="C7" s="43">
        <v>1.63297471626862E-8</v>
      </c>
      <c r="D7" s="59"/>
      <c r="E7" s="5">
        <v>-4.5</v>
      </c>
      <c r="F7">
        <v>4.9998652794652898</v>
      </c>
    </row>
    <row r="8" spans="1:6" x14ac:dyDescent="0.25">
      <c r="A8">
        <v>4.9985845516001604</v>
      </c>
      <c r="B8" s="33">
        <v>-4.6800796833116696</v>
      </c>
      <c r="C8" s="43">
        <v>1.7159022836312199E-7</v>
      </c>
      <c r="D8" s="59"/>
      <c r="E8" s="5">
        <v>-4.4000000000000004</v>
      </c>
      <c r="F8">
        <v>4.9985845516001604</v>
      </c>
    </row>
    <row r="9" spans="1:6" x14ac:dyDescent="0.25">
      <c r="A9">
        <v>4.9888081801531401</v>
      </c>
      <c r="B9" s="33">
        <v>-4.6611124348689303</v>
      </c>
      <c r="C9" s="43">
        <v>1.3568239872188701E-6</v>
      </c>
      <c r="D9" s="59"/>
      <c r="E9" s="5">
        <v>-4.3</v>
      </c>
      <c r="F9">
        <v>4.9888081801531401</v>
      </c>
    </row>
    <row r="10" spans="1:6" x14ac:dyDescent="0.25">
      <c r="A10">
        <v>4.9610386035210601</v>
      </c>
      <c r="B10" s="33">
        <v>-4.6097722347974104</v>
      </c>
      <c r="C10" s="43">
        <v>4.7229097904629597E-6</v>
      </c>
      <c r="D10" s="59"/>
      <c r="E10" s="5">
        <v>-4.2</v>
      </c>
      <c r="F10">
        <v>4.9610386035210601</v>
      </c>
    </row>
    <row r="11" spans="1:6" x14ac:dyDescent="0.25">
      <c r="A11">
        <v>4.9210150665334096</v>
      </c>
      <c r="B11" s="33">
        <v>-4.5373302914164801</v>
      </c>
      <c r="C11" s="43">
        <v>9.5739938939402505E-6</v>
      </c>
      <c r="D11" s="59"/>
      <c r="E11" s="5">
        <v>-4.0999999999999996</v>
      </c>
      <c r="F11">
        <v>4.9210150665334096</v>
      </c>
    </row>
    <row r="12" spans="1:6" x14ac:dyDescent="0.25">
      <c r="A12">
        <v>4.8750901397419604</v>
      </c>
      <c r="B12" s="33">
        <v>-4.4552070672310098</v>
      </c>
      <c r="C12" s="43">
        <v>1.5144500813886001E-5</v>
      </c>
      <c r="D12" s="59"/>
      <c r="E12" s="5">
        <v>-4</v>
      </c>
      <c r="F12">
        <v>4.8750901397419604</v>
      </c>
    </row>
    <row r="13" spans="1:6" x14ac:dyDescent="0.25">
      <c r="A13">
        <v>4.8260451113533298</v>
      </c>
      <c r="B13" s="33">
        <v>-4.3681293119632398</v>
      </c>
      <c r="C13" s="43">
        <v>2.1085895418505498E-5</v>
      </c>
      <c r="D13" s="59"/>
      <c r="E13" s="5">
        <v>-3.9</v>
      </c>
      <c r="F13">
        <v>4.8260451113533298</v>
      </c>
    </row>
    <row r="14" spans="1:6" x14ac:dyDescent="0.25">
      <c r="A14">
        <v>4.77517552760004</v>
      </c>
      <c r="B14" s="33">
        <v>-4.2781415949471304</v>
      </c>
      <c r="C14" s="43">
        <v>2.72515334898172E-5</v>
      </c>
      <c r="D14" s="59"/>
      <c r="E14" s="5">
        <v>-3.8</v>
      </c>
      <c r="F14">
        <v>4.77517552760004</v>
      </c>
    </row>
    <row r="15" spans="1:6" x14ac:dyDescent="0.25">
      <c r="A15">
        <v>4.7231955473609704</v>
      </c>
      <c r="B15" s="33">
        <v>-4.1862625559102797</v>
      </c>
      <c r="C15" s="43">
        <v>3.3552074009866798E-5</v>
      </c>
      <c r="D15" s="59"/>
      <c r="E15" s="5">
        <v>-3.7</v>
      </c>
      <c r="F15">
        <v>4.7231955473609704</v>
      </c>
    </row>
    <row r="16" spans="1:6" x14ac:dyDescent="0.25">
      <c r="A16">
        <v>4.67056630645813</v>
      </c>
      <c r="B16" s="33">
        <v>-4.0930615993316</v>
      </c>
      <c r="C16" s="43">
        <v>3.9952683007986702E-5</v>
      </c>
      <c r="D16" s="59"/>
      <c r="E16" s="5">
        <v>-3.6</v>
      </c>
      <c r="F16">
        <v>4.67056630645813</v>
      </c>
    </row>
    <row r="17" spans="1:6" x14ac:dyDescent="0.25">
      <c r="A17">
        <v>4.6176354877780303</v>
      </c>
      <c r="B17" s="33">
        <v>-3.99888399040075</v>
      </c>
      <c r="C17" s="43">
        <v>4.63622936020437E-5</v>
      </c>
      <c r="D17" s="59"/>
      <c r="E17" s="5">
        <v>-3.5000000000000102</v>
      </c>
      <c r="F17">
        <v>4.6176354877780303</v>
      </c>
    </row>
    <row r="18" spans="1:6" x14ac:dyDescent="0.25">
      <c r="A18">
        <v>4.5647113049283297</v>
      </c>
      <c r="B18" s="33">
        <v>-3.9039517946489801</v>
      </c>
      <c r="C18" s="43">
        <v>5.2772294770614E-5</v>
      </c>
      <c r="D18" s="59"/>
      <c r="E18" s="5">
        <v>-3.4000000000000101</v>
      </c>
      <c r="F18">
        <v>4.5647113049283297</v>
      </c>
    </row>
    <row r="19" spans="1:6" x14ac:dyDescent="0.25">
      <c r="A19">
        <v>4.5121196194936797</v>
      </c>
      <c r="B19" s="33">
        <v>-3.8084126264254401</v>
      </c>
      <c r="C19" s="43">
        <v>5.9144985942652297E-5</v>
      </c>
      <c r="D19" s="59"/>
      <c r="E19" s="5">
        <v>-3.30000000000001</v>
      </c>
      <c r="F19">
        <v>4.5121196194936797</v>
      </c>
    </row>
    <row r="20" spans="1:6" x14ac:dyDescent="0.25">
      <c r="A20">
        <v>4.46026678968318</v>
      </c>
      <c r="B20" s="33">
        <v>-3.7123645269550498</v>
      </c>
      <c r="C20" s="43">
        <v>6.5429758825370405E-5</v>
      </c>
      <c r="D20" s="59"/>
      <c r="E20" s="5">
        <v>-3.2000000000000099</v>
      </c>
      <c r="F20">
        <v>4.46026678968318</v>
      </c>
    </row>
    <row r="21" spans="1:6" x14ac:dyDescent="0.25">
      <c r="A21">
        <v>4.4097442930249002</v>
      </c>
      <c r="B21" s="33">
        <v>-3.61586707051673</v>
      </c>
      <c r="C21" s="43">
        <v>7.1555314295882196E-5</v>
      </c>
      <c r="D21" s="59"/>
      <c r="E21" s="5">
        <v>-3.1000000000000099</v>
      </c>
      <c r="F21">
        <v>4.4097442930249002</v>
      </c>
    </row>
    <row r="22" spans="1:6" x14ac:dyDescent="0.25">
      <c r="A22">
        <v>4.3615379518748503</v>
      </c>
      <c r="B22" s="33">
        <v>-3.5189414383294899</v>
      </c>
      <c r="C22" s="43">
        <v>7.7403829519741001E-5</v>
      </c>
      <c r="D22" s="59"/>
      <c r="E22" s="5">
        <v>-3.0000000000000102</v>
      </c>
      <c r="F22">
        <v>4.3615379518748503</v>
      </c>
    </row>
    <row r="23" spans="1:6" x14ac:dyDescent="0.25">
      <c r="A23">
        <v>4.3175078680170804</v>
      </c>
      <c r="B23" s="33">
        <v>-3.4215543503072698</v>
      </c>
      <c r="C23" s="43">
        <v>8.2757692225761298E-5</v>
      </c>
      <c r="D23" s="59"/>
      <c r="E23" s="5">
        <v>-2.9000000000000101</v>
      </c>
      <c r="F23">
        <v>4.3175078680170804</v>
      </c>
    </row>
    <row r="24" spans="1:6" x14ac:dyDescent="0.25">
      <c r="A24">
        <v>4.28141929925998</v>
      </c>
      <c r="B24" s="33">
        <v>-3.3235746378825501</v>
      </c>
      <c r="C24" s="43">
        <v>8.7177405155736606E-5</v>
      </c>
      <c r="D24" s="59"/>
      <c r="E24" s="5">
        <v>-2.80000000000001</v>
      </c>
      <c r="F24">
        <v>4.28141929925998</v>
      </c>
    </row>
    <row r="25" spans="1:6" x14ac:dyDescent="0.25">
      <c r="A25">
        <v>4.2593130764339602</v>
      </c>
      <c r="B25" s="33">
        <v>-3.2247645268009899</v>
      </c>
      <c r="C25" s="43">
        <v>8.9780681386370095E-5</v>
      </c>
      <c r="D25" s="59"/>
      <c r="E25" s="5">
        <v>-2.7000000000000099</v>
      </c>
      <c r="F25">
        <v>4.2593130764339602</v>
      </c>
    </row>
    <row r="26" spans="1:6" x14ac:dyDescent="0.25">
      <c r="A26">
        <v>4.25178942375313</v>
      </c>
      <c r="B26" s="33">
        <v>-3.1251641941989399</v>
      </c>
      <c r="C26" s="43">
        <v>9.0737177353445795E-5</v>
      </c>
      <c r="D26" s="59"/>
      <c r="E26" s="5">
        <v>-2.6000000000000099</v>
      </c>
      <c r="F26">
        <v>4.25178942375313</v>
      </c>
    </row>
    <row r="27" spans="1:6" x14ac:dyDescent="0.25">
      <c r="A27">
        <v>4.2503559304337104</v>
      </c>
      <c r="B27" s="33">
        <v>-3.02524321774859</v>
      </c>
      <c r="C27" s="43">
        <v>9.0870347643958802E-5</v>
      </c>
      <c r="D27" s="59"/>
      <c r="E27" s="5">
        <v>-2.5000000000000102</v>
      </c>
      <c r="F27">
        <v>4.2503559304337104</v>
      </c>
    </row>
    <row r="28" spans="1:6" x14ac:dyDescent="0.25">
      <c r="A28">
        <v>4.2501357022176496</v>
      </c>
      <c r="B28" s="33">
        <v>-2.9252588275477902</v>
      </c>
      <c r="C28" s="43">
        <v>9.0892708610031394E-5</v>
      </c>
      <c r="D28" s="59"/>
      <c r="E28" s="5">
        <v>-2.4000000000000101</v>
      </c>
      <c r="F28">
        <v>4.2501357022176496</v>
      </c>
    </row>
    <row r="29" spans="1:6" x14ac:dyDescent="0.25">
      <c r="A29">
        <v>4.2501000226160501</v>
      </c>
      <c r="B29" s="33">
        <v>-2.8252648042064501</v>
      </c>
      <c r="C29" s="43">
        <v>9.0915073999676307E-5</v>
      </c>
      <c r="D29" s="59"/>
      <c r="E29" s="5">
        <v>-2.30000000000001</v>
      </c>
      <c r="F29">
        <v>4.2501000226160501</v>
      </c>
    </row>
    <row r="30" spans="1:6" x14ac:dyDescent="0.25">
      <c r="A30">
        <v>4.2500910570363102</v>
      </c>
      <c r="B30" s="33">
        <v>-2.7252693890710802</v>
      </c>
      <c r="C30" s="43">
        <v>9.0937443813214505E-5</v>
      </c>
      <c r="D30" s="59"/>
      <c r="E30" s="5">
        <v>-2.2000000000000099</v>
      </c>
      <c r="F30">
        <v>4.2500910570363102</v>
      </c>
    </row>
    <row r="31" spans="1:6" x14ac:dyDescent="0.25">
      <c r="A31">
        <v>4.2500859056677402</v>
      </c>
      <c r="B31" s="33">
        <v>-2.6252737775625201</v>
      </c>
      <c r="C31" s="43">
        <v>9.0959818050967401E-5</v>
      </c>
      <c r="D31" s="59"/>
      <c r="E31" s="5">
        <v>-2.1000000000000099</v>
      </c>
      <c r="F31">
        <v>4.2500859056677402</v>
      </c>
    </row>
    <row r="32" spans="1:6" x14ac:dyDescent="0.25">
      <c r="A32">
        <v>4.2500812238824199</v>
      </c>
      <c r="B32" s="33">
        <v>-2.5252781442309602</v>
      </c>
      <c r="C32" s="43">
        <v>9.0982196713255295E-5</v>
      </c>
      <c r="D32" s="59"/>
      <c r="E32" s="5">
        <v>-2.0000000000000102</v>
      </c>
      <c r="F32">
        <v>4.2500812238824199</v>
      </c>
    </row>
    <row r="33" spans="1:6" x14ac:dyDescent="0.25">
      <c r="A33">
        <v>4.2500766920364903</v>
      </c>
      <c r="B33" s="33">
        <v>-2.4252824799063899</v>
      </c>
      <c r="C33" s="43">
        <v>9.0899850792275496E-5</v>
      </c>
      <c r="D33" s="59"/>
      <c r="E33" s="5">
        <v>-1.9000000000000099</v>
      </c>
      <c r="F33">
        <v>4.2500766920364903</v>
      </c>
    </row>
    <row r="34" spans="1:6" x14ac:dyDescent="0.25">
      <c r="A34">
        <v>4.2500721465429203</v>
      </c>
      <c r="B34" s="33">
        <v>-2.3252868491102898</v>
      </c>
      <c r="C34" s="43">
        <v>9.0817578273759601E-5</v>
      </c>
      <c r="D34" s="59"/>
      <c r="E34" s="5">
        <v>-1.80000000000001</v>
      </c>
      <c r="F34">
        <v>4.2500721465429203</v>
      </c>
    </row>
    <row r="35" spans="1:6" x14ac:dyDescent="0.25">
      <c r="A35">
        <v>4.2500675965036701</v>
      </c>
      <c r="B35" s="33">
        <v>-2.2252911866431599</v>
      </c>
      <c r="C35" s="43">
        <v>9.0901043275023799E-5</v>
      </c>
      <c r="D35" s="59"/>
      <c r="E35" s="5">
        <v>-1.7000000000000099</v>
      </c>
      <c r="F35">
        <v>4.2500675965036701</v>
      </c>
    </row>
    <row r="36" spans="1:6" x14ac:dyDescent="0.25">
      <c r="A36">
        <v>4.2500631305088596</v>
      </c>
      <c r="B36" s="33">
        <v>-2.1252955526808002</v>
      </c>
      <c r="C36" s="43">
        <v>9.0984583538042602E-5</v>
      </c>
      <c r="D36" s="59"/>
      <c r="E36" s="5">
        <v>-1.6000000000000101</v>
      </c>
      <c r="F36">
        <v>4.2500631305088596</v>
      </c>
    </row>
    <row r="37" spans="1:6" x14ac:dyDescent="0.25">
      <c r="A37">
        <v>4.2500585573207603</v>
      </c>
      <c r="B37" s="33">
        <v>-2.0252998921894898</v>
      </c>
      <c r="C37" s="43">
        <v>9.09021437840274E-5</v>
      </c>
      <c r="D37" s="59"/>
      <c r="E37" s="5">
        <v>-1.50000000000001</v>
      </c>
      <c r="F37">
        <v>4.2500585573207603</v>
      </c>
    </row>
    <row r="38" spans="1:6" x14ac:dyDescent="0.25">
      <c r="A38">
        <v>4.2500540415546402</v>
      </c>
      <c r="B38" s="33">
        <v>-1.92530426158999</v>
      </c>
      <c r="C38" s="43">
        <v>9.0819777599153795E-5</v>
      </c>
      <c r="D38" s="59"/>
      <c r="E38" s="5">
        <v>-1.4000000000000099</v>
      </c>
      <c r="F38">
        <v>4.2500540415546402</v>
      </c>
    </row>
    <row r="39" spans="1:6" x14ac:dyDescent="0.25">
      <c r="A39">
        <v>4.25004947461216</v>
      </c>
      <c r="B39" s="33">
        <v>-1.8253086017587901</v>
      </c>
      <c r="C39" s="43">
        <v>9.0903241557501602E-5</v>
      </c>
      <c r="D39" s="59"/>
      <c r="E39" s="5">
        <v>-1.30000000000001</v>
      </c>
      <c r="F39">
        <v>4.25004947461216</v>
      </c>
    </row>
    <row r="40" spans="1:6" x14ac:dyDescent="0.25">
      <c r="A40">
        <v>4.2500449687733699</v>
      </c>
      <c r="B40" s="33">
        <v>-1.7253129716251101</v>
      </c>
      <c r="C40" s="43">
        <v>9.0986780772693907E-5</v>
      </c>
      <c r="D40" s="59"/>
      <c r="E40" s="5">
        <v>-1.2000000000000099</v>
      </c>
      <c r="F40">
        <v>4.2500449687733699</v>
      </c>
    </row>
    <row r="41" spans="1:6" x14ac:dyDescent="0.25">
      <c r="A41">
        <v>4.2500404075166101</v>
      </c>
      <c r="B41" s="33">
        <v>-1.6253173122653799</v>
      </c>
      <c r="C41" s="43">
        <v>9.09043412090523E-5</v>
      </c>
      <c r="D41" s="59"/>
      <c r="E41" s="5">
        <v>-1.1000000000000101</v>
      </c>
      <c r="F41">
        <v>4.2500404075166101</v>
      </c>
    </row>
    <row r="42" spans="1:6" x14ac:dyDescent="0.25">
      <c r="A42">
        <v>4.2500359266477901</v>
      </c>
      <c r="B42" s="33">
        <v>-1.52532168159545</v>
      </c>
      <c r="C42" s="43">
        <v>9.0821975211530199E-5</v>
      </c>
      <c r="D42" s="59"/>
      <c r="E42" s="5">
        <v>-1.00000000000001</v>
      </c>
      <c r="F42">
        <v>4.2500359266477901</v>
      </c>
    </row>
    <row r="43" spans="1:6" x14ac:dyDescent="0.25">
      <c r="A43">
        <v>4.2500313771758096</v>
      </c>
      <c r="B43" s="33">
        <v>-1.42532602260667</v>
      </c>
      <c r="C43" s="43">
        <v>9.0905437692070397E-5</v>
      </c>
      <c r="D43" s="59"/>
      <c r="E43" s="5">
        <v>-0.90000000000001001</v>
      </c>
      <c r="F43">
        <v>4.2500313771758096</v>
      </c>
    </row>
    <row r="44" spans="1:6" x14ac:dyDescent="0.25">
      <c r="A44">
        <v>4.2500268782704103</v>
      </c>
      <c r="B44" s="33">
        <v>-1.32533039386422</v>
      </c>
      <c r="C44" s="43">
        <v>9.0988975423749398E-5</v>
      </c>
      <c r="D44" s="59"/>
      <c r="E44" s="5">
        <v>-0.80000000000001004</v>
      </c>
      <c r="F44">
        <v>4.2500268782704103</v>
      </c>
    </row>
    <row r="45" spans="1:6" x14ac:dyDescent="0.25">
      <c r="A45">
        <v>4.2500223259675201</v>
      </c>
      <c r="B45" s="33">
        <v>-1.22533473579057</v>
      </c>
      <c r="C45" s="43">
        <v>9.0906535145308899E-5</v>
      </c>
      <c r="D45" s="59"/>
      <c r="E45" s="5">
        <v>-0.70000000000002005</v>
      </c>
      <c r="F45">
        <v>4.2500223259675201</v>
      </c>
    </row>
    <row r="46" spans="1:6" x14ac:dyDescent="0.25">
      <c r="A46">
        <v>4.2500178275698302</v>
      </c>
      <c r="B46" s="33">
        <v>-1.1253391077888899</v>
      </c>
      <c r="C46" s="43">
        <v>9.08241684316035E-5</v>
      </c>
      <c r="D46" s="59"/>
      <c r="E46" s="5">
        <v>-0.60000000000001996</v>
      </c>
      <c r="F46">
        <v>4.2500178275698302</v>
      </c>
    </row>
    <row r="47" spans="1:6" x14ac:dyDescent="0.25">
      <c r="A47">
        <v>4.2500132823327297</v>
      </c>
      <c r="B47" s="33">
        <v>-1.02534345033368</v>
      </c>
      <c r="C47" s="43">
        <v>9.0907630588928597E-5</v>
      </c>
      <c r="D47" s="59"/>
      <c r="E47" s="5">
        <v>-0.50000000000001998</v>
      </c>
      <c r="F47">
        <v>4.2500132823327297</v>
      </c>
    </row>
    <row r="48" spans="1:6" x14ac:dyDescent="0.25">
      <c r="A48">
        <v>4.2500087710867502</v>
      </c>
      <c r="B48" s="33">
        <v>-0.92534782398824</v>
      </c>
      <c r="C48" s="43">
        <v>9.0991167993802297E-5</v>
      </c>
      <c r="D48" s="59"/>
      <c r="E48" s="5">
        <v>-0.40000000000002001</v>
      </c>
      <c r="F48">
        <v>4.2500087710867502</v>
      </c>
    </row>
    <row r="49" spans="1:6" x14ac:dyDescent="0.25">
      <c r="A49">
        <v>4.2500042593604404</v>
      </c>
      <c r="B49" s="33">
        <v>-0.82535216555361701</v>
      </c>
      <c r="C49" s="43">
        <v>9.0908724889513803E-5</v>
      </c>
      <c r="D49" s="59"/>
      <c r="E49" s="5">
        <v>-0.30000000000001997</v>
      </c>
      <c r="F49">
        <v>4.2500042593604404</v>
      </c>
    </row>
    <row r="50" spans="1:6" x14ac:dyDescent="0.25">
      <c r="A50">
        <v>4.2499997249021098</v>
      </c>
      <c r="B50" s="33">
        <v>-0.72535654119134896</v>
      </c>
      <c r="C50" s="43">
        <v>9.0826355352392694E-5</v>
      </c>
      <c r="D50" s="59"/>
      <c r="E50" s="5">
        <v>-0.20000000000002</v>
      </c>
      <c r="F50">
        <v>4.2499997249021098</v>
      </c>
    </row>
    <row r="51" spans="1:6" x14ac:dyDescent="0.25">
      <c r="A51">
        <v>4.2499952317064302</v>
      </c>
      <c r="B51" s="33">
        <v>-0.62536088277382595</v>
      </c>
      <c r="C51" s="43">
        <v>9.0909818987356997E-5</v>
      </c>
      <c r="D51" s="59"/>
      <c r="E51" s="5">
        <v>-0.10000000000002</v>
      </c>
      <c r="F51">
        <v>4.2499952317064302</v>
      </c>
    </row>
    <row r="52" spans="1:6" x14ac:dyDescent="0.25">
      <c r="A52" s="31">
        <v>4.24999070284428</v>
      </c>
      <c r="B52" s="39">
        <v>-0.52536525910300902</v>
      </c>
      <c r="C52" s="54">
        <v>9.0993357869577994E-5</v>
      </c>
      <c r="D52" s="53"/>
      <c r="E52" s="57">
        <v>0</v>
      </c>
      <c r="F52" s="31">
        <v>4.24999070284428</v>
      </c>
    </row>
    <row r="53" spans="1:6" x14ac:dyDescent="0.25">
      <c r="A53">
        <v>4.2499861887114898</v>
      </c>
      <c r="B53" s="33">
        <v>-0.42536960255126</v>
      </c>
      <c r="C53" s="43">
        <v>9.0910915989269605E-5</v>
      </c>
      <c r="D53" s="59"/>
      <c r="E53" s="5">
        <v>9.9999999999980105E-2</v>
      </c>
      <c r="F53">
        <v>4.2499861887114898</v>
      </c>
    </row>
    <row r="54" spans="1:6" x14ac:dyDescent="0.25">
      <c r="A54">
        <v>4.2499816653515401</v>
      </c>
      <c r="B54" s="33">
        <v>-0.325373979364601</v>
      </c>
      <c r="C54" s="43">
        <v>9.0828547671241506E-5</v>
      </c>
      <c r="D54" s="59"/>
      <c r="E54" s="5">
        <v>0.19999999999998</v>
      </c>
      <c r="F54">
        <v>4.2499816653515401</v>
      </c>
    </row>
    <row r="55" spans="1:6" x14ac:dyDescent="0.25">
      <c r="A55">
        <v>4.2499771555921804</v>
      </c>
      <c r="B55" s="33">
        <v>-0.22537832357076901</v>
      </c>
      <c r="C55" s="43">
        <v>9.0912010523304395E-5</v>
      </c>
      <c r="D55" s="59"/>
      <c r="E55" s="5">
        <v>0.29999999999998</v>
      </c>
      <c r="F55">
        <v>4.2499771555921804</v>
      </c>
    </row>
    <row r="56" spans="1:6" x14ac:dyDescent="0.25">
      <c r="A56">
        <v>4.2499726365703303</v>
      </c>
      <c r="B56" s="33">
        <v>-0.12538270114360101</v>
      </c>
      <c r="C56" s="43">
        <v>9.0995548618190501E-5</v>
      </c>
      <c r="D56" s="59"/>
      <c r="E56" s="5">
        <v>0.39999999999997998</v>
      </c>
      <c r="F56">
        <v>4.2499726365703303</v>
      </c>
    </row>
    <row r="57" spans="1:6" x14ac:dyDescent="0.25">
      <c r="A57">
        <v>4.2499681289934896</v>
      </c>
      <c r="B57" s="33">
        <v>-2.53870460081278E-2</v>
      </c>
      <c r="C57" s="43">
        <v>9.0913103767087007E-5</v>
      </c>
      <c r="D57" s="59"/>
      <c r="E57" s="5">
        <v>0.49999999999998002</v>
      </c>
      <c r="F57">
        <v>4.2499681289934896</v>
      </c>
    </row>
    <row r="58" spans="1:6" x14ac:dyDescent="0.25">
      <c r="A58">
        <v>4.2499636168224404</v>
      </c>
      <c r="B58" s="33">
        <v>7.4608576003640098E-2</v>
      </c>
      <c r="C58" s="43">
        <v>9.0830732480957097E-5</v>
      </c>
      <c r="D58" s="59"/>
      <c r="E58" s="5">
        <v>0.59999999999997999</v>
      </c>
      <c r="F58">
        <v>4.2499636168224404</v>
      </c>
    </row>
    <row r="59" spans="1:6" x14ac:dyDescent="0.25">
      <c r="A59">
        <v>4.2499590976055703</v>
      </c>
      <c r="B59" s="33">
        <v>0.17460422954555499</v>
      </c>
      <c r="C59" s="43">
        <v>9.0914195250258497E-5</v>
      </c>
      <c r="D59" s="59"/>
      <c r="E59" s="5">
        <v>0.69999999999997997</v>
      </c>
      <c r="F59">
        <v>4.2499590976055703</v>
      </c>
    </row>
    <row r="60" spans="1:6" x14ac:dyDescent="0.25">
      <c r="A60">
        <v>4.2499546012654301</v>
      </c>
      <c r="B60" s="33">
        <v>0.27459985139856602</v>
      </c>
      <c r="C60" s="43">
        <v>9.0997733259235702E-5</v>
      </c>
      <c r="D60" s="59"/>
      <c r="E60" s="5">
        <v>0.79999999999997995</v>
      </c>
      <c r="F60">
        <v>4.2499546012654301</v>
      </c>
    </row>
    <row r="61" spans="1:6" x14ac:dyDescent="0.25">
      <c r="A61">
        <v>4.2499500814634397</v>
      </c>
      <c r="B61" s="33">
        <v>0.37459550413521497</v>
      </c>
      <c r="C61" s="43">
        <v>9.0915286503101604E-5</v>
      </c>
      <c r="D61" s="59"/>
      <c r="E61" s="5">
        <v>0.89999999999998004</v>
      </c>
      <c r="F61">
        <v>4.2499500814634397</v>
      </c>
    </row>
    <row r="62" spans="1:6" x14ac:dyDescent="0.25">
      <c r="A62">
        <v>4.24994557015222</v>
      </c>
      <c r="B62" s="33">
        <v>0.47459112443016699</v>
      </c>
      <c r="C62" s="43">
        <v>9.0832913312712094E-5</v>
      </c>
      <c r="D62" s="59"/>
      <c r="E62" s="5">
        <v>0.99999999999998002</v>
      </c>
      <c r="F62">
        <v>4.24994557015222</v>
      </c>
    </row>
    <row r="63" spans="1:6" x14ac:dyDescent="0.25">
      <c r="A63">
        <v>4.2499410697580897</v>
      </c>
      <c r="B63" s="33">
        <v>0.57458677719589302</v>
      </c>
      <c r="C63" s="43">
        <v>9.0916378584156505E-5</v>
      </c>
      <c r="D63" s="59"/>
      <c r="E63" s="5">
        <v>1.0999999999999801</v>
      </c>
      <c r="F63">
        <v>4.2499410697580897</v>
      </c>
    </row>
    <row r="64" spans="1:6" x14ac:dyDescent="0.25">
      <c r="A64">
        <v>4.2499365608553896</v>
      </c>
      <c r="B64" s="33">
        <v>0.67458239663374497</v>
      </c>
      <c r="C64" s="43">
        <v>9.0999919096859899E-5</v>
      </c>
      <c r="D64" s="59"/>
      <c r="E64" s="5">
        <v>1.19999999999998</v>
      </c>
      <c r="F64">
        <v>4.2499365608553896</v>
      </c>
    </row>
    <row r="65" spans="1:6" x14ac:dyDescent="0.25">
      <c r="A65">
        <v>4.2499320636295197</v>
      </c>
      <c r="B65" s="33">
        <v>0.77457804878638603</v>
      </c>
      <c r="C65" s="43">
        <v>9.0917472234483895E-5</v>
      </c>
      <c r="D65" s="59"/>
      <c r="E65" s="5">
        <v>1.2999999999999801</v>
      </c>
      <c r="F65">
        <v>4.2499320636295197</v>
      </c>
    </row>
    <row r="66" spans="1:6" x14ac:dyDescent="0.25">
      <c r="A66">
        <v>4.2499275714144202</v>
      </c>
      <c r="B66" s="33">
        <v>0.874573668318676</v>
      </c>
      <c r="C66" s="43">
        <v>9.0835098935370103E-5</v>
      </c>
      <c r="D66" s="59"/>
      <c r="E66" s="5">
        <v>1.3999999999999799</v>
      </c>
      <c r="F66">
        <v>4.2499275714144202</v>
      </c>
    </row>
    <row r="67" spans="1:6" x14ac:dyDescent="0.25">
      <c r="A67">
        <v>4.2499230613003496</v>
      </c>
      <c r="B67" s="33">
        <v>0.97456931881307496</v>
      </c>
      <c r="C67" s="43">
        <v>9.0918562632742099E-5</v>
      </c>
      <c r="D67" s="59"/>
      <c r="E67" s="5">
        <v>1.49999999999998</v>
      </c>
      <c r="F67">
        <v>4.2499230613003496</v>
      </c>
    </row>
    <row r="68" spans="1:6" x14ac:dyDescent="0.25">
      <c r="A68">
        <v>4.24991856350404</v>
      </c>
      <c r="B68" s="33">
        <v>1.0745649370686901</v>
      </c>
      <c r="C68" s="43">
        <v>9.1002101565494195E-5</v>
      </c>
      <c r="D68" s="59"/>
      <c r="E68" s="5">
        <v>1.5999999999999801</v>
      </c>
      <c r="F68">
        <v>4.24991856350404</v>
      </c>
    </row>
    <row r="69" spans="1:6" x14ac:dyDescent="0.25">
      <c r="A69">
        <v>4.2499140663938499</v>
      </c>
      <c r="B69" s="33">
        <v>1.17456058746449</v>
      </c>
      <c r="C69" s="43">
        <v>9.0919656197244994E-5</v>
      </c>
      <c r="D69" s="59"/>
      <c r="E69" s="5">
        <v>1.69999999999998</v>
      </c>
      <c r="F69">
        <v>4.2499140663938499</v>
      </c>
    </row>
    <row r="70" spans="1:6" x14ac:dyDescent="0.25">
      <c r="A70">
        <v>4.2499095650759502</v>
      </c>
      <c r="B70" s="33">
        <v>1.27455620476072</v>
      </c>
      <c r="C70" s="43">
        <v>9.0837284386884794E-5</v>
      </c>
      <c r="D70" s="59"/>
      <c r="E70" s="5">
        <v>1.7999999999999801</v>
      </c>
      <c r="F70">
        <v>4.2499095650759502</v>
      </c>
    </row>
    <row r="71" spans="1:6" x14ac:dyDescent="0.25">
      <c r="A71">
        <v>4.2499050508893097</v>
      </c>
      <c r="B71" s="33">
        <v>1.37455185327735</v>
      </c>
      <c r="C71" s="43">
        <v>9.0920744887456706E-5</v>
      </c>
      <c r="D71" s="59"/>
      <c r="E71" s="5">
        <v>1.8999999999999799</v>
      </c>
      <c r="F71">
        <v>4.2499050508893097</v>
      </c>
    </row>
    <row r="72" spans="1:6" x14ac:dyDescent="0.25">
      <c r="A72">
        <v>4.2499005830190901</v>
      </c>
      <c r="B72" s="33">
        <v>1.4745474713318101</v>
      </c>
      <c r="C72" s="43">
        <v>9.1004280614560097E-5</v>
      </c>
      <c r="D72" s="59"/>
      <c r="E72" s="5">
        <v>1.99999999999998</v>
      </c>
      <c r="F72">
        <v>4.2499005830190901</v>
      </c>
    </row>
    <row r="73" spans="1:6" x14ac:dyDescent="0.25">
      <c r="A73">
        <v>4.2498960587945298</v>
      </c>
      <c r="B73" s="33">
        <v>1.5745431185476</v>
      </c>
      <c r="C73" s="43">
        <v>9.0921835405955194E-5</v>
      </c>
      <c r="D73" s="59"/>
      <c r="E73" s="5">
        <v>2.0999999999999699</v>
      </c>
      <c r="F73">
        <v>4.2498960587945298</v>
      </c>
    </row>
    <row r="74" spans="1:6" x14ac:dyDescent="0.25">
      <c r="A74">
        <v>4.2498915633124703</v>
      </c>
      <c r="B74" s="33">
        <v>1.67453873438362</v>
      </c>
      <c r="C74" s="43">
        <v>9.0839463752280097E-5</v>
      </c>
      <c r="D74" s="59"/>
      <c r="E74" s="5">
        <v>2.19999999999997</v>
      </c>
      <c r="F74">
        <v>4.2498915633124703</v>
      </c>
    </row>
    <row r="75" spans="1:6" x14ac:dyDescent="0.25">
      <c r="A75">
        <v>4.24988704952451</v>
      </c>
      <c r="B75" s="33">
        <v>1.7745343811565999</v>
      </c>
      <c r="C75" s="43">
        <v>9.0922928510587096E-5</v>
      </c>
      <c r="D75" s="59"/>
      <c r="E75" s="5">
        <v>2.2999999999999701</v>
      </c>
      <c r="F75">
        <v>4.24988704952451</v>
      </c>
    </row>
    <row r="76" spans="1:6" x14ac:dyDescent="0.25">
      <c r="A76">
        <v>4.2498825830693097</v>
      </c>
      <c r="B76" s="33">
        <v>1.8745299975179801</v>
      </c>
      <c r="C76" s="43">
        <v>9.1006468500217193E-5</v>
      </c>
      <c r="D76" s="59"/>
      <c r="E76" s="5">
        <v>2.3999999999999702</v>
      </c>
      <c r="F76">
        <v>4.2498825830693097</v>
      </c>
    </row>
    <row r="77" spans="1:6" x14ac:dyDescent="0.25">
      <c r="A77">
        <v>4.2498780551683604</v>
      </c>
      <c r="B77" s="33">
        <v>1.97452564277804</v>
      </c>
      <c r="C77" s="43">
        <v>9.0924012295048699E-5</v>
      </c>
      <c r="D77" s="59"/>
      <c r="E77" s="5">
        <v>2.4999999999999698</v>
      </c>
      <c r="F77">
        <v>4.2498780551683604</v>
      </c>
    </row>
    <row r="78" spans="1:6" x14ac:dyDescent="0.25">
      <c r="A78">
        <v>4.2498735833689398</v>
      </c>
      <c r="B78" s="33">
        <v>2.0745212580793</v>
      </c>
      <c r="C78" s="43">
        <v>9.0841629662006203E-5</v>
      </c>
      <c r="D78" s="59"/>
      <c r="E78" s="5">
        <v>2.5999999999999699</v>
      </c>
      <c r="F78">
        <v>4.2498735833689398</v>
      </c>
    </row>
    <row r="79" spans="1:6" x14ac:dyDescent="0.25">
      <c r="A79">
        <v>4.24986907266012</v>
      </c>
      <c r="B79" s="33">
        <v>2.17451690325111</v>
      </c>
      <c r="C79" s="43">
        <v>9.0925105457067003E-5</v>
      </c>
      <c r="D79" s="59"/>
      <c r="E79" s="5">
        <v>2.69999999999997</v>
      </c>
      <c r="F79">
        <v>4.24986907266012</v>
      </c>
    </row>
    <row r="80" spans="1:6" x14ac:dyDescent="0.25">
      <c r="A80">
        <v>4.2498646166093001</v>
      </c>
      <c r="B80" s="33">
        <v>2.2745125183853099</v>
      </c>
      <c r="C80" s="43">
        <v>9.1008656500653895E-5</v>
      </c>
      <c r="D80" s="59"/>
      <c r="E80" s="5">
        <v>2.7999999999999701</v>
      </c>
      <c r="F80">
        <v>4.2498646166093001</v>
      </c>
    </row>
    <row r="81" spans="1:6" x14ac:dyDescent="0.25">
      <c r="A81">
        <v>4.24986010922012</v>
      </c>
      <c r="B81" s="33">
        <v>2.3745081629518099</v>
      </c>
      <c r="C81" s="43">
        <v>9.0926194009166998E-5</v>
      </c>
      <c r="D81" s="59"/>
      <c r="E81" s="5">
        <v>2.8999999999999702</v>
      </c>
      <c r="F81">
        <v>4.24986010922012</v>
      </c>
    </row>
    <row r="82" spans="1:6" x14ac:dyDescent="0.25">
      <c r="A82">
        <v>4.2498556436342003</v>
      </c>
      <c r="B82" s="33">
        <v>2.4745037768107698</v>
      </c>
      <c r="C82" s="43">
        <v>9.0843805098488498E-5</v>
      </c>
      <c r="D82" s="59"/>
      <c r="E82" s="5">
        <v>2.9999999999999698</v>
      </c>
      <c r="F82">
        <v>4.2498556436342003</v>
      </c>
    </row>
    <row r="83" spans="1:6" x14ac:dyDescent="0.25">
      <c r="A83">
        <v>4.2498511461581101</v>
      </c>
      <c r="B83" s="33">
        <v>2.5744994209041301</v>
      </c>
      <c r="C83" s="43">
        <v>9.0927279487595995E-5</v>
      </c>
      <c r="D83" s="59"/>
      <c r="E83" s="5">
        <v>3.0999999999999699</v>
      </c>
      <c r="F83">
        <v>4.2498511461581101</v>
      </c>
    </row>
    <row r="84" spans="1:6" x14ac:dyDescent="0.25">
      <c r="A84">
        <v>4.2498466028844</v>
      </c>
      <c r="B84" s="33">
        <v>2.6744950297237802</v>
      </c>
      <c r="C84" s="43">
        <v>9.1010829119660906E-5</v>
      </c>
      <c r="D84" s="59"/>
      <c r="E84" s="5">
        <v>3.19999999999997</v>
      </c>
      <c r="F84">
        <v>4.2498466028844</v>
      </c>
    </row>
    <row r="85" spans="1:6" x14ac:dyDescent="0.25">
      <c r="A85">
        <v>4.2498421216898201</v>
      </c>
      <c r="B85" s="33">
        <v>2.7744906738834501</v>
      </c>
      <c r="C85" s="43">
        <v>9.0928368382169706E-5</v>
      </c>
      <c r="D85" s="59"/>
      <c r="E85" s="5">
        <v>3.2999999999999701</v>
      </c>
      <c r="F85">
        <v>4.2498421216898201</v>
      </c>
    </row>
    <row r="86" spans="1:6" x14ac:dyDescent="0.25">
      <c r="A86">
        <v>4.2498377206913496</v>
      </c>
      <c r="B86" s="33">
        <v>2.8744862893455601</v>
      </c>
      <c r="C86" s="43">
        <v>9.0845981219647297E-5</v>
      </c>
      <c r="D86" s="59"/>
      <c r="E86" s="5">
        <v>3.3999999999999702</v>
      </c>
      <c r="F86">
        <v>4.2498377206913496</v>
      </c>
    </row>
    <row r="87" spans="1:6" x14ac:dyDescent="0.25">
      <c r="A87">
        <v>4.24983317605703</v>
      </c>
      <c r="B87" s="33">
        <v>2.97448192920668</v>
      </c>
      <c r="C87" s="43">
        <v>9.0929458262777399E-5</v>
      </c>
      <c r="D87" s="59"/>
      <c r="E87" s="5">
        <v>3.5</v>
      </c>
      <c r="F87">
        <v>4.24983317605703</v>
      </c>
    </row>
    <row r="88" spans="1:6" x14ac:dyDescent="0.25">
      <c r="A88">
        <v>4.2498286978038502</v>
      </c>
      <c r="B88" s="33">
        <v>3.07447755590825</v>
      </c>
      <c r="C88" s="43">
        <v>9.0929893407332106E-5</v>
      </c>
      <c r="D88" s="59"/>
      <c r="E88" s="5">
        <v>3.6</v>
      </c>
      <c r="F88">
        <v>4.2498286978038502</v>
      </c>
    </row>
    <row r="89" spans="1:6" x14ac:dyDescent="0.25">
      <c r="A89">
        <v>4.2498242487466404</v>
      </c>
      <c r="B89" s="33">
        <v>3.1744731836576001</v>
      </c>
      <c r="C89" s="43">
        <v>9.0930327445669793E-5</v>
      </c>
      <c r="D89" s="59"/>
      <c r="E89" s="5">
        <v>3.7</v>
      </c>
      <c r="F89">
        <v>4.2498242487466404</v>
      </c>
    </row>
    <row r="90" spans="1:6" x14ac:dyDescent="0.25">
      <c r="A90">
        <v>4.2498197560201296</v>
      </c>
      <c r="B90" s="33">
        <v>3.2744688084953699</v>
      </c>
      <c r="C90" s="43">
        <v>9.0930760015628596E-5</v>
      </c>
      <c r="D90" s="59"/>
      <c r="E90" s="5">
        <v>3.8</v>
      </c>
      <c r="F90">
        <v>4.2498197560201296</v>
      </c>
    </row>
    <row r="91" spans="1:6" x14ac:dyDescent="0.25">
      <c r="A91">
        <v>4.2498153015117603</v>
      </c>
      <c r="B91" s="33">
        <v>3.3744644337862799</v>
      </c>
      <c r="C91" s="43">
        <v>9.0931189028147099E-5</v>
      </c>
      <c r="D91" s="59"/>
      <c r="E91" s="5">
        <v>3.9</v>
      </c>
      <c r="F91">
        <v>4.2498153015117603</v>
      </c>
    </row>
    <row r="92" spans="1:6" x14ac:dyDescent="0.25">
      <c r="A92">
        <v>4.2498109887432696</v>
      </c>
      <c r="B92" s="33">
        <v>3.4744600592272699</v>
      </c>
      <c r="C92" s="43">
        <v>9.0931601375178795E-5</v>
      </c>
      <c r="D92" s="59"/>
      <c r="E92" s="5">
        <v>4</v>
      </c>
      <c r="F92">
        <v>4.2498109887432696</v>
      </c>
    </row>
    <row r="93" spans="1:6" x14ac:dyDescent="0.25">
      <c r="A93">
        <v>4.2498073672260004</v>
      </c>
      <c r="B93" s="33">
        <v>3.5744556760455199</v>
      </c>
      <c r="C93" s="43">
        <v>9.0931911076065001E-5</v>
      </c>
      <c r="D93" s="59"/>
      <c r="E93" s="5">
        <v>4.0999999999999996</v>
      </c>
      <c r="F93">
        <v>4.2498073672260004</v>
      </c>
    </row>
    <row r="94" spans="1:6" x14ac:dyDescent="0.25">
      <c r="A94">
        <v>4.2498091747283997</v>
      </c>
      <c r="B94" s="33">
        <v>3.6744512788871502</v>
      </c>
      <c r="C94" s="43">
        <v>9.0931538357890006E-5</v>
      </c>
      <c r="D94" s="59"/>
      <c r="E94" s="5">
        <v>4.2</v>
      </c>
      <c r="F94">
        <v>4.2498091747283997</v>
      </c>
    </row>
    <row r="95" spans="1:6" x14ac:dyDescent="0.25">
      <c r="A95">
        <v>4.2498482417697199</v>
      </c>
      <c r="B95" s="33">
        <v>3.7744467994535502</v>
      </c>
      <c r="C95" s="43">
        <v>9.09265097921542E-5</v>
      </c>
      <c r="D95" s="59"/>
      <c r="E95" s="5">
        <v>4.3</v>
      </c>
      <c r="F95">
        <v>4.2498482417697199</v>
      </c>
    </row>
    <row r="96" spans="1:6" x14ac:dyDescent="0.25">
      <c r="A96">
        <v>4.25014620468398</v>
      </c>
      <c r="B96" s="33">
        <v>3.8744419451023502</v>
      </c>
      <c r="C96" s="43">
        <v>9.0891374594469099E-5</v>
      </c>
      <c r="D96" s="59"/>
      <c r="E96" s="5">
        <v>4.4000000000000004</v>
      </c>
      <c r="F96">
        <v>4.25014620468398</v>
      </c>
    </row>
    <row r="97" spans="1:6" x14ac:dyDescent="0.25">
      <c r="A97">
        <v>4.2521631459715801</v>
      </c>
      <c r="B97" s="33">
        <v>3.97443520324068</v>
      </c>
      <c r="C97" s="43">
        <v>9.06468761500365E-5</v>
      </c>
      <c r="D97" s="59"/>
      <c r="E97" s="5">
        <v>4.5</v>
      </c>
      <c r="F97">
        <v>4.2521631459715801</v>
      </c>
    </row>
    <row r="98" spans="1:6" x14ac:dyDescent="0.25">
      <c r="A98">
        <v>4.2631837864305897</v>
      </c>
      <c r="B98" s="33">
        <v>4.0744203132422703</v>
      </c>
      <c r="C98" s="43">
        <v>8.9311060483413999E-5</v>
      </c>
      <c r="D98" s="59"/>
      <c r="E98" s="5">
        <v>4.5999999999999996</v>
      </c>
      <c r="F98">
        <v>4.2631837864305897</v>
      </c>
    </row>
    <row r="99" spans="1:6" x14ac:dyDescent="0.25">
      <c r="A99">
        <v>4.2976673966161902</v>
      </c>
      <c r="B99" s="33">
        <v>4.1743865830320201</v>
      </c>
      <c r="C99" s="43">
        <v>8.5127132561722097E-5</v>
      </c>
      <c r="D99" s="59"/>
      <c r="E99" s="5">
        <v>4.7</v>
      </c>
      <c r="F99">
        <v>4.2976673966161902</v>
      </c>
    </row>
    <row r="100" spans="1:6" x14ac:dyDescent="0.25">
      <c r="A100">
        <v>4.3564365344637102</v>
      </c>
      <c r="B100" s="33">
        <v>4.2743350301386496</v>
      </c>
      <c r="C100" s="43">
        <v>7.8007670324400696E-5</v>
      </c>
      <c r="D100" s="59"/>
      <c r="E100" s="5">
        <v>4.8</v>
      </c>
      <c r="F100">
        <v>4.3564365344637102</v>
      </c>
    </row>
    <row r="101" spans="1:6" x14ac:dyDescent="0.25">
      <c r="A101">
        <v>4.4295276746399797</v>
      </c>
      <c r="B101" s="33">
        <v>4.3742737842479196</v>
      </c>
      <c r="C101" s="43">
        <v>6.9141018091979298E-5</v>
      </c>
      <c r="D101" s="59"/>
      <c r="E101" s="5">
        <v>4.9000000000000004</v>
      </c>
      <c r="F101">
        <v>4.4295276746399797</v>
      </c>
    </row>
    <row r="102" spans="1:6" x14ac:dyDescent="0.25">
      <c r="A102">
        <v>4.5103540343781701</v>
      </c>
      <c r="B102" s="33">
        <v>4.4742076787386997</v>
      </c>
      <c r="C102" s="43">
        <v>5.9349884082109797E-5</v>
      </c>
      <c r="D102" s="59"/>
      <c r="E102" s="5">
        <v>5</v>
      </c>
      <c r="F102">
        <v>4.5103540343781701</v>
      </c>
    </row>
    <row r="103" spans="1:6" x14ac:dyDescent="0.25">
      <c r="E103" s="5"/>
    </row>
    <row r="104" spans="1:6" x14ac:dyDescent="0.25">
      <c r="E104" s="5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39997558519241921"/>
  </sheetPr>
  <dimension ref="A1:G710"/>
  <sheetViews>
    <sheetView workbookViewId="0">
      <selection activeCell="A306" sqref="A306"/>
    </sheetView>
  </sheetViews>
  <sheetFormatPr defaultRowHeight="13.2" x14ac:dyDescent="0.25"/>
  <cols>
    <col min="1" max="1" width="12" bestFit="1" customWidth="1"/>
    <col min="2" max="2" width="12.44140625" bestFit="1" customWidth="1"/>
    <col min="3" max="3" width="12.5546875" bestFit="1" customWidth="1"/>
    <col min="4" max="4" width="22.88671875" bestFit="1" customWidth="1"/>
    <col min="6" max="6" width="16.5546875" bestFit="1" customWidth="1"/>
    <col min="7" max="7" width="15.88671875" bestFit="1" customWidth="1"/>
    <col min="8" max="8" width="15.6640625" bestFit="1" customWidth="1"/>
  </cols>
  <sheetData>
    <row r="1" spans="1:7" x14ac:dyDescent="0.25">
      <c r="A1" s="9" t="s">
        <v>12</v>
      </c>
      <c r="B1" s="9" t="s">
        <v>13</v>
      </c>
      <c r="C1" s="9" t="s">
        <v>14</v>
      </c>
      <c r="D1" s="10" t="s">
        <v>41</v>
      </c>
    </row>
    <row r="2" spans="1:7" x14ac:dyDescent="0.25">
      <c r="A2" s="9" t="s">
        <v>15</v>
      </c>
      <c r="B2" s="9" t="s">
        <v>4</v>
      </c>
      <c r="C2" s="9" t="s">
        <v>16</v>
      </c>
      <c r="D2" s="2" t="s">
        <v>42</v>
      </c>
    </row>
    <row r="3" spans="1:7" x14ac:dyDescent="0.25">
      <c r="A3">
        <v>0.1</v>
      </c>
      <c r="B3" s="43">
        <v>4.5178289392939397E-8</v>
      </c>
      <c r="C3" s="33">
        <v>-179.97673685989599</v>
      </c>
      <c r="D3" s="8">
        <f>20*LOG10(B3/0.001)</f>
        <v>-86.901404340057908</v>
      </c>
    </row>
    <row r="4" spans="1:7" x14ac:dyDescent="0.25">
      <c r="A4">
        <v>0.102305972984251</v>
      </c>
      <c r="B4" s="43">
        <v>4.5178289566630802E-8</v>
      </c>
      <c r="C4" s="33">
        <v>-179.97620047954999</v>
      </c>
      <c r="D4" s="8">
        <f t="shared" ref="D4:D67" si="0">20*LOG10(B4/0.001)</f>
        <v>-86.901404306664332</v>
      </c>
    </row>
    <row r="5" spans="1:7" x14ac:dyDescent="0.25">
      <c r="A5">
        <v>0.104665121082543</v>
      </c>
      <c r="B5" s="43">
        <v>4.5178289748425103E-8</v>
      </c>
      <c r="C5" s="33">
        <v>-179.97565173042099</v>
      </c>
      <c r="D5" s="8">
        <f t="shared" si="0"/>
        <v>-86.90140427171292</v>
      </c>
      <c r="G5" s="25"/>
    </row>
    <row r="6" spans="1:7" x14ac:dyDescent="0.25">
      <c r="A6">
        <v>0.10707867049864001</v>
      </c>
      <c r="B6" s="43">
        <v>4.5178289938700301E-8</v>
      </c>
      <c r="C6" s="33">
        <v>-179.97509032729101</v>
      </c>
      <c r="D6" s="8">
        <f t="shared" si="0"/>
        <v>-86.901404235130983</v>
      </c>
      <c r="G6" s="25"/>
    </row>
    <row r="7" spans="1:7" x14ac:dyDescent="0.25">
      <c r="A7">
        <v>0.109547875712233</v>
      </c>
      <c r="B7" s="43">
        <v>4.51782901378521E-8</v>
      </c>
      <c r="C7" s="33">
        <v>-179.97451597836101</v>
      </c>
      <c r="D7" s="8">
        <f t="shared" si="0"/>
        <v>-86.901404196842435</v>
      </c>
      <c r="G7" s="25"/>
    </row>
    <row r="8" spans="1:7" x14ac:dyDescent="0.25">
      <c r="A8">
        <v>0.112074020130978</v>
      </c>
      <c r="B8" s="43">
        <v>4.5178290346294501E-8</v>
      </c>
      <c r="C8" s="33">
        <v>-179.97392838510501</v>
      </c>
      <c r="D8" s="8">
        <f t="shared" si="0"/>
        <v>-86.901404156767711</v>
      </c>
      <c r="G8" s="25"/>
    </row>
    <row r="9" spans="1:7" x14ac:dyDescent="0.25">
      <c r="A9">
        <v>0.114658416757562</v>
      </c>
      <c r="B9" s="43">
        <v>4.5178290564461097E-8</v>
      </c>
      <c r="C9" s="33">
        <v>-179.97332724211299</v>
      </c>
      <c r="D9" s="8">
        <f t="shared" si="0"/>
        <v>-86.901404114823436</v>
      </c>
      <c r="G9" s="25"/>
    </row>
    <row r="10" spans="1:7" x14ac:dyDescent="0.25">
      <c r="A10">
        <v>0.11730240887216099</v>
      </c>
      <c r="B10" s="43">
        <v>4.5178290792805298E-8</v>
      </c>
      <c r="C10" s="33">
        <v>-179.97271223693301</v>
      </c>
      <c r="D10" s="8">
        <f t="shared" si="0"/>
        <v>-86.901404070922425</v>
      </c>
      <c r="G10" s="25"/>
    </row>
    <row r="11" spans="1:7" x14ac:dyDescent="0.25">
      <c r="A11">
        <v>0.120007370730629</v>
      </c>
      <c r="B11" s="43">
        <v>4.5178291031802103E-8</v>
      </c>
      <c r="C11" s="33">
        <v>-179.972083049905</v>
      </c>
      <c r="D11" s="8">
        <f t="shared" si="0"/>
        <v>-86.90140402497336</v>
      </c>
      <c r="G11" s="25"/>
    </row>
    <row r="12" spans="1:7" x14ac:dyDescent="0.25">
      <c r="A12">
        <v>0.122774708278787</v>
      </c>
      <c r="B12" s="43">
        <v>4.5178291281948402E-8</v>
      </c>
      <c r="C12" s="33">
        <v>-179.971439354002</v>
      </c>
      <c r="D12" s="8">
        <f t="shared" si="0"/>
        <v>-86.901403976880715</v>
      </c>
      <c r="G12" s="25"/>
    </row>
    <row r="13" spans="1:7" x14ac:dyDescent="0.25">
      <c r="A13">
        <v>0.12560585988318901</v>
      </c>
      <c r="B13" s="43">
        <v>4.51782915437644E-8</v>
      </c>
      <c r="C13" s="33">
        <v>-179.97078081465199</v>
      </c>
      <c r="D13" s="8">
        <f t="shared" si="0"/>
        <v>-86.901403926544504</v>
      </c>
      <c r="G13" s="25"/>
    </row>
    <row r="14" spans="1:7" x14ac:dyDescent="0.25">
      <c r="A14">
        <v>0.12850229707873101</v>
      </c>
      <c r="B14" s="43">
        <v>4.5178291817794302E-8</v>
      </c>
      <c r="C14" s="33">
        <v>-179.970107089571</v>
      </c>
      <c r="D14" s="8">
        <f t="shared" si="0"/>
        <v>-86.901403873860062</v>
      </c>
      <c r="G14" s="25"/>
    </row>
    <row r="15" spans="1:7" x14ac:dyDescent="0.25">
      <c r="A15">
        <v>0.131465525333508</v>
      </c>
      <c r="B15" s="43">
        <v>4.5178292104608102E-8</v>
      </c>
      <c r="C15" s="33">
        <v>-179.96941782857999</v>
      </c>
      <c r="D15" s="8">
        <f t="shared" si="0"/>
        <v>-86.901403818717796</v>
      </c>
      <c r="G15" s="25"/>
    </row>
    <row r="16" spans="1:7" x14ac:dyDescent="0.25">
      <c r="A16">
        <v>0.13449708483130199</v>
      </c>
      <c r="B16" s="43">
        <v>4.5178292404802098E-8</v>
      </c>
      <c r="C16" s="33">
        <v>-179.96871267342601</v>
      </c>
      <c r="D16" s="8">
        <f t="shared" si="0"/>
        <v>-86.901403761003081</v>
      </c>
      <c r="G16" s="25"/>
    </row>
    <row r="17" spans="1:7" x14ac:dyDescent="0.25">
      <c r="A17">
        <v>0.13759855127211701</v>
      </c>
      <c r="B17" s="43">
        <v>4.5178292719000499E-8</v>
      </c>
      <c r="C17" s="33">
        <v>-179.96799125759401</v>
      </c>
      <c r="D17" s="8">
        <f t="shared" si="0"/>
        <v>-86.901403700595921</v>
      </c>
      <c r="G17" s="25"/>
    </row>
    <row r="18" spans="1:7" x14ac:dyDescent="0.25">
      <c r="A18">
        <v>0.14077153669117301</v>
      </c>
      <c r="B18" s="43">
        <v>4.5178293047856601E-8</v>
      </c>
      <c r="C18" s="33">
        <v>-179.96725320611901</v>
      </c>
      <c r="D18" s="8">
        <f t="shared" si="0"/>
        <v>-86.901403637370692</v>
      </c>
      <c r="G18" s="25"/>
    </row>
    <row r="19" spans="1:7" x14ac:dyDescent="0.25">
      <c r="A19">
        <v>0.14401769029678599</v>
      </c>
      <c r="B19" s="43">
        <v>4.5178293392054302E-8</v>
      </c>
      <c r="C19" s="33">
        <v>-179.96649813538801</v>
      </c>
      <c r="D19" s="8">
        <f t="shared" si="0"/>
        <v>-86.901403571195914</v>
      </c>
      <c r="G19" s="25"/>
    </row>
    <row r="20" spans="1:7" x14ac:dyDescent="0.25">
      <c r="A20">
        <v>0.14733869932757199</v>
      </c>
      <c r="B20" s="43">
        <v>4.51782937523092E-8</v>
      </c>
      <c r="C20" s="33">
        <v>-179.96572565294099</v>
      </c>
      <c r="D20" s="8">
        <f t="shared" si="0"/>
        <v>-86.901403501934027</v>
      </c>
      <c r="G20" s="25"/>
    </row>
    <row r="21" spans="1:7" x14ac:dyDescent="0.25">
      <c r="A21">
        <v>0.15073628992941199</v>
      </c>
      <c r="B21" s="43">
        <v>4.5178294129370403E-8</v>
      </c>
      <c r="C21" s="33">
        <v>-179.964935357271</v>
      </c>
      <c r="D21" s="8">
        <f t="shared" si="0"/>
        <v>-86.901403429440975</v>
      </c>
      <c r="G21" s="25"/>
    </row>
    <row r="22" spans="1:7" x14ac:dyDescent="0.25">
      <c r="A22">
        <v>0.154212228052647</v>
      </c>
      <c r="B22" s="43">
        <v>4.5178294524021999E-8</v>
      </c>
      <c r="C22" s="33">
        <v>-179.96412683761</v>
      </c>
      <c r="D22" s="8">
        <f t="shared" si="0"/>
        <v>-86.901403353566039</v>
      </c>
      <c r="G22" s="25"/>
    </row>
    <row r="23" spans="1:7" x14ac:dyDescent="0.25">
      <c r="A23">
        <v>0.157768320369952</v>
      </c>
      <c r="B23" s="43">
        <v>4.5178294937084498E-8</v>
      </c>
      <c r="C23" s="33">
        <v>-179.96329967371801</v>
      </c>
      <c r="D23" s="8">
        <f t="shared" si="0"/>
        <v>-86.901403274151477</v>
      </c>
      <c r="G23" s="25"/>
    </row>
    <row r="24" spans="1:7" x14ac:dyDescent="0.25">
      <c r="A24">
        <v>0.16140641521538901</v>
      </c>
      <c r="B24" s="43">
        <v>4.5178295369416897E-8</v>
      </c>
      <c r="C24" s="33">
        <v>-179.96245343566699</v>
      </c>
      <c r="D24" s="8">
        <f t="shared" si="0"/>
        <v>-86.901403191032088</v>
      </c>
      <c r="G24" s="25"/>
    </row>
    <row r="25" spans="1:7" x14ac:dyDescent="0.25">
      <c r="A25">
        <v>0.165128403545104</v>
      </c>
      <c r="B25" s="43">
        <v>4.5178295821918203E-8</v>
      </c>
      <c r="C25" s="33">
        <v>-179.96158768361201</v>
      </c>
      <c r="D25" s="8">
        <f t="shared" si="0"/>
        <v>-86.901403104035083</v>
      </c>
      <c r="G25" s="25"/>
    </row>
    <row r="26" spans="1:7" x14ac:dyDescent="0.25">
      <c r="A26">
        <v>0.16893621992017899</v>
      </c>
      <c r="B26" s="43">
        <v>4.5178296295529197E-8</v>
      </c>
      <c r="C26" s="33">
        <v>-179.960701967566</v>
      </c>
      <c r="D26" s="8">
        <f t="shared" si="0"/>
        <v>-86.901403012979571</v>
      </c>
      <c r="G26" s="25"/>
    </row>
    <row r="27" spans="1:7" x14ac:dyDescent="0.25">
      <c r="A27">
        <v>0.172831843512153</v>
      </c>
      <c r="B27" s="43">
        <v>4.5178296791234603E-8</v>
      </c>
      <c r="C27" s="33">
        <v>-179.959795827167</v>
      </c>
      <c r="D27" s="8">
        <f t="shared" si="0"/>
        <v>-86.901402917676251</v>
      </c>
      <c r="G27" s="25"/>
    </row>
    <row r="28" spans="1:7" x14ac:dyDescent="0.25">
      <c r="A28">
        <v>0.176817299131726</v>
      </c>
      <c r="B28" s="43">
        <v>4.5178297310065398E-8</v>
      </c>
      <c r="C28" s="33">
        <v>-179.958868791436</v>
      </c>
      <c r="D28" s="8">
        <f t="shared" si="0"/>
        <v>-86.901402817926865</v>
      </c>
      <c r="G28" s="25"/>
    </row>
    <row r="29" spans="1:7" x14ac:dyDescent="0.25">
      <c r="A29">
        <v>0.180894658281186</v>
      </c>
      <c r="B29" s="43">
        <v>4.5178297853100199E-8</v>
      </c>
      <c r="C29" s="33">
        <v>-179.957920378534</v>
      </c>
      <c r="D29" s="8">
        <f t="shared" si="0"/>
        <v>-86.901402713524064</v>
      </c>
      <c r="G29" s="25"/>
    </row>
    <row r="30" spans="1:7" x14ac:dyDescent="0.25">
      <c r="A30">
        <v>0.18506604023110301</v>
      </c>
      <c r="B30" s="43">
        <v>4.51782984214683E-8</v>
      </c>
      <c r="C30" s="33">
        <v>-179.95695009551099</v>
      </c>
      <c r="D30" s="8">
        <f t="shared" si="0"/>
        <v>-86.901402604250748</v>
      </c>
      <c r="G30" s="25"/>
    </row>
    <row r="31" spans="1:7" x14ac:dyDescent="0.25">
      <c r="A31">
        <v>0.18933361312185501</v>
      </c>
      <c r="B31" s="43">
        <v>4.5178299016351397E-8</v>
      </c>
      <c r="C31" s="33">
        <v>-179.95595743804901</v>
      </c>
      <c r="D31" s="8">
        <f t="shared" si="0"/>
        <v>-86.901402489879715</v>
      </c>
      <c r="G31" s="25"/>
    </row>
    <row r="32" spans="1:7" x14ac:dyDescent="0.25">
      <c r="A32">
        <v>0.19369959509055101</v>
      </c>
      <c r="B32" s="43">
        <v>4.5178299638986497E-8</v>
      </c>
      <c r="C32" s="33">
        <v>-179.95494189020101</v>
      </c>
      <c r="D32" s="8">
        <f t="shared" si="0"/>
        <v>-86.901402370173145</v>
      </c>
      <c r="G32" s="25"/>
    </row>
    <row r="33" spans="1:7" x14ac:dyDescent="0.25">
      <c r="A33">
        <v>0.19816625542394201</v>
      </c>
      <c r="B33" s="43">
        <v>4.5178300290668202E-8</v>
      </c>
      <c r="C33" s="33">
        <v>-179.95390292412301</v>
      </c>
      <c r="D33" s="8">
        <f t="shared" si="0"/>
        <v>-86.901402244882107</v>
      </c>
      <c r="G33" s="25"/>
    </row>
    <row r="34" spans="1:7" x14ac:dyDescent="0.25">
      <c r="A34">
        <v>0.20273591573791999</v>
      </c>
      <c r="B34" s="43">
        <v>4.51783009727518E-8</v>
      </c>
      <c r="C34" s="33">
        <v>-179.95283999980001</v>
      </c>
      <c r="D34" s="8">
        <f t="shared" si="0"/>
        <v>-86.901402113746087</v>
      </c>
      <c r="G34" s="25"/>
    </row>
    <row r="35" spans="1:7" x14ac:dyDescent="0.25">
      <c r="A35">
        <v>0.20741095118420999</v>
      </c>
      <c r="B35" s="43">
        <v>4.5178301686655301E-8</v>
      </c>
      <c r="C35" s="33">
        <v>-179.95175256476199</v>
      </c>
      <c r="D35" s="8">
        <f t="shared" si="0"/>
        <v>-86.901401976492423</v>
      </c>
      <c r="G35" s="25"/>
    </row>
    <row r="36" spans="1:7" x14ac:dyDescent="0.25">
      <c r="A36">
        <v>0.21219379168489499</v>
      </c>
      <c r="B36" s="43">
        <v>4.5178302433863298E-8</v>
      </c>
      <c r="C36" s="33">
        <v>-179.950640053803</v>
      </c>
      <c r="D36" s="8">
        <f t="shared" si="0"/>
        <v>-86.901401832835717</v>
      </c>
      <c r="G36" s="25"/>
    </row>
    <row r="37" spans="1:7" x14ac:dyDescent="0.25">
      <c r="A37">
        <v>0.21708692319540701</v>
      </c>
      <c r="B37" s="43">
        <v>4.5178303215929401E-8</v>
      </c>
      <c r="C37" s="33">
        <v>-179.94950188868</v>
      </c>
      <c r="D37" s="8">
        <f t="shared" si="0"/>
        <v>-86.901401682477257</v>
      </c>
      <c r="G37" s="25"/>
    </row>
    <row r="38" spans="1:7" x14ac:dyDescent="0.25">
      <c r="A38">
        <v>0.22209288899663401</v>
      </c>
      <c r="B38" s="43">
        <v>4.51783040344798E-8</v>
      </c>
      <c r="C38" s="33">
        <v>-179.94833747781701</v>
      </c>
      <c r="D38" s="8">
        <f t="shared" si="0"/>
        <v>-86.901401525104404</v>
      </c>
      <c r="G38" s="25"/>
    </row>
    <row r="39" spans="1:7" x14ac:dyDescent="0.25">
      <c r="A39">
        <v>0.22721429101683899</v>
      </c>
      <c r="B39" s="43">
        <v>4.5178304891216601E-8</v>
      </c>
      <c r="C39" s="33">
        <v>-179.947146215999</v>
      </c>
      <c r="D39" s="8">
        <f t="shared" si="0"/>
        <v>-86.901401360389926</v>
      </c>
      <c r="G39" s="25"/>
    </row>
    <row r="40" spans="1:7" x14ac:dyDescent="0.25">
      <c r="A40">
        <v>0.232453791184044</v>
      </c>
      <c r="B40" s="43">
        <v>4.5178305787921103E-8</v>
      </c>
      <c r="C40" s="33">
        <v>-179.94592748405299</v>
      </c>
      <c r="D40" s="8">
        <f t="shared" si="0"/>
        <v>-86.90140118799134</v>
      </c>
      <c r="G40" s="25"/>
    </row>
    <row r="41" spans="1:7" x14ac:dyDescent="0.25">
      <c r="A41">
        <v>0.23781411280961501</v>
      </c>
      <c r="B41" s="43">
        <v>4.5178306726458099E-8</v>
      </c>
      <c r="C41" s="33">
        <v>-179.94468064852799</v>
      </c>
      <c r="D41" s="8">
        <f t="shared" si="0"/>
        <v>-86.901401007550106</v>
      </c>
      <c r="G41" s="25"/>
    </row>
    <row r="42" spans="1:7" x14ac:dyDescent="0.25">
      <c r="A42">
        <v>0.243298042003741</v>
      </c>
      <c r="B42" s="43">
        <v>4.5178307708778798E-8</v>
      </c>
      <c r="C42" s="33">
        <v>-179.94340506136601</v>
      </c>
      <c r="D42" s="8">
        <f t="shared" si="0"/>
        <v>-86.901400818691116</v>
      </c>
      <c r="G42" s="25"/>
    </row>
    <row r="43" spans="1:7" x14ac:dyDescent="0.25">
      <c r="A43">
        <v>0.24890842912355801</v>
      </c>
      <c r="B43" s="43">
        <v>4.5178308736926097E-8</v>
      </c>
      <c r="C43" s="33">
        <v>-179.94210005956799</v>
      </c>
      <c r="D43" s="8">
        <f t="shared" si="0"/>
        <v>-86.901400621021608</v>
      </c>
      <c r="G43" s="25"/>
    </row>
    <row r="44" spans="1:7" x14ac:dyDescent="0.25">
      <c r="A44">
        <v>0.254648190254671</v>
      </c>
      <c r="B44" s="43">
        <v>4.5178309816530197E-8</v>
      </c>
      <c r="C44" s="33">
        <v>-179.94076496484701</v>
      </c>
      <c r="D44" s="8">
        <f t="shared" si="0"/>
        <v>-86.901400413459129</v>
      </c>
      <c r="G44" s="25"/>
    </row>
    <row r="45" spans="1:7" x14ac:dyDescent="0.25">
      <c r="A45">
        <v>0.26052030872682702</v>
      </c>
      <c r="B45" s="43">
        <v>4.51783109428435E-8</v>
      </c>
      <c r="C45" s="33">
        <v>-179.93939908326499</v>
      </c>
      <c r="D45" s="8">
        <f t="shared" si="0"/>
        <v>-86.901400196916427</v>
      </c>
      <c r="G45" s="25"/>
    </row>
    <row r="46" spans="1:7" x14ac:dyDescent="0.25">
      <c r="A46">
        <v>0.26652783666455498</v>
      </c>
      <c r="B46" s="43">
        <v>4.5178312121700697E-8</v>
      </c>
      <c r="C46" s="33">
        <v>-179.938001704893</v>
      </c>
      <c r="D46" s="8">
        <f t="shared" si="0"/>
        <v>-86.901399970271754</v>
      </c>
      <c r="G46" s="25"/>
    </row>
    <row r="47" spans="1:7" x14ac:dyDescent="0.25">
      <c r="A47">
        <v>0.27267389657354801</v>
      </c>
      <c r="B47" s="43">
        <v>4.5178313355552998E-8</v>
      </c>
      <c r="C47" s="33">
        <v>-179.93657210343099</v>
      </c>
      <c r="D47" s="8">
        <f t="shared" si="0"/>
        <v>-86.90139973305385</v>
      </c>
      <c r="G47" s="25"/>
    </row>
    <row r="48" spans="1:7" x14ac:dyDescent="0.25">
      <c r="A48">
        <v>0.27896168296363799</v>
      </c>
      <c r="B48" s="43">
        <v>4.5178314646965999E-8</v>
      </c>
      <c r="C48" s="33">
        <v>-179.935109535826</v>
      </c>
      <c r="D48" s="8">
        <f t="shared" si="0"/>
        <v>-86.901399484769456</v>
      </c>
      <c r="G48" s="25"/>
    </row>
    <row r="49" spans="1:7" x14ac:dyDescent="0.25">
      <c r="A49">
        <v>0.285394464009191</v>
      </c>
      <c r="B49" s="43">
        <v>4.5178315998624899E-8</v>
      </c>
      <c r="C49" s="33">
        <v>-179.93361324189499</v>
      </c>
      <c r="D49" s="8">
        <f t="shared" si="0"/>
        <v>-86.901399224902306</v>
      </c>
      <c r="G49" s="25"/>
    </row>
    <row r="50" spans="1:7" x14ac:dyDescent="0.25">
      <c r="A50">
        <v>0.29197558324778999</v>
      </c>
      <c r="B50" s="43">
        <v>4.51783174133403E-8</v>
      </c>
      <c r="C50" s="33">
        <v>-179.932082443925</v>
      </c>
      <c r="D50" s="8">
        <f t="shared" si="0"/>
        <v>-86.901398952912047</v>
      </c>
      <c r="G50" s="25"/>
    </row>
    <row r="51" spans="1:7" x14ac:dyDescent="0.25">
      <c r="A51">
        <v>0.29870846131809298</v>
      </c>
      <c r="B51" s="43">
        <v>4.5178318894053902E-8</v>
      </c>
      <c r="C51" s="33">
        <v>-179.93051634626599</v>
      </c>
      <c r="D51" s="8">
        <f t="shared" si="0"/>
        <v>-86.901398668233128</v>
      </c>
      <c r="G51" s="25"/>
    </row>
    <row r="52" spans="1:7" x14ac:dyDescent="0.25">
      <c r="A52">
        <v>0.30559659773775999</v>
      </c>
      <c r="B52" s="43">
        <v>4.5178320443844403E-8</v>
      </c>
      <c r="C52" s="33">
        <v>-179.928914134927</v>
      </c>
      <c r="D52" s="8">
        <f t="shared" si="0"/>
        <v>-86.901398370273625</v>
      </c>
      <c r="G52" s="25"/>
    </row>
    <row r="53" spans="1:7" x14ac:dyDescent="0.25">
      <c r="A53">
        <v>0.31264357272238202</v>
      </c>
      <c r="B53" s="43">
        <v>4.51783220659345E-8</v>
      </c>
      <c r="C53" s="33">
        <v>-179.92727497714199</v>
      </c>
      <c r="D53" s="8">
        <f t="shared" si="0"/>
        <v>-86.901398058413974</v>
      </c>
      <c r="G53" s="25"/>
    </row>
    <row r="54" spans="1:7" x14ac:dyDescent="0.25">
      <c r="A54">
        <v>0.31985304904635697</v>
      </c>
      <c r="B54" s="43">
        <v>4.5178323763696998E-8</v>
      </c>
      <c r="C54" s="33">
        <v>-179.92559802094399</v>
      </c>
      <c r="D54" s="8">
        <f t="shared" si="0"/>
        <v>-86.901397732005719</v>
      </c>
      <c r="G54" s="25"/>
    </row>
    <row r="55" spans="1:7" x14ac:dyDescent="0.25">
      <c r="A55">
        <v>0.32722877394666899</v>
      </c>
      <c r="B55" s="43">
        <v>4.5178325540662199E-8</v>
      </c>
      <c r="C55" s="33">
        <v>-179.923882394722</v>
      </c>
      <c r="D55" s="8">
        <f t="shared" si="0"/>
        <v>-86.901397390370136</v>
      </c>
      <c r="G55" s="25"/>
    </row>
    <row r="56" spans="1:7" x14ac:dyDescent="0.25">
      <c r="A56">
        <v>0.33477458107057401</v>
      </c>
      <c r="B56" s="43">
        <v>4.5178327400524801E-8</v>
      </c>
      <c r="C56" s="33">
        <v>-179.92212720676301</v>
      </c>
      <c r="D56" s="8">
        <f t="shared" si="0"/>
        <v>-86.901397032796865</v>
      </c>
      <c r="G56" s="25"/>
    </row>
    <row r="57" spans="1:7" x14ac:dyDescent="0.25">
      <c r="A57">
        <v>0.34249439246820101</v>
      </c>
      <c r="B57" s="43">
        <v>4.5178329347152197E-8</v>
      </c>
      <c r="C57" s="33">
        <v>-179.920331544796</v>
      </c>
      <c r="D57" s="8">
        <f t="shared" si="0"/>
        <v>-86.90139665854241</v>
      </c>
      <c r="G57" s="25"/>
    </row>
    <row r="58" spans="1:7" x14ac:dyDescent="0.25">
      <c r="A58">
        <v>0.35039222063109199</v>
      </c>
      <c r="B58" s="43">
        <v>4.5178331382845703E-8</v>
      </c>
      <c r="C58" s="33">
        <v>-179.918494475508</v>
      </c>
      <c r="D58" s="8">
        <f t="shared" si="0"/>
        <v>-86.901396267164316</v>
      </c>
      <c r="G58" s="25"/>
    </row>
    <row r="59" spans="1:7" x14ac:dyDescent="0.25">
      <c r="A59">
        <v>0.35847217057776098</v>
      </c>
      <c r="B59" s="43">
        <v>4.5178333513588097E-8</v>
      </c>
      <c r="C59" s="33">
        <v>-179.91661504407099</v>
      </c>
      <c r="D59" s="8">
        <f t="shared" si="0"/>
        <v>-86.901395857512341</v>
      </c>
      <c r="G59" s="25"/>
    </row>
    <row r="60" spans="1:7" x14ac:dyDescent="0.25">
      <c r="A60">
        <v>0.36673844198734201</v>
      </c>
      <c r="B60" s="43">
        <v>4.5178335745560002E-8</v>
      </c>
      <c r="C60" s="33">
        <v>-179.914692273642</v>
      </c>
      <c r="D60" s="8">
        <f t="shared" si="0"/>
        <v>-86.901395428398217</v>
      </c>
      <c r="G60" s="25"/>
    </row>
    <row r="61" spans="1:7" x14ac:dyDescent="0.25">
      <c r="A61">
        <v>0.37519533138243299</v>
      </c>
      <c r="B61" s="43">
        <v>4.51783380816559E-8</v>
      </c>
      <c r="C61" s="33">
        <v>-179.91272516484599</v>
      </c>
      <c r="D61" s="8">
        <f t="shared" si="0"/>
        <v>-86.901394979265447</v>
      </c>
      <c r="G61" s="25"/>
    </row>
    <row r="62" spans="1:7" x14ac:dyDescent="0.25">
      <c r="A62">
        <v>0.38384723436228202</v>
      </c>
      <c r="B62" s="43">
        <v>4.51783405267333E-8</v>
      </c>
      <c r="C62" s="33">
        <v>-179.910712695265</v>
      </c>
      <c r="D62" s="8">
        <f t="shared" si="0"/>
        <v>-86.901394509180165</v>
      </c>
      <c r="G62" s="25"/>
    </row>
    <row r="63" spans="1:7" x14ac:dyDescent="0.25">
      <c r="A63">
        <v>0.39269864788747</v>
      </c>
      <c r="B63" s="43">
        <v>4.5178343085876498E-8</v>
      </c>
      <c r="C63" s="33">
        <v>-179.908653818907</v>
      </c>
      <c r="D63" s="8">
        <f t="shared" si="0"/>
        <v>-86.901394017164861</v>
      </c>
      <c r="G63" s="25"/>
    </row>
    <row r="64" spans="1:7" x14ac:dyDescent="0.25">
      <c r="A64">
        <v>0.40175417261727397</v>
      </c>
      <c r="B64" s="43">
        <v>4.5178345764406601E-8</v>
      </c>
      <c r="C64" s="33">
        <v>-179.90654746566099</v>
      </c>
      <c r="D64" s="8">
        <f t="shared" si="0"/>
        <v>-86.901393502196527</v>
      </c>
      <c r="G64" s="25"/>
    </row>
    <row r="65" spans="1:7" x14ac:dyDescent="0.25">
      <c r="A65">
        <v>0.41101851530092898</v>
      </c>
      <c r="B65" s="43">
        <v>4.51783485678933E-8</v>
      </c>
      <c r="C65" s="33">
        <v>-179.90439254073999</v>
      </c>
      <c r="D65" s="8">
        <f t="shared" si="0"/>
        <v>-86.901392963204358</v>
      </c>
      <c r="G65" s="25"/>
    </row>
    <row r="66" spans="1:7" x14ac:dyDescent="0.25">
      <c r="A66">
        <v>0.42049649122403698</v>
      </c>
      <c r="B66" s="43">
        <v>4.5178351502165698E-8</v>
      </c>
      <c r="C66" s="33">
        <v>-179.90218792411201</v>
      </c>
      <c r="D66" s="8">
        <f t="shared" si="0"/>
        <v>-86.901392399067632</v>
      </c>
      <c r="G66" s="25"/>
    </row>
    <row r="67" spans="1:7" x14ac:dyDescent="0.25">
      <c r="A67">
        <v>0.43019302671138598</v>
      </c>
      <c r="B67" s="43">
        <v>4.5178354573325397E-8</v>
      </c>
      <c r="C67" s="33">
        <v>-179.89993246992</v>
      </c>
      <c r="D67" s="8">
        <f t="shared" si="0"/>
        <v>-86.901391808613297</v>
      </c>
      <c r="G67" s="25"/>
    </row>
    <row r="68" spans="1:7" x14ac:dyDescent="0.25">
      <c r="A68">
        <v>0.44011316168748199</v>
      </c>
      <c r="B68" s="43">
        <v>4.5178357789504402E-8</v>
      </c>
      <c r="C68" s="33">
        <v>-179.89762500588901</v>
      </c>
      <c r="D68" s="8">
        <f t="shared" ref="D68:D131" si="1">20*LOG10(B68/0.001)</f>
        <v>-86.90139119027792</v>
      </c>
      <c r="G68" s="25"/>
    </row>
    <row r="69" spans="1:7" x14ac:dyDescent="0.25">
      <c r="A69">
        <v>0.45026205229612698</v>
      </c>
      <c r="B69" s="43">
        <v>4.5178361153894103E-8</v>
      </c>
      <c r="C69" s="33">
        <v>-179.89526433270001</v>
      </c>
      <c r="D69" s="8">
        <f t="shared" si="1"/>
        <v>-86.901390543447945</v>
      </c>
      <c r="G69" s="25"/>
    </row>
    <row r="70" spans="1:7" x14ac:dyDescent="0.25">
      <c r="A70">
        <v>0.46064497358041001</v>
      </c>
      <c r="B70" s="43">
        <v>4.5178364675236401E-8</v>
      </c>
      <c r="C70" s="33">
        <v>-179.892849223393</v>
      </c>
      <c r="D70" s="8">
        <f t="shared" si="1"/>
        <v>-86.901389866442642</v>
      </c>
      <c r="G70" s="25"/>
    </row>
    <row r="71" spans="1:7" x14ac:dyDescent="0.25">
      <c r="A71">
        <v>0.47126732222448298</v>
      </c>
      <c r="B71" s="43">
        <v>4.5178368360853202E-8</v>
      </c>
      <c r="C71" s="33">
        <v>-179.89037842271199</v>
      </c>
      <c r="D71" s="8">
        <f t="shared" si="1"/>
        <v>-86.901389157854382</v>
      </c>
      <c r="G71" s="25"/>
    </row>
    <row r="72" spans="1:7" x14ac:dyDescent="0.25">
      <c r="A72">
        <v>0.48213461935858198</v>
      </c>
      <c r="B72" s="43">
        <v>4.5178372218408202E-8</v>
      </c>
      <c r="C72" s="33">
        <v>-179.88785064645799</v>
      </c>
      <c r="D72" s="8">
        <f t="shared" si="1"/>
        <v>-86.901388416209713</v>
      </c>
      <c r="G72" s="25"/>
    </row>
    <row r="73" spans="1:7" x14ac:dyDescent="0.25">
      <c r="A73">
        <v>0.49325251342871201</v>
      </c>
      <c r="B73" s="43">
        <v>4.5178376255922498E-8</v>
      </c>
      <c r="C73" s="33">
        <v>-179.88526458081699</v>
      </c>
      <c r="D73" s="8">
        <f t="shared" si="1"/>
        <v>-86.901387639966558</v>
      </c>
      <c r="G73" s="25"/>
    </row>
    <row r="74" spans="1:7" x14ac:dyDescent="0.25">
      <c r="A74">
        <v>0.50462678313251697</v>
      </c>
      <c r="B74" s="43">
        <v>4.5178380481791299E-8</v>
      </c>
      <c r="C74" s="33">
        <v>-179.882618881685</v>
      </c>
      <c r="D74" s="8">
        <f t="shared" si="1"/>
        <v>-86.90138682751089</v>
      </c>
      <c r="G74" s="25"/>
    </row>
    <row r="75" spans="1:7" x14ac:dyDescent="0.25">
      <c r="A75">
        <v>0.51626334042284605</v>
      </c>
      <c r="B75" s="43">
        <v>4.5178384904801599E-8</v>
      </c>
      <c r="C75" s="33">
        <v>-179.87991217396501</v>
      </c>
      <c r="D75" s="8">
        <f t="shared" si="1"/>
        <v>-86.901385977153325</v>
      </c>
      <c r="G75" s="25"/>
    </row>
    <row r="76" spans="1:7" x14ac:dyDescent="0.25">
      <c r="A76">
        <v>0.52816823358058795</v>
      </c>
      <c r="B76" s="43">
        <v>4.5178389534150303E-8</v>
      </c>
      <c r="C76" s="33">
        <v>-179.87714305085001</v>
      </c>
      <c r="D76" s="8">
        <f t="shared" si="1"/>
        <v>-86.901385087125718</v>
      </c>
      <c r="G76" s="25"/>
    </row>
    <row r="77" spans="1:7" x14ac:dyDescent="0.25">
      <c r="A77">
        <v>0.54034765035835197</v>
      </c>
      <c r="B77" s="43">
        <v>4.51783943794631E-8</v>
      </c>
      <c r="C77" s="33">
        <v>-179.874310073098</v>
      </c>
      <c r="D77" s="8">
        <f t="shared" si="1"/>
        <v>-86.90138415557746</v>
      </c>
      <c r="G77" s="25"/>
    </row>
    <row r="78" spans="1:7" x14ac:dyDescent="0.25">
      <c r="A78">
        <v>0.55280792119665001</v>
      </c>
      <c r="B78" s="43">
        <v>4.5178399450815003E-8</v>
      </c>
      <c r="C78" s="33">
        <v>-179.87141176828101</v>
      </c>
      <c r="D78" s="8">
        <f t="shared" si="1"/>
        <v>-86.901383180571571</v>
      </c>
      <c r="G78" s="25"/>
    </row>
    <row r="79" spans="1:7" x14ac:dyDescent="0.25">
      <c r="A79">
        <v>0.56555552251424301</v>
      </c>
      <c r="B79" s="43">
        <v>4.5178404763990002E-8</v>
      </c>
      <c r="C79" s="33">
        <v>-179.86844663003501</v>
      </c>
      <c r="D79" s="8">
        <f t="shared" si="1"/>
        <v>-86.901382159073478</v>
      </c>
      <c r="G79" s="25"/>
    </row>
    <row r="80" spans="1:7" x14ac:dyDescent="0.25">
      <c r="A80">
        <v>0.57859708007436095</v>
      </c>
      <c r="B80" s="43">
        <v>4.5178410319547098E-8</v>
      </c>
      <c r="C80" s="33">
        <v>-179.86541311721501</v>
      </c>
      <c r="D80" s="8">
        <f t="shared" si="1"/>
        <v>-86.901381090975718</v>
      </c>
      <c r="G80" s="25"/>
    </row>
    <row r="81" spans="1:7" x14ac:dyDescent="0.25">
      <c r="A81">
        <v>0.59193937242854</v>
      </c>
      <c r="B81" s="43">
        <v>4.51784161342769E-8</v>
      </c>
      <c r="C81" s="33">
        <v>-179.86230965319101</v>
      </c>
      <c r="D81" s="8">
        <f t="shared" si="1"/>
        <v>-86.901379973050183</v>
      </c>
      <c r="G81" s="25"/>
    </row>
    <row r="82" spans="1:7" x14ac:dyDescent="0.25">
      <c r="A82">
        <v>0.60558933443988605</v>
      </c>
      <c r="B82" s="43">
        <v>4.5178422216777401E-8</v>
      </c>
      <c r="C82" s="33">
        <v>-179.85913462494901</v>
      </c>
      <c r="D82" s="8">
        <f t="shared" si="1"/>
        <v>-86.901378803643894</v>
      </c>
      <c r="G82" s="25"/>
    </row>
    <row r="83" spans="1:7" x14ac:dyDescent="0.25">
      <c r="A83">
        <v>0.61955406088757403</v>
      </c>
      <c r="B83" s="43">
        <v>4.5178428584942398E-8</v>
      </c>
      <c r="C83" s="33">
        <v>-179.85588638231599</v>
      </c>
      <c r="D83" s="8">
        <f t="shared" si="1"/>
        <v>-86.90137757931663</v>
      </c>
      <c r="G83" s="25"/>
    </row>
    <row r="84" spans="1:7" x14ac:dyDescent="0.25">
      <c r="A84">
        <v>0.63384081015447102</v>
      </c>
      <c r="B84" s="43">
        <v>4.5178435252016699E-8</v>
      </c>
      <c r="C84" s="33">
        <v>-179.852563237049</v>
      </c>
      <c r="D84" s="8">
        <f t="shared" si="1"/>
        <v>-86.901376297521992</v>
      </c>
      <c r="G84" s="25"/>
    </row>
    <row r="85" spans="1:7" x14ac:dyDescent="0.25">
      <c r="A85">
        <v>0.648457007999789</v>
      </c>
      <c r="B85" s="43">
        <v>4.5178442230117098E-8</v>
      </c>
      <c r="C85" s="33">
        <v>-179.84916346197599</v>
      </c>
      <c r="D85" s="8">
        <f t="shared" si="1"/>
        <v>-86.901374955930478</v>
      </c>
      <c r="G85" s="25"/>
    </row>
    <row r="86" spans="1:7" x14ac:dyDescent="0.25">
      <c r="A86">
        <v>0.66341025141874599</v>
      </c>
      <c r="B86" s="43">
        <v>4.5178449538992102E-8</v>
      </c>
      <c r="C86" s="33">
        <v>-179.84568529012699</v>
      </c>
      <c r="D86" s="8">
        <f t="shared" si="1"/>
        <v>-86.901373550745319</v>
      </c>
      <c r="G86" s="25"/>
    </row>
    <row r="87" spans="1:7" x14ac:dyDescent="0.25">
      <c r="A87">
        <v>0.678708312591213</v>
      </c>
      <c r="B87" s="43">
        <v>4.5178457183350399E-8</v>
      </c>
      <c r="C87" s="33">
        <v>-179.84212691373301</v>
      </c>
      <c r="D87" s="8">
        <f t="shared" si="1"/>
        <v>-86.901372081061254</v>
      </c>
      <c r="G87" s="25"/>
    </row>
    <row r="88" spans="1:7" x14ac:dyDescent="0.25">
      <c r="A88">
        <v>0.69435914292143097</v>
      </c>
      <c r="B88" s="43">
        <v>4.51784651843258E-8</v>
      </c>
      <c r="C88" s="33">
        <v>-179.83848648340199</v>
      </c>
      <c r="D88" s="8">
        <f t="shared" si="1"/>
        <v>-86.901370542815215</v>
      </c>
      <c r="G88" s="25"/>
    </row>
    <row r="89" spans="1:7" x14ac:dyDescent="0.25">
      <c r="A89">
        <v>0.71037087717087499</v>
      </c>
      <c r="B89" s="43">
        <v>4.5178473558554898E-8</v>
      </c>
      <c r="C89" s="33">
        <v>-179.83476210708099</v>
      </c>
      <c r="D89" s="8">
        <f t="shared" si="1"/>
        <v>-86.901368932808708</v>
      </c>
      <c r="G89" s="25"/>
    </row>
    <row r="90" spans="1:7" x14ac:dyDescent="0.25">
      <c r="A90">
        <v>0.72675183768642104</v>
      </c>
      <c r="B90" s="43">
        <v>4.5178482323450302E-8</v>
      </c>
      <c r="C90" s="33">
        <v>-179.83095184909399</v>
      </c>
      <c r="D90" s="8">
        <f t="shared" si="1"/>
        <v>-86.901367247694083</v>
      </c>
      <c r="G90" s="25"/>
    </row>
    <row r="91" spans="1:7" x14ac:dyDescent="0.25">
      <c r="A91">
        <v>0.74351053872601702</v>
      </c>
      <c r="B91" s="43">
        <v>4.5178491497236898E-8</v>
      </c>
      <c r="C91" s="33">
        <v>-179.82705372913401</v>
      </c>
      <c r="D91" s="8">
        <f t="shared" si="1"/>
        <v>-86.901365483967496</v>
      </c>
      <c r="G91" s="25"/>
    </row>
    <row r="92" spans="1:7" x14ac:dyDescent="0.25">
      <c r="A92">
        <v>0.76065569088409701</v>
      </c>
      <c r="B92" s="43">
        <v>4.5178501100736001E-8</v>
      </c>
      <c r="C92" s="33">
        <v>-179.823065721245</v>
      </c>
      <c r="D92" s="8">
        <f t="shared" si="1"/>
        <v>-86.901363637625977</v>
      </c>
      <c r="G92" s="25"/>
    </row>
    <row r="93" spans="1:7" x14ac:dyDescent="0.25">
      <c r="A93">
        <v>0.77819620561905101</v>
      </c>
      <c r="B93" s="43">
        <v>4.5178511150419999E-8</v>
      </c>
      <c r="C93" s="33">
        <v>-179.818985752739</v>
      </c>
      <c r="D93" s="8">
        <f t="shared" si="1"/>
        <v>-86.901361705502637</v>
      </c>
      <c r="G93" s="25"/>
    </row>
    <row r="94" spans="1:7" x14ac:dyDescent="0.25">
      <c r="A94">
        <v>0.79614119988509202</v>
      </c>
      <c r="B94" s="43">
        <v>4.5178521663692699E-8</v>
      </c>
      <c r="C94" s="33">
        <v>-179.814811703141</v>
      </c>
      <c r="D94" s="8">
        <f t="shared" si="1"/>
        <v>-86.901359684251531</v>
      </c>
      <c r="G94" s="25"/>
    </row>
    <row r="95" spans="1:7" x14ac:dyDescent="0.25">
      <c r="A95">
        <v>0.81450000087093199</v>
      </c>
      <c r="B95" s="43">
        <v>4.5178532672902899E-8</v>
      </c>
      <c r="C95" s="33">
        <v>-179.81054140314299</v>
      </c>
      <c r="D95" s="8">
        <f t="shared" si="1"/>
        <v>-86.901357567653434</v>
      </c>
      <c r="G95" s="25"/>
    </row>
    <row r="96" spans="1:7" x14ac:dyDescent="0.25">
      <c r="A96">
        <v>0.83328215084773904</v>
      </c>
      <c r="B96" s="43">
        <v>4.5178544202688397E-8</v>
      </c>
      <c r="C96" s="33">
        <v>-179.806172633389</v>
      </c>
      <c r="D96" s="8">
        <f t="shared" si="1"/>
        <v>-86.901355350971627</v>
      </c>
      <c r="G96" s="25"/>
    </row>
    <row r="97" spans="1:7" x14ac:dyDescent="0.25">
      <c r="A97">
        <v>0.85249741212887298</v>
      </c>
      <c r="B97" s="43">
        <v>4.5178556263038202E-8</v>
      </c>
      <c r="C97" s="33">
        <v>-179.80170312328801</v>
      </c>
      <c r="D97" s="8">
        <f t="shared" si="1"/>
        <v>-86.901353032285726</v>
      </c>
      <c r="G97" s="25"/>
    </row>
    <row r="98" spans="1:7" x14ac:dyDescent="0.25">
      <c r="A98">
        <v>0.87215577214400197</v>
      </c>
      <c r="B98" s="43">
        <v>4.51785688860145E-8</v>
      </c>
      <c r="C98" s="33">
        <v>-179.79713054998899</v>
      </c>
      <c r="D98" s="8">
        <f t="shared" si="1"/>
        <v>-86.901350605431631</v>
      </c>
      <c r="G98" s="25"/>
    </row>
    <row r="99" spans="1:7" x14ac:dyDescent="0.25">
      <c r="A99">
        <v>0.892267448630227</v>
      </c>
      <c r="B99" s="43">
        <v>4.5178582097864098E-8</v>
      </c>
      <c r="C99" s="33">
        <v>-179.79245253706</v>
      </c>
      <c r="D99" s="8">
        <f t="shared" si="1"/>
        <v>-86.901348065363337</v>
      </c>
      <c r="G99" s="25"/>
    </row>
    <row r="100" spans="1:7" x14ac:dyDescent="0.25">
      <c r="A100">
        <v>0.91284289494290505</v>
      </c>
      <c r="B100" s="43">
        <v>4.5178595927804603E-8</v>
      </c>
      <c r="C100" s="33">
        <v>-179.78766665328999</v>
      </c>
      <c r="D100" s="8">
        <f t="shared" si="1"/>
        <v>-86.901345406463633</v>
      </c>
      <c r="G100" s="25"/>
    </row>
    <row r="101" spans="1:7" x14ac:dyDescent="0.25">
      <c r="A101">
        <v>0.93389280548894205</v>
      </c>
      <c r="B101" s="43">
        <v>4.517861039935E-8</v>
      </c>
      <c r="C101" s="33">
        <v>-179.78277041138301</v>
      </c>
      <c r="D101" s="8">
        <f t="shared" si="1"/>
        <v>-86.901342624211907</v>
      </c>
      <c r="G101" s="25"/>
    </row>
    <row r="102" spans="1:7" x14ac:dyDescent="0.25">
      <c r="A102">
        <v>0.95542812128537902</v>
      </c>
      <c r="B102" s="43">
        <v>4.5178625546087098E-8</v>
      </c>
      <c r="C102" s="33">
        <v>-179.77776126674399</v>
      </c>
      <c r="D102" s="8">
        <f t="shared" si="1"/>
        <v>-86.901339712151028</v>
      </c>
      <c r="G102" s="25"/>
    </row>
    <row r="103" spans="1:7" x14ac:dyDescent="0.25">
      <c r="A103">
        <v>0.97746003564615502</v>
      </c>
      <c r="B103" s="43">
        <v>4.5178641403006403E-8</v>
      </c>
      <c r="C103" s="33">
        <v>-179.77263661611701</v>
      </c>
      <c r="D103" s="8">
        <f t="shared" si="1"/>
        <v>-86.90133666355392</v>
      </c>
      <c r="G103" s="25"/>
    </row>
    <row r="104" spans="1:7" x14ac:dyDescent="0.25">
      <c r="A104">
        <v>1</v>
      </c>
      <c r="B104" s="43">
        <v>4.5178657997836401E-8</v>
      </c>
      <c r="C104" s="33">
        <v>-179.767393796188</v>
      </c>
      <c r="D104" s="8">
        <f t="shared" si="1"/>
        <v>-86.901333473089778</v>
      </c>
      <c r="G104" s="25"/>
    </row>
    <row r="105" spans="1:7" x14ac:dyDescent="0.25">
      <c r="A105">
        <v>1.0230597298425099</v>
      </c>
      <c r="B105" s="43">
        <v>4.51786753685751E-8</v>
      </c>
      <c r="C105" s="33">
        <v>-179.76203008228899</v>
      </c>
      <c r="D105" s="8">
        <f t="shared" si="1"/>
        <v>-86.901330133453385</v>
      </c>
      <c r="G105" s="25"/>
    </row>
    <row r="106" spans="1:7" x14ac:dyDescent="0.25">
      <c r="A106">
        <v>1.04665121082543</v>
      </c>
      <c r="B106" s="43">
        <v>4.5178693551337499E-8</v>
      </c>
      <c r="C106" s="33">
        <v>-179.75654268692401</v>
      </c>
      <c r="D106" s="8">
        <f t="shared" si="1"/>
        <v>-86.901326637701587</v>
      </c>
      <c r="G106" s="25"/>
    </row>
    <row r="107" spans="1:7" x14ac:dyDescent="0.25">
      <c r="A107">
        <v>1.0707867049863999</v>
      </c>
      <c r="B107" s="43">
        <v>4.5178712575191803E-8</v>
      </c>
      <c r="C107" s="33">
        <v>-179.75092875828901</v>
      </c>
      <c r="D107" s="8">
        <f t="shared" si="1"/>
        <v>-86.901322980246022</v>
      </c>
      <c r="G107" s="25"/>
    </row>
    <row r="108" spans="1:7" x14ac:dyDescent="0.25">
      <c r="A108">
        <v>1.0954787571223401</v>
      </c>
      <c r="B108" s="43">
        <v>4.5178732495417803E-8</v>
      </c>
      <c r="C108" s="33">
        <v>-179.74518537897501</v>
      </c>
      <c r="D108" s="8">
        <f t="shared" si="1"/>
        <v>-86.901319150459017</v>
      </c>
      <c r="G108" s="25"/>
    </row>
    <row r="109" spans="1:7" x14ac:dyDescent="0.25">
      <c r="A109">
        <v>1.12074020130978</v>
      </c>
      <c r="B109" s="43">
        <v>4.5178753339453802E-8</v>
      </c>
      <c r="C109" s="33">
        <v>-179.739309564157</v>
      </c>
      <c r="D109" s="8">
        <f t="shared" si="1"/>
        <v>-86.901315143065602</v>
      </c>
      <c r="G109" s="25"/>
    </row>
    <row r="110" spans="1:7" x14ac:dyDescent="0.25">
      <c r="A110">
        <v>1.1465841675756301</v>
      </c>
      <c r="B110" s="43">
        <v>4.5178775155878998E-8</v>
      </c>
      <c r="C110" s="33">
        <v>-179.73329826031301</v>
      </c>
      <c r="D110" s="8">
        <f t="shared" si="1"/>
        <v>-86.901310948726419</v>
      </c>
      <c r="G110" s="25"/>
    </row>
    <row r="111" spans="1:7" x14ac:dyDescent="0.25">
      <c r="A111">
        <v>1.1730240887216199</v>
      </c>
      <c r="B111" s="43">
        <v>4.5178797990055501E-8</v>
      </c>
      <c r="C111" s="33">
        <v>-179.72714834350299</v>
      </c>
      <c r="D111" s="8">
        <f t="shared" si="1"/>
        <v>-86.901306558720563</v>
      </c>
      <c r="G111" s="25"/>
    </row>
    <row r="112" spans="1:7" x14ac:dyDescent="0.25">
      <c r="A112">
        <v>1.2000737073062899</v>
      </c>
      <c r="B112" s="43">
        <v>4.51788218877154E-8</v>
      </c>
      <c r="C112" s="33">
        <v>-179.72085661777101</v>
      </c>
      <c r="D112" s="8">
        <f t="shared" si="1"/>
        <v>-86.90130196425612</v>
      </c>
      <c r="G112" s="25"/>
    </row>
    <row r="113" spans="1:7" x14ac:dyDescent="0.25">
      <c r="A113">
        <v>1.22774708278787</v>
      </c>
      <c r="B113" s="43">
        <v>4.5178846905536799E-8</v>
      </c>
      <c r="C113" s="33">
        <v>-179.714419813544</v>
      </c>
      <c r="D113" s="8">
        <f t="shared" si="1"/>
        <v>-86.901297154436676</v>
      </c>
      <c r="G113" s="25"/>
    </row>
    <row r="114" spans="1:7" x14ac:dyDescent="0.25">
      <c r="A114">
        <v>1.25605859883189</v>
      </c>
      <c r="B114" s="43">
        <v>4.5178873090292203E-8</v>
      </c>
      <c r="C114" s="33">
        <v>-179.707834585813</v>
      </c>
      <c r="D114" s="8">
        <f t="shared" si="1"/>
        <v>-86.901292120270341</v>
      </c>
      <c r="G114" s="25"/>
    </row>
    <row r="115" spans="1:7" x14ac:dyDescent="0.25">
      <c r="A115">
        <v>1.28502297078731</v>
      </c>
      <c r="B115" s="43">
        <v>4.5178900489433701E-8</v>
      </c>
      <c r="C115" s="33">
        <v>-179.701097512454</v>
      </c>
      <c r="D115" s="8">
        <f t="shared" si="1"/>
        <v>-86.901286852634598</v>
      </c>
      <c r="G115" s="25"/>
    </row>
    <row r="116" spans="1:7" x14ac:dyDescent="0.25">
      <c r="A116">
        <v>1.3146552533350899</v>
      </c>
      <c r="B116" s="43">
        <v>4.51789291739087E-8</v>
      </c>
      <c r="C116" s="33">
        <v>-179.69420509260499</v>
      </c>
      <c r="D116" s="8">
        <f t="shared" si="1"/>
        <v>-86.901281337889827</v>
      </c>
      <c r="G116" s="25"/>
    </row>
    <row r="117" spans="1:7" x14ac:dyDescent="0.25">
      <c r="A117">
        <v>1.34497084831303</v>
      </c>
      <c r="B117" s="43">
        <v>4.5178959192874101E-8</v>
      </c>
      <c r="C117" s="33">
        <v>-179.68715374455499</v>
      </c>
      <c r="D117" s="8">
        <f t="shared" si="1"/>
        <v>-86.901275566585866</v>
      </c>
      <c r="G117" s="25"/>
    </row>
    <row r="118" spans="1:7" x14ac:dyDescent="0.25">
      <c r="A118">
        <v>1.37598551272118</v>
      </c>
      <c r="B118" s="43">
        <v>4.5178990612239299E-8</v>
      </c>
      <c r="C118" s="33">
        <v>-179.679939804133</v>
      </c>
      <c r="D118" s="8">
        <f t="shared" si="1"/>
        <v>-86.901269526051749</v>
      </c>
      <c r="G118" s="25"/>
    </row>
    <row r="119" spans="1:7" x14ac:dyDescent="0.25">
      <c r="A119">
        <v>1.4077153669117299</v>
      </c>
      <c r="B119" s="43">
        <v>4.5179023497332398E-8</v>
      </c>
      <c r="C119" s="33">
        <v>-179.67255952269699</v>
      </c>
      <c r="D119" s="8">
        <f t="shared" si="1"/>
        <v>-86.901263203728433</v>
      </c>
      <c r="G119" s="25"/>
    </row>
    <row r="120" spans="1:7" x14ac:dyDescent="0.25">
      <c r="A120">
        <v>1.4401769029678699</v>
      </c>
      <c r="B120" s="43">
        <v>4.5179057920021901E-8</v>
      </c>
      <c r="C120" s="33">
        <v>-179.66500906523899</v>
      </c>
      <c r="D120" s="8">
        <f t="shared" si="1"/>
        <v>-86.901256585799473</v>
      </c>
      <c r="G120" s="25"/>
    </row>
    <row r="121" spans="1:7" x14ac:dyDescent="0.25">
      <c r="A121">
        <v>1.47338699327573</v>
      </c>
      <c r="B121" s="43">
        <v>4.5179093943141703E-8</v>
      </c>
      <c r="C121" s="33">
        <v>-179.65728450827601</v>
      </c>
      <c r="D121" s="8">
        <f t="shared" si="1"/>
        <v>-86.901249660185428</v>
      </c>
      <c r="G121" s="25"/>
    </row>
    <row r="122" spans="1:7" x14ac:dyDescent="0.25">
      <c r="A122">
        <v>1.5073628992941299</v>
      </c>
      <c r="B122" s="43">
        <v>4.5179131652073203E-8</v>
      </c>
      <c r="C122" s="33">
        <v>-179.64938183805299</v>
      </c>
      <c r="D122" s="8">
        <f t="shared" si="1"/>
        <v>-86.901242410472079</v>
      </c>
      <c r="G122" s="25"/>
    </row>
    <row r="123" spans="1:7" x14ac:dyDescent="0.25">
      <c r="A123">
        <v>1.54212228052647</v>
      </c>
      <c r="B123" s="43">
        <v>4.5179171118229099E-8</v>
      </c>
      <c r="C123" s="33">
        <v>-179.64129694818499</v>
      </c>
      <c r="D123" s="8">
        <f t="shared" si="1"/>
        <v>-86.901234822930832</v>
      </c>
      <c r="G123" s="25"/>
    </row>
    <row r="124" spans="1:7" x14ac:dyDescent="0.25">
      <c r="A124">
        <v>1.5776832036995301</v>
      </c>
      <c r="B124" s="43">
        <v>4.5179212425410603E-8</v>
      </c>
      <c r="C124" s="33">
        <v>-179.633025637727</v>
      </c>
      <c r="D124" s="8">
        <f t="shared" si="1"/>
        <v>-86.90122688145145</v>
      </c>
      <c r="G124" s="25"/>
    </row>
    <row r="125" spans="1:7" x14ac:dyDescent="0.25">
      <c r="A125">
        <v>1.6140641521539001</v>
      </c>
      <c r="B125" s="43">
        <v>4.5179255657753802E-8</v>
      </c>
      <c r="C125" s="33">
        <v>-179.624563608904</v>
      </c>
      <c r="D125" s="8">
        <f t="shared" si="1"/>
        <v>-86.90121856985941</v>
      </c>
      <c r="G125" s="25"/>
    </row>
    <row r="126" spans="1:7" x14ac:dyDescent="0.25">
      <c r="A126">
        <v>1.6512840354510501</v>
      </c>
      <c r="B126" s="43">
        <v>4.5179300910386499E-8</v>
      </c>
      <c r="C126" s="33">
        <v>-179.61590646496501</v>
      </c>
      <c r="D126" s="8">
        <f t="shared" si="1"/>
        <v>-86.901209869867117</v>
      </c>
      <c r="G126" s="25"/>
    </row>
    <row r="127" spans="1:7" x14ac:dyDescent="0.25">
      <c r="A127">
        <v>1.6893621992018</v>
      </c>
      <c r="B127" s="43">
        <v>4.5179348268659001E-8</v>
      </c>
      <c r="C127" s="33">
        <v>-179.607049707735</v>
      </c>
      <c r="D127" s="8">
        <f t="shared" si="1"/>
        <v>-86.901200765066804</v>
      </c>
      <c r="G127" s="25"/>
    </row>
    <row r="128" spans="1:7" x14ac:dyDescent="0.25">
      <c r="A128">
        <v>1.7283184351215399</v>
      </c>
      <c r="B128" s="43">
        <v>4.5179397839773102E-8</v>
      </c>
      <c r="C128" s="33">
        <v>-179.59798873554499</v>
      </c>
      <c r="D128" s="8">
        <f t="shared" si="1"/>
        <v>-86.901191234849875</v>
      </c>
      <c r="G128" s="25"/>
    </row>
    <row r="129" spans="1:7" x14ac:dyDescent="0.25">
      <c r="A129">
        <v>1.7681729913172699</v>
      </c>
      <c r="B129" s="43">
        <v>4.5179449725046298E-8</v>
      </c>
      <c r="C129" s="33">
        <v>-179.588718840615</v>
      </c>
      <c r="D129" s="8">
        <f t="shared" si="1"/>
        <v>-86.90118125973909</v>
      </c>
      <c r="G129" s="25"/>
    </row>
    <row r="130" spans="1:7" x14ac:dyDescent="0.25">
      <c r="A130">
        <v>1.80894658281186</v>
      </c>
      <c r="B130" s="43">
        <v>4.51795040288572E-8</v>
      </c>
      <c r="C130" s="33">
        <v>-179.57923520668399</v>
      </c>
      <c r="D130" s="8">
        <f t="shared" si="1"/>
        <v>-86.90117081966892</v>
      </c>
      <c r="G130" s="25"/>
    </row>
    <row r="131" spans="1:7" x14ac:dyDescent="0.25">
      <c r="A131">
        <v>1.85066040231103</v>
      </c>
      <c r="B131" s="43">
        <v>4.5179560864109003E-8</v>
      </c>
      <c r="C131" s="33">
        <v>-179.56953290656699</v>
      </c>
      <c r="D131" s="8">
        <f t="shared" si="1"/>
        <v>-86.901159892935112</v>
      </c>
      <c r="G131" s="25"/>
    </row>
    <row r="132" spans="1:7" x14ac:dyDescent="0.25">
      <c r="A132">
        <v>1.8933361312185499</v>
      </c>
      <c r="B132" s="43">
        <v>4.5179620352463899E-8</v>
      </c>
      <c r="C132" s="33">
        <v>-179.55960689960099</v>
      </c>
      <c r="D132" s="8">
        <f t="shared" ref="D132:D195" si="2">20*LOG10(B132/0.001)</f>
        <v>-86.901148456149656</v>
      </c>
      <c r="G132" s="25"/>
    </row>
    <row r="133" spans="1:7" x14ac:dyDescent="0.25">
      <c r="A133">
        <v>1.9369959509055099</v>
      </c>
      <c r="B133" s="43">
        <v>4.5179682615857098E-8</v>
      </c>
      <c r="C133" s="33">
        <v>-179.54945202895999</v>
      </c>
      <c r="D133" s="8">
        <f t="shared" si="2"/>
        <v>-86.901136485872229</v>
      </c>
      <c r="G133" s="25"/>
    </row>
    <row r="134" spans="1:7" x14ac:dyDescent="0.25">
      <c r="A134">
        <v>1.9816625542394299</v>
      </c>
      <c r="B134" s="43">
        <v>4.5179747781993397E-8</v>
      </c>
      <c r="C134" s="33">
        <v>-179.53906301902799</v>
      </c>
      <c r="D134" s="8">
        <f t="shared" si="2"/>
        <v>-86.901123957553608</v>
      </c>
      <c r="G134" s="25"/>
    </row>
    <row r="135" spans="1:7" x14ac:dyDescent="0.25">
      <c r="A135">
        <v>2.0273591573792</v>
      </c>
      <c r="B135" s="43">
        <v>4.5179815993346999E-8</v>
      </c>
      <c r="C135" s="33">
        <v>-179.528434472762</v>
      </c>
      <c r="D135" s="8">
        <f t="shared" si="2"/>
        <v>-86.90111084380527</v>
      </c>
      <c r="G135" s="25"/>
    </row>
    <row r="136" spans="1:7" x14ac:dyDescent="0.25">
      <c r="A136">
        <v>2.0741095118420998</v>
      </c>
      <c r="B136" s="43">
        <v>4.5179887377756801E-8</v>
      </c>
      <c r="C136" s="33">
        <v>-179.51756086859399</v>
      </c>
      <c r="D136" s="8">
        <f t="shared" si="2"/>
        <v>-86.901097120052697</v>
      </c>
      <c r="G136" s="25"/>
    </row>
    <row r="137" spans="1:7" x14ac:dyDescent="0.25">
      <c r="A137">
        <v>2.1219379168489598</v>
      </c>
      <c r="B137" s="43">
        <v>4.51799620993629E-8</v>
      </c>
      <c r="C137" s="33">
        <v>-179.50643655809901</v>
      </c>
      <c r="D137" s="8">
        <f t="shared" si="2"/>
        <v>-86.901082754742717</v>
      </c>
      <c r="G137" s="25"/>
    </row>
    <row r="138" spans="1:7" x14ac:dyDescent="0.25">
      <c r="A138">
        <v>2.1708692319540699</v>
      </c>
      <c r="B138" s="43">
        <v>4.5180040313512097E-8</v>
      </c>
      <c r="C138" s="33">
        <v>-179.495055762607</v>
      </c>
      <c r="D138" s="8">
        <f t="shared" si="2"/>
        <v>-86.901067718012968</v>
      </c>
      <c r="G138" s="25"/>
    </row>
    <row r="139" spans="1:7" x14ac:dyDescent="0.25">
      <c r="A139">
        <v>2.2209288899663502</v>
      </c>
      <c r="B139" s="43">
        <v>4.5180122167081098E-8</v>
      </c>
      <c r="C139" s="33">
        <v>-179.483412570193</v>
      </c>
      <c r="D139" s="8">
        <f t="shared" si="2"/>
        <v>-86.901051981629877</v>
      </c>
      <c r="G139" s="25"/>
    </row>
    <row r="140" spans="1:7" x14ac:dyDescent="0.25">
      <c r="A140">
        <v>2.2721429101683901</v>
      </c>
      <c r="B140" s="43">
        <v>4.51802078372316E-8</v>
      </c>
      <c r="C140" s="33">
        <v>-179.471500933052</v>
      </c>
      <c r="D140" s="8">
        <f t="shared" si="2"/>
        <v>-86.901035511537899</v>
      </c>
      <c r="G140" s="25"/>
    </row>
    <row r="141" spans="1:7" x14ac:dyDescent="0.25">
      <c r="A141">
        <v>2.3245379118404501</v>
      </c>
      <c r="B141" s="43">
        <v>4.5180297507316802E-8</v>
      </c>
      <c r="C141" s="33">
        <v>-179.459314664109</v>
      </c>
      <c r="D141" s="8">
        <f t="shared" si="2"/>
        <v>-86.901018272491683</v>
      </c>
      <c r="G141" s="25"/>
    </row>
    <row r="142" spans="1:7" x14ac:dyDescent="0.25">
      <c r="A142">
        <v>2.3781411280961602</v>
      </c>
      <c r="B142" s="43">
        <v>4.5180391356774103E-8</v>
      </c>
      <c r="C142" s="33">
        <v>-179.446847433691</v>
      </c>
      <c r="D142" s="8">
        <f t="shared" si="2"/>
        <v>-86.901000229999127</v>
      </c>
      <c r="G142" s="25"/>
    </row>
    <row r="143" spans="1:7" x14ac:dyDescent="0.25">
      <c r="A143">
        <v>2.4329804200374099</v>
      </c>
      <c r="B143" s="43">
        <v>4.5180489589452099E-8</v>
      </c>
      <c r="C143" s="33">
        <v>-179.434092766595</v>
      </c>
      <c r="D143" s="8">
        <f t="shared" si="2"/>
        <v>-86.900981344875575</v>
      </c>
      <c r="G143" s="25"/>
    </row>
    <row r="144" spans="1:7" x14ac:dyDescent="0.25">
      <c r="A144">
        <v>2.4890842912355899</v>
      </c>
      <c r="B144" s="43">
        <v>4.5180592404330299E-8</v>
      </c>
      <c r="C144" s="33">
        <v>-179.42104403838201</v>
      </c>
      <c r="D144" s="8">
        <f t="shared" si="2"/>
        <v>-86.900961578873108</v>
      </c>
      <c r="G144" s="25"/>
    </row>
    <row r="145" spans="1:7" x14ac:dyDescent="0.25">
      <c r="A145">
        <v>2.54648190254672</v>
      </c>
      <c r="B145" s="43">
        <v>4.5180700009913498E-8</v>
      </c>
      <c r="C145" s="33">
        <v>-179.40769447212199</v>
      </c>
      <c r="D145" s="8">
        <f t="shared" si="2"/>
        <v>-86.900940891913123</v>
      </c>
      <c r="G145" s="25"/>
    </row>
    <row r="146" spans="1:7" x14ac:dyDescent="0.25">
      <c r="A146">
        <v>2.6052030872682801</v>
      </c>
      <c r="B146" s="43">
        <v>4.5180812638645298E-8</v>
      </c>
      <c r="C146" s="33">
        <v>-179.39403713508599</v>
      </c>
      <c r="D146" s="8">
        <f t="shared" si="2"/>
        <v>-86.900919239315542</v>
      </c>
      <c r="G146" s="25"/>
    </row>
    <row r="147" spans="1:7" x14ac:dyDescent="0.25">
      <c r="A147">
        <v>2.6652783666455599</v>
      </c>
      <c r="B147" s="43">
        <v>4.51809305299112E-8</v>
      </c>
      <c r="C147" s="33">
        <v>-179.380064934948</v>
      </c>
      <c r="D147" s="8">
        <f t="shared" si="2"/>
        <v>-86.900896575066525</v>
      </c>
      <c r="G147" s="25"/>
    </row>
    <row r="148" spans="1:7" x14ac:dyDescent="0.25">
      <c r="A148">
        <v>2.7267389657354899</v>
      </c>
      <c r="B148" s="43">
        <v>4.5181053906078098E-8</v>
      </c>
      <c r="C148" s="33">
        <v>-179.365770615781</v>
      </c>
      <c r="D148" s="8">
        <f t="shared" si="2"/>
        <v>-86.900872856424755</v>
      </c>
      <c r="G148" s="25"/>
    </row>
    <row r="149" spans="1:7" x14ac:dyDescent="0.25">
      <c r="A149">
        <v>2.7896168296363899</v>
      </c>
      <c r="B149" s="43">
        <v>4.5181183042851802E-8</v>
      </c>
      <c r="C149" s="33">
        <v>-179.35114675527799</v>
      </c>
      <c r="D149" s="8">
        <f t="shared" si="2"/>
        <v>-86.900848030395593</v>
      </c>
      <c r="G149" s="25"/>
    </row>
    <row r="150" spans="1:7" x14ac:dyDescent="0.25">
      <c r="A150">
        <v>2.8539446400919202</v>
      </c>
      <c r="B150" s="43">
        <v>4.5181318203454099E-8</v>
      </c>
      <c r="C150" s="33">
        <v>-179.336185760013</v>
      </c>
      <c r="D150" s="8">
        <f t="shared" si="2"/>
        <v>-86.900822046385429</v>
      </c>
      <c r="G150" s="25"/>
    </row>
    <row r="151" spans="1:7" x14ac:dyDescent="0.25">
      <c r="A151">
        <v>2.91975583247791</v>
      </c>
      <c r="B151" s="43">
        <v>4.51814596706123E-8</v>
      </c>
      <c r="C151" s="33">
        <v>-179.32087986197101</v>
      </c>
      <c r="D151" s="8">
        <f t="shared" si="2"/>
        <v>-86.900794850051881</v>
      </c>
      <c r="G151" s="25"/>
    </row>
    <row r="152" spans="1:7" x14ac:dyDescent="0.25">
      <c r="A152">
        <v>2.9870846131809401</v>
      </c>
      <c r="B152" s="43">
        <v>4.5181607733173499E-8</v>
      </c>
      <c r="C152" s="33">
        <v>-179.305221114338</v>
      </c>
      <c r="D152" s="8">
        <f t="shared" si="2"/>
        <v>-86.900766385877247</v>
      </c>
      <c r="G152" s="25"/>
    </row>
    <row r="153" spans="1:7" x14ac:dyDescent="0.25">
      <c r="A153">
        <v>3.05596597737761</v>
      </c>
      <c r="B153" s="43">
        <v>4.5181762707669998E-8</v>
      </c>
      <c r="C153" s="33">
        <v>-179.28920138773501</v>
      </c>
      <c r="D153" s="8">
        <f t="shared" si="2"/>
        <v>-86.900736593022742</v>
      </c>
      <c r="G153" s="25"/>
    </row>
    <row r="154" spans="1:7" x14ac:dyDescent="0.25">
      <c r="A154">
        <v>3.1264357272238299</v>
      </c>
      <c r="B154" s="43">
        <v>4.5181924912765202E-8</v>
      </c>
      <c r="C154" s="33">
        <v>-179.27281236563499</v>
      </c>
      <c r="D154" s="8">
        <f t="shared" si="2"/>
        <v>-86.900705410241414</v>
      </c>
      <c r="G154" s="25"/>
    </row>
    <row r="155" spans="1:7" x14ac:dyDescent="0.25">
      <c r="A155">
        <v>3.1985304904635798</v>
      </c>
      <c r="B155" s="43">
        <v>4.5182094683893598E-8</v>
      </c>
      <c r="C155" s="33">
        <v>-179.256045540298</v>
      </c>
      <c r="D155" s="8">
        <f t="shared" si="2"/>
        <v>-86.900672773063675</v>
      </c>
      <c r="G155" s="25"/>
    </row>
    <row r="156" spans="1:7" x14ac:dyDescent="0.25">
      <c r="A156">
        <v>3.2722877394666998</v>
      </c>
      <c r="B156" s="43">
        <v>4.5182272366975603E-8</v>
      </c>
      <c r="C156" s="33">
        <v>-179.238892208284</v>
      </c>
      <c r="D156" s="8">
        <f t="shared" si="2"/>
        <v>-86.900638615005761</v>
      </c>
      <c r="G156" s="25"/>
    </row>
    <row r="157" spans="1:7" x14ac:dyDescent="0.25">
      <c r="A157">
        <v>3.3477458107057498</v>
      </c>
      <c r="B157" s="43">
        <v>4.51824583401047E-8</v>
      </c>
      <c r="C157" s="33">
        <v>-179.22134346633101</v>
      </c>
      <c r="D157" s="8">
        <f t="shared" si="2"/>
        <v>-86.900602863400863</v>
      </c>
      <c r="G157" s="25"/>
    </row>
    <row r="158" spans="1:7" x14ac:dyDescent="0.25">
      <c r="A158">
        <v>3.4249439246820201</v>
      </c>
      <c r="B158" s="43">
        <v>4.5182652993361102E-8</v>
      </c>
      <c r="C158" s="33">
        <v>-179.20339020645301</v>
      </c>
      <c r="D158" s="8">
        <f t="shared" si="2"/>
        <v>-86.900565443279802</v>
      </c>
      <c r="G158" s="25"/>
    </row>
    <row r="159" spans="1:7" x14ac:dyDescent="0.25">
      <c r="A159">
        <v>3.5039222063109299</v>
      </c>
      <c r="B159" s="43">
        <v>4.5182856719137598E-8</v>
      </c>
      <c r="C159" s="33">
        <v>-179.18502311106101</v>
      </c>
      <c r="D159" s="8">
        <f t="shared" si="2"/>
        <v>-86.900526279231102</v>
      </c>
      <c r="G159" s="25"/>
    </row>
    <row r="160" spans="1:7" x14ac:dyDescent="0.25">
      <c r="A160">
        <v>3.5847217057776199</v>
      </c>
      <c r="B160" s="43">
        <v>4.5183069949649097E-8</v>
      </c>
      <c r="C160" s="33">
        <v>-179.16623264883401</v>
      </c>
      <c r="D160" s="8">
        <f t="shared" si="2"/>
        <v>-86.900485288190367</v>
      </c>
      <c r="G160" s="25"/>
    </row>
    <row r="161" spans="1:7" x14ac:dyDescent="0.25">
      <c r="A161">
        <v>3.66738441987343</v>
      </c>
      <c r="B161" s="43">
        <v>4.5183293136858097E-8</v>
      </c>
      <c r="C161" s="33">
        <v>-179.147009069484</v>
      </c>
      <c r="D161" s="8">
        <f t="shared" si="2"/>
        <v>-86.900442383299676</v>
      </c>
      <c r="G161" s="25"/>
    </row>
    <row r="162" spans="1:7" x14ac:dyDescent="0.25">
      <c r="A162">
        <v>3.7519533138243402</v>
      </c>
      <c r="B162" s="43">
        <v>4.5183526723711499E-8</v>
      </c>
      <c r="C162" s="33">
        <v>-179.12734239819099</v>
      </c>
      <c r="D162" s="8">
        <f t="shared" si="2"/>
        <v>-86.900397479437117</v>
      </c>
      <c r="G162" s="25"/>
    </row>
    <row r="163" spans="1:7" x14ac:dyDescent="0.25">
      <c r="A163">
        <v>3.8384723436228301</v>
      </c>
      <c r="B163" s="43">
        <v>4.5183771216694698E-8</v>
      </c>
      <c r="C163" s="33">
        <v>-179.10722243184699</v>
      </c>
      <c r="D163" s="8">
        <f t="shared" si="2"/>
        <v>-86.900350479269619</v>
      </c>
      <c r="G163" s="25"/>
    </row>
    <row r="164" spans="1:7" x14ac:dyDescent="0.25">
      <c r="A164">
        <v>3.9269864788747202</v>
      </c>
      <c r="B164" s="43">
        <v>4.5184027108264801E-8</v>
      </c>
      <c r="C164" s="33">
        <v>-179.086638732344</v>
      </c>
      <c r="D164" s="8">
        <f t="shared" si="2"/>
        <v>-86.900301288164428</v>
      </c>
      <c r="G164" s="25"/>
    </row>
    <row r="165" spans="1:7" x14ac:dyDescent="0.25">
      <c r="A165">
        <v>4.01754172617275</v>
      </c>
      <c r="B165" s="43">
        <v>4.5184294937273002E-8</v>
      </c>
      <c r="C165" s="33">
        <v>-179.065580622391</v>
      </c>
      <c r="D165" s="8">
        <f t="shared" si="2"/>
        <v>-86.900249802574024</v>
      </c>
      <c r="G165" s="25"/>
    </row>
    <row r="166" spans="1:7" x14ac:dyDescent="0.25">
      <c r="A166">
        <v>4.1101851530092999</v>
      </c>
      <c r="B166" s="43">
        <v>4.5184575253401497E-8</v>
      </c>
      <c r="C166" s="33">
        <v>-179.04403717933499</v>
      </c>
      <c r="D166" s="8">
        <f t="shared" si="2"/>
        <v>-86.900195916873102</v>
      </c>
      <c r="G166" s="25"/>
    </row>
    <row r="167" spans="1:7" x14ac:dyDescent="0.25">
      <c r="A167">
        <v>4.2049649122403903</v>
      </c>
      <c r="B167" s="43">
        <v>4.5184868648001997E-8</v>
      </c>
      <c r="C167" s="33">
        <v>-179.02199723019999</v>
      </c>
      <c r="D167" s="8">
        <f t="shared" si="2"/>
        <v>-86.900139517430759</v>
      </c>
      <c r="G167" s="25"/>
    </row>
    <row r="168" spans="1:7" x14ac:dyDescent="0.25">
      <c r="A168">
        <v>4.3019302671138799</v>
      </c>
      <c r="B168" s="43">
        <v>4.5185175734352297E-8</v>
      </c>
      <c r="C168" s="33">
        <v>-178.999449345572</v>
      </c>
      <c r="D168" s="8">
        <f t="shared" si="2"/>
        <v>-86.900080486406338</v>
      </c>
      <c r="G168" s="25"/>
    </row>
    <row r="169" spans="1:7" x14ac:dyDescent="0.25">
      <c r="A169">
        <v>4.4011316168748298</v>
      </c>
      <c r="B169" s="43">
        <v>4.5185497134954001E-8</v>
      </c>
      <c r="C169" s="33">
        <v>-178.97638183344799</v>
      </c>
      <c r="D169" s="8">
        <f t="shared" si="2"/>
        <v>-86.900018704191666</v>
      </c>
      <c r="G169" s="25"/>
    </row>
    <row r="170" spans="1:7" x14ac:dyDescent="0.25">
      <c r="A170">
        <v>4.5026205229612897</v>
      </c>
      <c r="B170" s="43">
        <v>4.5185833535238797E-8</v>
      </c>
      <c r="C170" s="33">
        <v>-178.952782734452</v>
      </c>
      <c r="D170" s="8">
        <f t="shared" si="2"/>
        <v>-86.89995403908766</v>
      </c>
      <c r="G170" s="25"/>
    </row>
    <row r="171" spans="1:7" x14ac:dyDescent="0.25">
      <c r="A171">
        <v>4.6064497358041097</v>
      </c>
      <c r="B171" s="43">
        <v>4.51861856203506E-8</v>
      </c>
      <c r="C171" s="33">
        <v>-178.92863981432001</v>
      </c>
      <c r="D171" s="8">
        <f t="shared" si="2"/>
        <v>-86.899886359457327</v>
      </c>
      <c r="G171" s="25"/>
    </row>
    <row r="172" spans="1:7" x14ac:dyDescent="0.25">
      <c r="A172">
        <v>4.7126732222448497</v>
      </c>
      <c r="B172" s="43">
        <v>4.51865541272322E-8</v>
      </c>
      <c r="C172" s="33">
        <v>-178.90394055882899</v>
      </c>
      <c r="D172" s="8">
        <f t="shared" si="2"/>
        <v>-86.899815523713869</v>
      </c>
      <c r="G172" s="25"/>
    </row>
    <row r="173" spans="1:7" x14ac:dyDescent="0.25">
      <c r="A173">
        <v>4.8213461935858399</v>
      </c>
      <c r="B173" s="43">
        <v>4.5186939821698499E-8</v>
      </c>
      <c r="C173" s="33">
        <v>-178.87867216690199</v>
      </c>
      <c r="D173" s="8">
        <f t="shared" si="2"/>
        <v>-86.8997413847286</v>
      </c>
      <c r="G173" s="25"/>
    </row>
    <row r="174" spans="1:7" x14ac:dyDescent="0.25">
      <c r="A174">
        <v>4.9325251342871397</v>
      </c>
      <c r="B174" s="43">
        <v>4.51873435139938E-8</v>
      </c>
      <c r="C174" s="33">
        <v>-178.852821544465</v>
      </c>
      <c r="D174" s="8">
        <f t="shared" si="2"/>
        <v>-86.899663786841344</v>
      </c>
      <c r="G174" s="25"/>
    </row>
    <row r="175" spans="1:7" x14ac:dyDescent="0.25">
      <c r="A175">
        <v>5.0462678313251796</v>
      </c>
      <c r="B175" s="43">
        <v>4.5187766023788999E-8</v>
      </c>
      <c r="C175" s="33">
        <v>-178.82637529689799</v>
      </c>
      <c r="D175" s="8">
        <f t="shared" si="2"/>
        <v>-86.899582572589523</v>
      </c>
      <c r="G175" s="25"/>
    </row>
    <row r="176" spans="1:7" x14ac:dyDescent="0.25">
      <c r="A176">
        <v>5.1626334042284796</v>
      </c>
      <c r="B176" s="43">
        <v>4.5188208246522998E-8</v>
      </c>
      <c r="C176" s="33">
        <v>-178.799319723905</v>
      </c>
      <c r="D176" s="8">
        <f t="shared" si="2"/>
        <v>-86.899497569957035</v>
      </c>
      <c r="G176" s="25"/>
    </row>
    <row r="177" spans="1:7" x14ac:dyDescent="0.25">
      <c r="A177">
        <v>5.2816823358059004</v>
      </c>
      <c r="B177" s="43">
        <v>4.5188671092368903E-8</v>
      </c>
      <c r="C177" s="33">
        <v>-178.77164081100099</v>
      </c>
      <c r="D177" s="8">
        <f t="shared" si="2"/>
        <v>-86.899408604107222</v>
      </c>
      <c r="G177" s="25"/>
    </row>
    <row r="178" spans="1:7" x14ac:dyDescent="0.25">
      <c r="A178">
        <v>5.4034765035835397</v>
      </c>
      <c r="B178" s="43">
        <v>4.5189155531788303E-8</v>
      </c>
      <c r="C178" s="33">
        <v>-178.74332422359299</v>
      </c>
      <c r="D178" s="8">
        <f t="shared" si="2"/>
        <v>-86.899315488627678</v>
      </c>
      <c r="G178" s="25"/>
    </row>
    <row r="179" spans="1:7" x14ac:dyDescent="0.25">
      <c r="A179">
        <v>5.5280792119665199</v>
      </c>
      <c r="B179" s="43">
        <v>4.51896625573701E-8</v>
      </c>
      <c r="C179" s="33">
        <v>-178.71435529867799</v>
      </c>
      <c r="D179" s="8">
        <f t="shared" si="2"/>
        <v>-86.899218032866685</v>
      </c>
      <c r="G179" s="25"/>
    </row>
    <row r="180" spans="1:7" x14ac:dyDescent="0.25">
      <c r="A180">
        <v>5.6555552251424501</v>
      </c>
      <c r="B180" s="43">
        <v>4.5190193227818698E-8</v>
      </c>
      <c r="C180" s="33">
        <v>-178.68471903862999</v>
      </c>
      <c r="D180" s="8">
        <f t="shared" si="2"/>
        <v>-86.89911603347953</v>
      </c>
      <c r="G180" s="25"/>
    </row>
    <row r="181" spans="1:7" x14ac:dyDescent="0.25">
      <c r="A181">
        <v>5.7859708007436303</v>
      </c>
      <c r="B181" s="43">
        <v>4.5190748659662599E-8</v>
      </c>
      <c r="C181" s="33">
        <v>-178.65440010343099</v>
      </c>
      <c r="D181" s="8">
        <f t="shared" si="2"/>
        <v>-86.899009276023875</v>
      </c>
      <c r="G181" s="25"/>
    </row>
    <row r="182" spans="1:7" x14ac:dyDescent="0.25">
      <c r="A182">
        <v>5.9193937242854204</v>
      </c>
      <c r="B182" s="43">
        <v>4.5191329987639298E-8</v>
      </c>
      <c r="C182" s="33">
        <v>-178.623382801747</v>
      </c>
      <c r="D182" s="8">
        <f t="shared" si="2"/>
        <v>-86.898897542575725</v>
      </c>
      <c r="G182" s="25"/>
    </row>
    <row r="183" spans="1:7" x14ac:dyDescent="0.25">
      <c r="A183">
        <v>6.0558933443988803</v>
      </c>
      <c r="B183" s="43">
        <v>4.5191938428191902E-8</v>
      </c>
      <c r="C183" s="33">
        <v>-178.59165108488</v>
      </c>
      <c r="D183" s="8">
        <f t="shared" si="2"/>
        <v>-86.898780599526773</v>
      </c>
      <c r="G183" s="25"/>
    </row>
    <row r="184" spans="1:7" x14ac:dyDescent="0.25">
      <c r="A184">
        <v>6.1955406088757599</v>
      </c>
      <c r="B184" s="43">
        <v>4.5192575245309298E-8</v>
      </c>
      <c r="C184" s="33">
        <v>-178.55918853769501</v>
      </c>
      <c r="D184" s="8">
        <f t="shared" si="2"/>
        <v>-86.898658204152241</v>
      </c>
      <c r="G184" s="25"/>
    </row>
    <row r="185" spans="1:7" x14ac:dyDescent="0.25">
      <c r="A185">
        <v>6.3384081015447302</v>
      </c>
      <c r="B185" s="43">
        <v>4.5193241765365002E-8</v>
      </c>
      <c r="C185" s="33">
        <v>-178.52597837082001</v>
      </c>
      <c r="D185" s="8">
        <f t="shared" si="2"/>
        <v>-86.898530101761025</v>
      </c>
      <c r="G185" s="25"/>
    </row>
    <row r="186" spans="1:7" x14ac:dyDescent="0.25">
      <c r="A186">
        <v>6.48457007999792</v>
      </c>
      <c r="B186" s="43">
        <v>4.5193939360655602E-8</v>
      </c>
      <c r="C186" s="33">
        <v>-178.49200341167699</v>
      </c>
      <c r="D186" s="8">
        <f t="shared" si="2"/>
        <v>-86.898396028861953</v>
      </c>
      <c r="G186" s="25"/>
    </row>
    <row r="187" spans="1:7" x14ac:dyDescent="0.25">
      <c r="A187">
        <v>6.6341025141874796</v>
      </c>
      <c r="B187" s="43">
        <v>4.5194669492419599E-8</v>
      </c>
      <c r="C187" s="33">
        <v>-178.45724609728799</v>
      </c>
      <c r="D187" s="8">
        <f t="shared" si="2"/>
        <v>-86.898255704898475</v>
      </c>
      <c r="G187" s="25"/>
    </row>
    <row r="188" spans="1:7" x14ac:dyDescent="0.25">
      <c r="A188">
        <v>6.78708312591215</v>
      </c>
      <c r="B188" s="43">
        <v>4.5195433670195203E-8</v>
      </c>
      <c r="C188" s="33">
        <v>-178.421688464163</v>
      </c>
      <c r="D188" s="8">
        <f t="shared" si="2"/>
        <v>-86.898108840062832</v>
      </c>
      <c r="G188" s="25"/>
    </row>
    <row r="189" spans="1:7" x14ac:dyDescent="0.25">
      <c r="A189">
        <v>6.9435914292143401</v>
      </c>
      <c r="B189" s="43">
        <v>4.5196233489874101E-8</v>
      </c>
      <c r="C189" s="33">
        <v>-178.385312140606</v>
      </c>
      <c r="D189" s="8">
        <f t="shared" si="2"/>
        <v>-86.897955127985611</v>
      </c>
      <c r="G189" s="25"/>
    </row>
    <row r="190" spans="1:7" x14ac:dyDescent="0.25">
      <c r="A190">
        <v>7.1037087717087797</v>
      </c>
      <c r="B190" s="43">
        <v>4.5197070595091997E-8</v>
      </c>
      <c r="C190" s="33">
        <v>-178.34809833621699</v>
      </c>
      <c r="D190" s="8">
        <f t="shared" si="2"/>
        <v>-86.897794253159489</v>
      </c>
      <c r="G190" s="25"/>
    </row>
    <row r="191" spans="1:7" x14ac:dyDescent="0.25">
      <c r="A191">
        <v>7.2675183768642402</v>
      </c>
      <c r="B191" s="43">
        <v>4.5197946748744801E-8</v>
      </c>
      <c r="C191" s="33">
        <v>-178.31002783510399</v>
      </c>
      <c r="D191" s="8">
        <f t="shared" si="2"/>
        <v>-86.89762587719899</v>
      </c>
      <c r="G191" s="25"/>
    </row>
    <row r="192" spans="1:7" x14ac:dyDescent="0.25">
      <c r="A192">
        <v>7.4351053872602</v>
      </c>
      <c r="B192" s="43">
        <v>4.5198863751051997E-8</v>
      </c>
      <c r="C192" s="33">
        <v>-178.27108098338701</v>
      </c>
      <c r="D192" s="8">
        <f t="shared" si="2"/>
        <v>-86.89744965459127</v>
      </c>
      <c r="G192" s="25"/>
    </row>
    <row r="193" spans="1:7" x14ac:dyDescent="0.25">
      <c r="A193">
        <v>7.6065569088410001</v>
      </c>
      <c r="B193" s="43">
        <v>4.5199823516634697E-8</v>
      </c>
      <c r="C193" s="33">
        <v>-178.23123768229499</v>
      </c>
      <c r="D193" s="8">
        <f t="shared" si="2"/>
        <v>-86.897265217887991</v>
      </c>
      <c r="G193" s="25"/>
    </row>
    <row r="194" spans="1:7" x14ac:dyDescent="0.25">
      <c r="A194">
        <v>7.7819620561905403</v>
      </c>
      <c r="B194" s="43">
        <v>4.5200828040051298E-8</v>
      </c>
      <c r="C194" s="33">
        <v>-178.19047737697699</v>
      </c>
      <c r="D194" s="8">
        <f t="shared" si="2"/>
        <v>-86.897072184333808</v>
      </c>
      <c r="G194" s="25"/>
    </row>
    <row r="195" spans="1:7" x14ac:dyDescent="0.25">
      <c r="A195">
        <v>7.9614119988509504</v>
      </c>
      <c r="B195" s="43">
        <v>4.5201879385955699E-8</v>
      </c>
      <c r="C195" s="33">
        <v>-178.14877904592799</v>
      </c>
      <c r="D195" s="8">
        <f t="shared" si="2"/>
        <v>-86.896870157762734</v>
      </c>
      <c r="G195" s="25"/>
    </row>
    <row r="196" spans="1:7" x14ac:dyDescent="0.25">
      <c r="A196">
        <v>8.1450000087093493</v>
      </c>
      <c r="B196" s="43">
        <v>4.5202979763225398E-8</v>
      </c>
      <c r="C196" s="33">
        <v>-178.10612119365399</v>
      </c>
      <c r="D196" s="8">
        <f t="shared" ref="D196:D259" si="3">20*LOG10(B196/0.001)</f>
        <v>-86.896658714359916</v>
      </c>
      <c r="G196" s="25"/>
    </row>
    <row r="197" spans="1:7" x14ac:dyDescent="0.25">
      <c r="A197">
        <v>8.3328215084774193</v>
      </c>
      <c r="B197" s="43">
        <v>4.5204131440455701E-8</v>
      </c>
      <c r="C197" s="33">
        <v>-178.06248183672599</v>
      </c>
      <c r="D197" s="8">
        <f t="shared" si="3"/>
        <v>-86.896437418906757</v>
      </c>
      <c r="G197" s="25"/>
    </row>
    <row r="198" spans="1:7" x14ac:dyDescent="0.25">
      <c r="A198">
        <v>8.5249741212887606</v>
      </c>
      <c r="B198" s="43">
        <v>4.5205336820495499E-8</v>
      </c>
      <c r="C198" s="33">
        <v>-178.01783849609299</v>
      </c>
      <c r="D198" s="8">
        <f t="shared" si="3"/>
        <v>-86.896205810465744</v>
      </c>
      <c r="G198" s="25"/>
    </row>
    <row r="199" spans="1:7" x14ac:dyDescent="0.25">
      <c r="A199">
        <v>8.7215577214400497</v>
      </c>
      <c r="B199" s="43">
        <v>4.5206598393023599E-8</v>
      </c>
      <c r="C199" s="33">
        <v>-177.972168184135</v>
      </c>
      <c r="D199" s="8">
        <f t="shared" si="3"/>
        <v>-86.895963411500944</v>
      </c>
      <c r="G199" s="25"/>
    </row>
    <row r="200" spans="1:7" x14ac:dyDescent="0.25">
      <c r="A200">
        <v>8.9226744863023093</v>
      </c>
      <c r="B200" s="43">
        <v>4.52079187763676E-8</v>
      </c>
      <c r="C200" s="33">
        <v>-177.92544739527801</v>
      </c>
      <c r="D200" s="8">
        <f t="shared" si="3"/>
        <v>-86.895709719851311</v>
      </c>
      <c r="G200" s="25"/>
    </row>
    <row r="201" spans="1:7" x14ac:dyDescent="0.25">
      <c r="A201">
        <v>9.1284289494290807</v>
      </c>
      <c r="B201" s="43">
        <v>4.5209300729886101E-8</v>
      </c>
      <c r="C201" s="33">
        <v>-177.87765209524801</v>
      </c>
      <c r="D201" s="8">
        <f t="shared" si="3"/>
        <v>-86.895444206361418</v>
      </c>
      <c r="G201" s="25"/>
    </row>
    <row r="202" spans="1:7" x14ac:dyDescent="0.25">
      <c r="A202">
        <v>9.3389280548894504</v>
      </c>
      <c r="B202" s="43">
        <v>4.5210747100288002E-8</v>
      </c>
      <c r="C202" s="33">
        <v>-177.828757706988</v>
      </c>
      <c r="D202" s="8">
        <f t="shared" si="3"/>
        <v>-86.895166325205878</v>
      </c>
      <c r="G202" s="25"/>
    </row>
    <row r="203" spans="1:7" x14ac:dyDescent="0.25">
      <c r="A203">
        <v>9.5542812128538195</v>
      </c>
      <c r="B203" s="43">
        <v>4.5212260890374E-8</v>
      </c>
      <c r="C203" s="33">
        <v>-177.77873910198801</v>
      </c>
      <c r="D203" s="8">
        <f t="shared" si="3"/>
        <v>-86.894875500693047</v>
      </c>
      <c r="G203" s="25"/>
    </row>
    <row r="204" spans="1:7" x14ac:dyDescent="0.25">
      <c r="A204">
        <v>9.7746003564615904</v>
      </c>
      <c r="B204" s="43">
        <v>4.5213845254750397E-8</v>
      </c>
      <c r="C204" s="33">
        <v>-177.72757058814901</v>
      </c>
      <c r="D204" s="8">
        <f t="shared" si="3"/>
        <v>-86.89457112810183</v>
      </c>
      <c r="G204" s="25"/>
    </row>
    <row r="205" spans="1:7" x14ac:dyDescent="0.25">
      <c r="A205">
        <v>10.000000000000099</v>
      </c>
      <c r="B205" s="43">
        <v>4.5215503473147902E-8</v>
      </c>
      <c r="C205" s="33">
        <v>-177.67522589621001</v>
      </c>
      <c r="D205" s="8">
        <f t="shared" si="3"/>
        <v>-86.894252578821067</v>
      </c>
      <c r="G205" s="25"/>
    </row>
    <row r="206" spans="1:7" x14ac:dyDescent="0.25">
      <c r="A206">
        <v>10.2305972984252</v>
      </c>
      <c r="B206" s="43">
        <v>4.5217238974643897E-8</v>
      </c>
      <c r="C206" s="33">
        <v>-177.62167816840699</v>
      </c>
      <c r="D206" s="8">
        <f t="shared" si="3"/>
        <v>-86.893919195711049</v>
      </c>
      <c r="G206" s="25"/>
    </row>
    <row r="207" spans="1:7" x14ac:dyDescent="0.25">
      <c r="A207">
        <v>10.466512108254401</v>
      </c>
      <c r="B207" s="43">
        <v>4.5219055379641699E-8</v>
      </c>
      <c r="C207" s="33">
        <v>-177.56689994799299</v>
      </c>
      <c r="D207" s="8">
        <f t="shared" si="3"/>
        <v>-86.893570285056001</v>
      </c>
      <c r="G207" s="25"/>
    </row>
    <row r="208" spans="1:7" x14ac:dyDescent="0.25">
      <c r="A208">
        <v>10.707867049863999</v>
      </c>
      <c r="B208" s="43">
        <v>4.5220956437486202E-8</v>
      </c>
      <c r="C208" s="33">
        <v>-177.51086316304901</v>
      </c>
      <c r="D208" s="8">
        <f t="shared" si="3"/>
        <v>-86.893205128566024</v>
      </c>
      <c r="G208" s="25"/>
    </row>
    <row r="209" spans="1:7" x14ac:dyDescent="0.25">
      <c r="A209">
        <v>10.954787571223401</v>
      </c>
      <c r="B209" s="43">
        <v>4.5222946097026701E-8</v>
      </c>
      <c r="C209" s="33">
        <v>-177.45353911705601</v>
      </c>
      <c r="D209" s="8">
        <f t="shared" si="3"/>
        <v>-86.892822969842101</v>
      </c>
      <c r="G209" s="25"/>
    </row>
    <row r="210" spans="1:7" x14ac:dyDescent="0.25">
      <c r="A210">
        <v>11.2074020130979</v>
      </c>
      <c r="B210" s="43">
        <v>4.5225028486805702E-8</v>
      </c>
      <c r="C210" s="33">
        <v>-177.39489847451</v>
      </c>
      <c r="D210" s="8">
        <f t="shared" si="3"/>
        <v>-86.892423018203829</v>
      </c>
      <c r="G210" s="25"/>
    </row>
    <row r="211" spans="1:7" x14ac:dyDescent="0.25">
      <c r="A211">
        <v>11.4658416757563</v>
      </c>
      <c r="B211" s="43">
        <v>4.5227207909582302E-8</v>
      </c>
      <c r="C211" s="33">
        <v>-177.334911246958</v>
      </c>
      <c r="D211" s="8">
        <f t="shared" si="3"/>
        <v>-86.892004449764386</v>
      </c>
      <c r="G211" s="25"/>
    </row>
    <row r="212" spans="1:7" x14ac:dyDescent="0.25">
      <c r="A212">
        <v>11.730240887216199</v>
      </c>
      <c r="B212" s="43">
        <v>4.5229488898300501E-8</v>
      </c>
      <c r="C212" s="33">
        <v>-177.27354678241099</v>
      </c>
      <c r="D212" s="8">
        <f t="shared" si="3"/>
        <v>-86.891566396707503</v>
      </c>
      <c r="G212" s="25"/>
    </row>
    <row r="213" spans="1:7" x14ac:dyDescent="0.25">
      <c r="A213">
        <v>12.000737073063</v>
      </c>
      <c r="B213" s="43">
        <v>4.5231876178261801E-8</v>
      </c>
      <c r="C213" s="33">
        <v>-177.21077374914299</v>
      </c>
      <c r="D213" s="8">
        <f t="shared" si="3"/>
        <v>-86.891107954581059</v>
      </c>
      <c r="G213" s="25"/>
    </row>
    <row r="214" spans="1:7" x14ac:dyDescent="0.25">
      <c r="A214">
        <v>12.277470827878799</v>
      </c>
      <c r="B214" s="43">
        <v>4.5234374694269199E-8</v>
      </c>
      <c r="C214" s="33">
        <v>-177.146560122995</v>
      </c>
      <c r="D214" s="8">
        <f t="shared" si="3"/>
        <v>-86.890628177114962</v>
      </c>
      <c r="G214" s="25"/>
    </row>
    <row r="215" spans="1:7" x14ac:dyDescent="0.25">
      <c r="A215">
        <v>12.560585988319</v>
      </c>
      <c r="B215" s="43">
        <v>4.5236989613794798E-8</v>
      </c>
      <c r="C215" s="33">
        <v>-177.080873173062</v>
      </c>
      <c r="D215" s="8">
        <f t="shared" si="3"/>
        <v>-86.890126075646918</v>
      </c>
      <c r="G215" s="25"/>
    </row>
    <row r="216" spans="1:7" x14ac:dyDescent="0.25">
      <c r="A216">
        <v>12.850229707873201</v>
      </c>
      <c r="B216" s="43">
        <v>4.5239726368978999E-8</v>
      </c>
      <c r="C216" s="33">
        <v>-177.013679449693</v>
      </c>
      <c r="D216" s="8">
        <f t="shared" si="3"/>
        <v>-86.889600611095176</v>
      </c>
      <c r="G216" s="25"/>
    </row>
    <row r="217" spans="1:7" x14ac:dyDescent="0.25">
      <c r="A217">
        <v>13.146552533350899</v>
      </c>
      <c r="B217" s="43">
        <v>4.5242590608425101E-8</v>
      </c>
      <c r="C217" s="33">
        <v>-176.94494476646</v>
      </c>
      <c r="D217" s="8">
        <f t="shared" si="3"/>
        <v>-86.889050703255378</v>
      </c>
      <c r="G217" s="25"/>
    </row>
    <row r="218" spans="1:7" x14ac:dyDescent="0.25">
      <c r="A218">
        <v>13.449708483130401</v>
      </c>
      <c r="B218" s="43">
        <v>4.5245588287275202E-8</v>
      </c>
      <c r="C218" s="33">
        <v>-176.87463419097199</v>
      </c>
      <c r="D218" s="8">
        <f t="shared" si="3"/>
        <v>-86.888475213550748</v>
      </c>
      <c r="G218" s="25"/>
    </row>
    <row r="219" spans="1:7" x14ac:dyDescent="0.25">
      <c r="A219">
        <v>13.7598551272118</v>
      </c>
      <c r="B219" s="43">
        <v>4.5248725590399698E-8</v>
      </c>
      <c r="C219" s="33">
        <v>-176.80271202441099</v>
      </c>
      <c r="D219" s="8">
        <f t="shared" si="3"/>
        <v>-86.887872959827988</v>
      </c>
      <c r="G219" s="25"/>
    </row>
    <row r="220" spans="1:7" x14ac:dyDescent="0.25">
      <c r="A220">
        <v>14.077153669117401</v>
      </c>
      <c r="B220" s="43">
        <v>4.5252009018318001E-8</v>
      </c>
      <c r="C220" s="33">
        <v>-176.72914179182601</v>
      </c>
      <c r="D220" s="8">
        <f t="shared" si="3"/>
        <v>-86.887242699915319</v>
      </c>
      <c r="G220" s="25"/>
    </row>
    <row r="221" spans="1:7" x14ac:dyDescent="0.25">
      <c r="A221">
        <v>14.4017690296787</v>
      </c>
      <c r="B221" s="43">
        <v>4.5255445369065302E-8</v>
      </c>
      <c r="C221" s="33">
        <v>-176.65388622525001</v>
      </c>
      <c r="D221" s="8">
        <f t="shared" si="3"/>
        <v>-86.886583135163121</v>
      </c>
      <c r="G221" s="25"/>
    </row>
    <row r="222" spans="1:7" x14ac:dyDescent="0.25">
      <c r="A222">
        <v>14.733869932757299</v>
      </c>
      <c r="B222" s="43">
        <v>4.5259041753796297E-8</v>
      </c>
      <c r="C222" s="33">
        <v>-176.57690724890301</v>
      </c>
      <c r="D222" s="8">
        <f t="shared" si="3"/>
        <v>-86.885892907512741</v>
      </c>
      <c r="G222" s="25"/>
    </row>
    <row r="223" spans="1:7" x14ac:dyDescent="0.25">
      <c r="A223">
        <v>15.0736289929414</v>
      </c>
      <c r="B223" s="43">
        <v>4.5262805602558599E-8</v>
      </c>
      <c r="C223" s="33">
        <v>-176.49816596348501</v>
      </c>
      <c r="D223" s="8">
        <f t="shared" si="3"/>
        <v>-86.885170598458345</v>
      </c>
      <c r="G223" s="25"/>
    </row>
    <row r="224" spans="1:7" x14ac:dyDescent="0.25">
      <c r="A224">
        <v>15.421222805264801</v>
      </c>
      <c r="B224" s="43">
        <v>4.5266744707329701E-8</v>
      </c>
      <c r="C224" s="33">
        <v>-176.417622633191</v>
      </c>
      <c r="D224" s="8">
        <f t="shared" si="3"/>
        <v>-86.88441472086437</v>
      </c>
      <c r="G224" s="25"/>
    </row>
    <row r="225" spans="1:7" x14ac:dyDescent="0.25">
      <c r="A225">
        <v>15.7768320369953</v>
      </c>
      <c r="B225" s="43">
        <v>4.5270867202985003E-8</v>
      </c>
      <c r="C225" s="33">
        <v>-176.33523666784299</v>
      </c>
      <c r="D225" s="8">
        <f t="shared" si="3"/>
        <v>-86.883623722702069</v>
      </c>
      <c r="G225" s="25"/>
    </row>
    <row r="226" spans="1:7" x14ac:dyDescent="0.25">
      <c r="A226">
        <v>16.140641521539099</v>
      </c>
      <c r="B226" s="43">
        <v>4.5275181630903201E-8</v>
      </c>
      <c r="C226" s="33">
        <v>-176.25096661138301</v>
      </c>
      <c r="D226" s="8">
        <f t="shared" si="3"/>
        <v>-86.882795974937039</v>
      </c>
      <c r="G226" s="25"/>
    </row>
    <row r="227" spans="1:7" x14ac:dyDescent="0.25">
      <c r="A227">
        <v>16.512840354510502</v>
      </c>
      <c r="B227" s="43">
        <v>4.5279696886549299E-8</v>
      </c>
      <c r="C227" s="33">
        <v>-176.16477012093</v>
      </c>
      <c r="D227" s="8">
        <f t="shared" si="3"/>
        <v>-86.881929781687063</v>
      </c>
      <c r="G227" s="25"/>
    </row>
    <row r="228" spans="1:7" x14ac:dyDescent="0.25">
      <c r="A228">
        <v>16.893621992018002</v>
      </c>
      <c r="B228" s="43">
        <v>4.5284422291577903E-8</v>
      </c>
      <c r="C228" s="33">
        <v>-176.07660395575999</v>
      </c>
      <c r="D228" s="8">
        <f t="shared" si="3"/>
        <v>-86.881023366497843</v>
      </c>
      <c r="G228" s="25"/>
    </row>
    <row r="229" spans="1:7" x14ac:dyDescent="0.25">
      <c r="A229">
        <v>17.2831843512154</v>
      </c>
      <c r="B229" s="43">
        <v>4.5289367624907699E-8</v>
      </c>
      <c r="C229" s="33">
        <v>-175.98642396317999</v>
      </c>
      <c r="D229" s="8">
        <f t="shared" si="3"/>
        <v>-86.880074866504458</v>
      </c>
      <c r="G229" s="25"/>
    </row>
    <row r="230" spans="1:7" x14ac:dyDescent="0.25">
      <c r="A230">
        <v>17.681729913172699</v>
      </c>
      <c r="B230" s="43">
        <v>4.5294543079736902E-8</v>
      </c>
      <c r="C230" s="33">
        <v>-175.89418505777499</v>
      </c>
      <c r="D230" s="8">
        <f t="shared" si="3"/>
        <v>-86.879082340808154</v>
      </c>
      <c r="G230" s="25"/>
    </row>
    <row r="231" spans="1:7" x14ac:dyDescent="0.25">
      <c r="A231">
        <v>18.089465828118701</v>
      </c>
      <c r="B231" s="43">
        <v>4.5299959339917298E-8</v>
      </c>
      <c r="C231" s="33">
        <v>-175.799841210941</v>
      </c>
      <c r="D231" s="8">
        <f t="shared" si="3"/>
        <v>-86.878043755971831</v>
      </c>
      <c r="G231" s="25"/>
    </row>
    <row r="232" spans="1:7" x14ac:dyDescent="0.25">
      <c r="A232">
        <v>18.506604023110398</v>
      </c>
      <c r="B232" s="43">
        <v>4.5305627589297099E-8</v>
      </c>
      <c r="C232" s="33">
        <v>-175.70334543471199</v>
      </c>
      <c r="D232" s="8">
        <f t="shared" si="3"/>
        <v>-86.876956984387718</v>
      </c>
      <c r="G232" s="25"/>
    </row>
    <row r="233" spans="1:7" x14ac:dyDescent="0.25">
      <c r="A233">
        <v>18.9333613121856</v>
      </c>
      <c r="B233" s="43">
        <v>4.5311559502882399E-8</v>
      </c>
      <c r="C233" s="33">
        <v>-175.604649763683</v>
      </c>
      <c r="D233" s="8">
        <f t="shared" si="3"/>
        <v>-86.875819806144364</v>
      </c>
      <c r="G233" s="25"/>
    </row>
    <row r="234" spans="1:7" x14ac:dyDescent="0.25">
      <c r="A234">
        <v>19.369959509055199</v>
      </c>
      <c r="B234" s="43">
        <v>4.5317767320850698E-8</v>
      </c>
      <c r="C234" s="33">
        <v>-175.50370524478799</v>
      </c>
      <c r="D234" s="8">
        <f t="shared" si="3"/>
        <v>-86.874629895025294</v>
      </c>
      <c r="G234" s="25"/>
    </row>
    <row r="235" spans="1:7" x14ac:dyDescent="0.25">
      <c r="A235">
        <v>19.816625542394402</v>
      </c>
      <c r="B235" s="43">
        <v>4.5324263831312602E-8</v>
      </c>
      <c r="C235" s="33">
        <v>-175.40046191853199</v>
      </c>
      <c r="D235" s="8">
        <f t="shared" si="3"/>
        <v>-86.873384822021436</v>
      </c>
      <c r="G235" s="25"/>
    </row>
    <row r="236" spans="1:7" x14ac:dyDescent="0.25">
      <c r="A236">
        <v>20.2735915737921</v>
      </c>
      <c r="B236" s="43">
        <v>4.5331062413373602E-8</v>
      </c>
      <c r="C236" s="33">
        <v>-175.29486880602201</v>
      </c>
      <c r="D236" s="8">
        <f t="shared" si="3"/>
        <v>-86.872082047302413</v>
      </c>
      <c r="G236" s="25"/>
    </row>
    <row r="237" spans="1:7" x14ac:dyDescent="0.25">
      <c r="A237">
        <v>20.7410951184211</v>
      </c>
      <c r="B237" s="43">
        <v>4.5338177065655197E-8</v>
      </c>
      <c r="C237" s="33">
        <v>-175.18687389481201</v>
      </c>
      <c r="D237" s="8">
        <f t="shared" si="3"/>
        <v>-86.870718914998392</v>
      </c>
      <c r="G237" s="25"/>
    </row>
    <row r="238" spans="1:7" x14ac:dyDescent="0.25">
      <c r="A238">
        <v>21.219379168489699</v>
      </c>
      <c r="B238" s="43">
        <v>4.5345622425558002E-8</v>
      </c>
      <c r="C238" s="33">
        <v>-175.07642412392599</v>
      </c>
      <c r="D238" s="8">
        <f t="shared" si="3"/>
        <v>-86.869292649779254</v>
      </c>
      <c r="G238" s="25"/>
    </row>
    <row r="239" spans="1:7" x14ac:dyDescent="0.25">
      <c r="A239">
        <v>21.708692319540798</v>
      </c>
      <c r="B239" s="43">
        <v>4.5353413817598299E-8</v>
      </c>
      <c r="C239" s="33">
        <v>-174.96346537219799</v>
      </c>
      <c r="D239" s="8">
        <f t="shared" si="3"/>
        <v>-86.867800347890309</v>
      </c>
      <c r="G239" s="25"/>
    </row>
    <row r="240" spans="1:7" x14ac:dyDescent="0.25">
      <c r="A240">
        <v>22.209288899663601</v>
      </c>
      <c r="B240" s="43">
        <v>4.5361567247351703E-8</v>
      </c>
      <c r="C240" s="33">
        <v>-174.84794244093999</v>
      </c>
      <c r="D240" s="8">
        <f t="shared" si="3"/>
        <v>-86.866238978635337</v>
      </c>
      <c r="G240" s="25"/>
    </row>
    <row r="241" spans="1:7" x14ac:dyDescent="0.25">
      <c r="A241">
        <v>22.721429101684102</v>
      </c>
      <c r="B241" s="43">
        <v>4.5370099476761802E-8</v>
      </c>
      <c r="C241" s="33">
        <v>-174.72979904581899</v>
      </c>
      <c r="D241" s="8">
        <f t="shared" si="3"/>
        <v>-86.864605370306123</v>
      </c>
      <c r="G241" s="25"/>
    </row>
    <row r="242" spans="1:7" x14ac:dyDescent="0.25">
      <c r="A242">
        <v>23.2453791184046</v>
      </c>
      <c r="B242" s="43">
        <v>4.5379028032985701E-8</v>
      </c>
      <c r="C242" s="33">
        <v>-174.60897780182799</v>
      </c>
      <c r="D242" s="8">
        <f t="shared" si="3"/>
        <v>-86.862896208876904</v>
      </c>
      <c r="G242" s="25"/>
    </row>
    <row r="243" spans="1:7" x14ac:dyDescent="0.25">
      <c r="A243">
        <v>23.781411280961699</v>
      </c>
      <c r="B243" s="43">
        <v>4.5388371230879302E-8</v>
      </c>
      <c r="C243" s="33">
        <v>-174.48542020992801</v>
      </c>
      <c r="D243" s="8">
        <f t="shared" si="3"/>
        <v>-86.861108034119979</v>
      </c>
      <c r="G243" s="25"/>
    </row>
    <row r="244" spans="1:7" x14ac:dyDescent="0.25">
      <c r="A244">
        <v>24.329804200374301</v>
      </c>
      <c r="B244" s="43">
        <v>4.5398148240449203E-8</v>
      </c>
      <c r="C244" s="33">
        <v>-174.359066649537</v>
      </c>
      <c r="D244" s="8">
        <f t="shared" si="3"/>
        <v>-86.859237227155745</v>
      </c>
      <c r="G244" s="25"/>
    </row>
    <row r="245" spans="1:7" x14ac:dyDescent="0.25">
      <c r="A245">
        <v>24.890842912356</v>
      </c>
      <c r="B245" s="43">
        <v>4.5408379103703703E-8</v>
      </c>
      <c r="C245" s="33">
        <v>-174.22985636558801</v>
      </c>
      <c r="D245" s="8">
        <f t="shared" si="3"/>
        <v>-86.857280007733181</v>
      </c>
      <c r="G245" s="25"/>
    </row>
    <row r="246" spans="1:7" x14ac:dyDescent="0.25">
      <c r="A246">
        <v>25.4648190254673</v>
      </c>
      <c r="B246" s="43">
        <v>4.5419084786160102E-8</v>
      </c>
      <c r="C246" s="33">
        <v>-174.09772746033599</v>
      </c>
      <c r="D246" s="8">
        <f t="shared" si="3"/>
        <v>-86.855232424925859</v>
      </c>
      <c r="G246" s="25"/>
    </row>
    <row r="247" spans="1:7" x14ac:dyDescent="0.25">
      <c r="A247">
        <v>26.052030872682899</v>
      </c>
      <c r="B247" s="43">
        <v>4.5430287198763401E-8</v>
      </c>
      <c r="C247" s="33">
        <v>-173.96261688206499</v>
      </c>
      <c r="D247" s="8">
        <f t="shared" si="3"/>
        <v>-86.853090353540665</v>
      </c>
      <c r="G247" s="25"/>
    </row>
    <row r="248" spans="1:7" x14ac:dyDescent="0.25">
      <c r="A248">
        <v>26.652783666455701</v>
      </c>
      <c r="B248" s="43">
        <v>4.5442009254574803E-8</v>
      </c>
      <c r="C248" s="33">
        <v>-173.824460418912</v>
      </c>
      <c r="D248" s="8">
        <f t="shared" si="3"/>
        <v>-86.850849483932507</v>
      </c>
      <c r="G248" s="25"/>
    </row>
    <row r="249" spans="1:7" x14ac:dyDescent="0.25">
      <c r="A249">
        <v>27.267389657355</v>
      </c>
      <c r="B249" s="43">
        <v>4.5454274920316603E-8</v>
      </c>
      <c r="C249" s="33">
        <v>-173.68319269302799</v>
      </c>
      <c r="D249" s="8">
        <f t="shared" si="3"/>
        <v>-86.848505312867985</v>
      </c>
      <c r="G249" s="25"/>
    </row>
    <row r="250" spans="1:7" x14ac:dyDescent="0.25">
      <c r="A250">
        <v>27.896168296363999</v>
      </c>
      <c r="B250" s="43">
        <v>4.5467109252444099E-8</v>
      </c>
      <c r="C250" s="33">
        <v>-173.53874715352501</v>
      </c>
      <c r="D250" s="8">
        <f t="shared" si="3"/>
        <v>-86.846053137415694</v>
      </c>
      <c r="G250" s="25"/>
    </row>
    <row r="251" spans="1:7" x14ac:dyDescent="0.25">
      <c r="A251">
        <v>28.539446400919299</v>
      </c>
      <c r="B251" s="43">
        <v>4.5480538449070399E-8</v>
      </c>
      <c r="C251" s="33">
        <v>-173.39105607253501</v>
      </c>
      <c r="D251" s="8">
        <f t="shared" si="3"/>
        <v>-86.843488045879639</v>
      </c>
      <c r="G251" s="25"/>
    </row>
    <row r="252" spans="1:7" x14ac:dyDescent="0.25">
      <c r="A252">
        <v>29.197558324779301</v>
      </c>
      <c r="B252" s="43">
        <v>4.5494589881374902E-8</v>
      </c>
      <c r="C252" s="33">
        <v>-173.24005053932399</v>
      </c>
      <c r="D252" s="8">
        <f t="shared" si="3"/>
        <v>-86.840804912731841</v>
      </c>
      <c r="G252" s="25"/>
    </row>
    <row r="253" spans="1:7" x14ac:dyDescent="0.25">
      <c r="A253">
        <v>29.8708461318096</v>
      </c>
      <c r="B253" s="43">
        <v>4.55092921808965E-8</v>
      </c>
      <c r="C253" s="33">
        <v>-173.085660463739</v>
      </c>
      <c r="D253" s="8">
        <f t="shared" si="3"/>
        <v>-86.837998382959981</v>
      </c>
      <c r="G253" s="25"/>
    </row>
    <row r="254" spans="1:7" x14ac:dyDescent="0.25">
      <c r="A254">
        <v>30.5596597737762</v>
      </c>
      <c r="B254" s="43">
        <v>4.5524675285617999E-8</v>
      </c>
      <c r="C254" s="33">
        <v>-172.92781457518899</v>
      </c>
      <c r="D254" s="8">
        <f t="shared" si="3"/>
        <v>-86.83506286438616</v>
      </c>
      <c r="G254" s="25"/>
    </row>
    <row r="255" spans="1:7" x14ac:dyDescent="0.25">
      <c r="A255">
        <v>31.264357272238499</v>
      </c>
      <c r="B255" s="43">
        <v>4.55407704519433E-8</v>
      </c>
      <c r="C255" s="33">
        <v>-172.766440417425</v>
      </c>
      <c r="D255" s="8">
        <f t="shared" si="3"/>
        <v>-86.831992526592671</v>
      </c>
      <c r="G255" s="25"/>
    </row>
    <row r="256" spans="1:7" x14ac:dyDescent="0.25">
      <c r="A256">
        <v>31.985304904635999</v>
      </c>
      <c r="B256" s="43">
        <v>4.5557610397263698E-8</v>
      </c>
      <c r="C256" s="33">
        <v>-172.60146436518801</v>
      </c>
      <c r="D256" s="8">
        <f t="shared" si="3"/>
        <v>-86.828781275045372</v>
      </c>
      <c r="G256" s="25"/>
    </row>
    <row r="257" spans="1:7" x14ac:dyDescent="0.25">
      <c r="A257">
        <v>32.722877394667101</v>
      </c>
      <c r="B257" s="43">
        <v>4.5575229275110802E-8</v>
      </c>
      <c r="C257" s="33">
        <v>-172.43281161636401</v>
      </c>
      <c r="D257" s="8">
        <f t="shared" si="3"/>
        <v>-86.825422757281984</v>
      </c>
      <c r="G257" s="25"/>
    </row>
    <row r="258" spans="1:7" x14ac:dyDescent="0.25">
      <c r="A258">
        <v>33.4774581070577</v>
      </c>
      <c r="B258" s="43">
        <v>4.55936628052831E-8</v>
      </c>
      <c r="C258" s="33">
        <v>-172.26040621047599</v>
      </c>
      <c r="D258" s="8">
        <f t="shared" si="3"/>
        <v>-86.821910339674531</v>
      </c>
      <c r="G258" s="25"/>
    </row>
    <row r="259" spans="1:7" x14ac:dyDescent="0.25">
      <c r="A259">
        <v>34.249439246820401</v>
      </c>
      <c r="B259" s="43">
        <v>4.561294830262E-8</v>
      </c>
      <c r="C259" s="33">
        <v>-172.08417103290299</v>
      </c>
      <c r="D259" s="8">
        <f t="shared" si="3"/>
        <v>-86.81823710366794</v>
      </c>
      <c r="G259" s="25"/>
    </row>
    <row r="260" spans="1:7" x14ac:dyDescent="0.25">
      <c r="A260">
        <v>35.039222063109399</v>
      </c>
      <c r="B260" s="43">
        <v>4.5633124758673503E-8</v>
      </c>
      <c r="C260" s="33">
        <v>-171.90402782976199</v>
      </c>
      <c r="D260" s="8">
        <f t="shared" ref="D260:D323" si="4">20*LOG10(B260/0.001)</f>
        <v>-86.814395832092188</v>
      </c>
      <c r="G260" s="25"/>
    </row>
    <row r="261" spans="1:7" x14ac:dyDescent="0.25">
      <c r="A261">
        <v>35.847217057776398</v>
      </c>
      <c r="B261" s="43">
        <v>4.5654232924373197E-8</v>
      </c>
      <c r="C261" s="33">
        <v>-171.71989722550501</v>
      </c>
      <c r="D261" s="8">
        <f t="shared" si="4"/>
        <v>-86.810378995464418</v>
      </c>
      <c r="G261" s="25"/>
    </row>
    <row r="262" spans="1:7" x14ac:dyDescent="0.25">
      <c r="A262">
        <v>36.6738441987345</v>
      </c>
      <c r="B262" s="43">
        <v>4.5676315362678202E-8</v>
      </c>
      <c r="C262" s="33">
        <v>-171.531698737608</v>
      </c>
      <c r="D262" s="8">
        <f t="shared" si="4"/>
        <v>-86.806178744192707</v>
      </c>
      <c r="G262" s="25"/>
    </row>
    <row r="263" spans="1:7" x14ac:dyDescent="0.25">
      <c r="A263">
        <v>37.519533138243602</v>
      </c>
      <c r="B263" s="43">
        <v>4.5699416547373897E-8</v>
      </c>
      <c r="C263" s="33">
        <v>-171.33935080211799</v>
      </c>
      <c r="D263" s="8">
        <f t="shared" si="4"/>
        <v>-86.801786892201903</v>
      </c>
      <c r="G263" s="25"/>
    </row>
    <row r="264" spans="1:7" x14ac:dyDescent="0.25">
      <c r="A264">
        <v>38.384723436228498</v>
      </c>
      <c r="B264" s="43">
        <v>4.5723582925127399E-8</v>
      </c>
      <c r="C264" s="33">
        <v>-171.14277079535299</v>
      </c>
      <c r="D264" s="8">
        <f t="shared" si="4"/>
        <v>-86.797194907773076</v>
      </c>
      <c r="G264" s="25"/>
    </row>
    <row r="265" spans="1:7" x14ac:dyDescent="0.25">
      <c r="A265">
        <v>39.269864788747299</v>
      </c>
      <c r="B265" s="43">
        <v>4.5748863020355599E-8</v>
      </c>
      <c r="C265" s="33">
        <v>-170.941875066666</v>
      </c>
      <c r="D265" s="8">
        <f t="shared" si="4"/>
        <v>-86.79239389648464</v>
      </c>
      <c r="G265" s="25"/>
    </row>
    <row r="266" spans="1:7" x14ac:dyDescent="0.25">
      <c r="A266">
        <v>40.175417261727702</v>
      </c>
      <c r="B266" s="43">
        <v>4.5775307517348203E-8</v>
      </c>
      <c r="C266" s="33">
        <v>-170.73657897032001</v>
      </c>
      <c r="D266" s="8">
        <f t="shared" si="4"/>
        <v>-86.787374588744299</v>
      </c>
      <c r="G266" s="25"/>
    </row>
    <row r="267" spans="1:7" x14ac:dyDescent="0.25">
      <c r="A267">
        <v>41.101851530093199</v>
      </c>
      <c r="B267" s="43">
        <v>4.5802969324991299E-8</v>
      </c>
      <c r="C267" s="33">
        <v>-170.52679689704101</v>
      </c>
      <c r="D267" s="8">
        <f t="shared" si="4"/>
        <v>-86.782127330901744</v>
      </c>
      <c r="G267" s="25"/>
    </row>
    <row r="268" spans="1:7" x14ac:dyDescent="0.25">
      <c r="A268">
        <v>42.049649122403999</v>
      </c>
      <c r="B268" s="43">
        <v>4.5831903701733599E-8</v>
      </c>
      <c r="C268" s="33">
        <v>-170.312442321367</v>
      </c>
      <c r="D268" s="8">
        <f t="shared" si="4"/>
        <v>-86.776642065234185</v>
      </c>
      <c r="G268" s="25"/>
    </row>
    <row r="269" spans="1:7" x14ac:dyDescent="0.25">
      <c r="A269">
        <v>43.019302671139002</v>
      </c>
      <c r="B269" s="43">
        <v>4.5862168363212199E-8</v>
      </c>
      <c r="C269" s="33">
        <v>-170.09342784998501</v>
      </c>
      <c r="D269" s="8">
        <f t="shared" si="4"/>
        <v>-86.770908313571454</v>
      </c>
      <c r="G269" s="25"/>
    </row>
    <row r="270" spans="1:7" x14ac:dyDescent="0.25">
      <c r="A270">
        <v>44.0113161687485</v>
      </c>
      <c r="B270" s="43">
        <v>4.5893823514250597E-8</v>
      </c>
      <c r="C270" s="33">
        <v>-169.86966525765899</v>
      </c>
      <c r="D270" s="8">
        <f t="shared" si="4"/>
        <v>-86.764915175604585</v>
      </c>
      <c r="G270" s="25"/>
    </row>
    <row r="271" spans="1:7" x14ac:dyDescent="0.25">
      <c r="A271">
        <v>45.026205229613097</v>
      </c>
      <c r="B271" s="43">
        <v>4.5926932054781799E-8</v>
      </c>
      <c r="C271" s="33">
        <v>-169.64106556521801</v>
      </c>
      <c r="D271" s="8">
        <f t="shared" si="4"/>
        <v>-86.758651294637531</v>
      </c>
      <c r="G271" s="25"/>
    </row>
    <row r="272" spans="1:7" x14ac:dyDescent="0.25">
      <c r="A272">
        <v>46.064497358041301</v>
      </c>
      <c r="B272" s="43">
        <v>4.5961559612172297E-8</v>
      </c>
      <c r="C272" s="33">
        <v>-169.407539084767</v>
      </c>
      <c r="D272" s="8">
        <f t="shared" si="4"/>
        <v>-86.752104856651442</v>
      </c>
      <c r="G272" s="25"/>
    </row>
    <row r="273" spans="1:7" x14ac:dyDescent="0.25">
      <c r="A273">
        <v>47.126732222448702</v>
      </c>
      <c r="B273" s="43">
        <v>4.5997774656485203E-8</v>
      </c>
      <c r="C273" s="33">
        <v>-169.16899548735401</v>
      </c>
      <c r="D273" s="8">
        <f t="shared" si="4"/>
        <v>-86.745263574101855</v>
      </c>
      <c r="G273" s="25"/>
    </row>
    <row r="274" spans="1:7" x14ac:dyDescent="0.25">
      <c r="A274">
        <v>48.213461935858597</v>
      </c>
      <c r="B274" s="43">
        <v>4.6035648667493498E-8</v>
      </c>
      <c r="C274" s="33">
        <v>-168.92534388856299</v>
      </c>
      <c r="D274" s="8">
        <f t="shared" si="4"/>
        <v>-86.738114660447266</v>
      </c>
      <c r="G274" s="25"/>
    </row>
    <row r="275" spans="1:7" x14ac:dyDescent="0.25">
      <c r="A275">
        <v>49.325251342871603</v>
      </c>
      <c r="B275" s="43">
        <v>4.6075256204239598E-8</v>
      </c>
      <c r="C275" s="33">
        <v>-168.67649291702301</v>
      </c>
      <c r="D275" s="8">
        <f t="shared" si="4"/>
        <v>-86.73064482363057</v>
      </c>
      <c r="G275" s="25"/>
    </row>
    <row r="276" spans="1:7" x14ac:dyDescent="0.25">
      <c r="A276">
        <v>50.462678313251999</v>
      </c>
      <c r="B276" s="43">
        <v>4.6116675038599299E-8</v>
      </c>
      <c r="C276" s="33">
        <v>-168.42235080344599</v>
      </c>
      <c r="D276" s="8">
        <f t="shared" si="4"/>
        <v>-86.722840248033961</v>
      </c>
      <c r="G276" s="25"/>
    </row>
    <row r="277" spans="1:7" x14ac:dyDescent="0.25">
      <c r="A277">
        <v>51.626334042285102</v>
      </c>
      <c r="B277" s="43">
        <v>4.6159986313228297E-8</v>
      </c>
      <c r="C277" s="33">
        <v>-168.16282548248799</v>
      </c>
      <c r="D277" s="8">
        <f t="shared" si="4"/>
        <v>-86.714686572475571</v>
      </c>
      <c r="G277" s="25"/>
    </row>
    <row r="278" spans="1:7" x14ac:dyDescent="0.25">
      <c r="A278">
        <v>52.816823358059303</v>
      </c>
      <c r="B278" s="43">
        <v>4.6205274621328297E-8</v>
      </c>
      <c r="C278" s="33">
        <v>-167.89782468133501</v>
      </c>
      <c r="D278" s="8">
        <f t="shared" si="4"/>
        <v>-86.706168883604349</v>
      </c>
      <c r="G278" s="25"/>
    </row>
    <row r="279" spans="1:7" x14ac:dyDescent="0.25">
      <c r="A279">
        <v>54.034765035835598</v>
      </c>
      <c r="B279" s="43">
        <v>4.6252628189628301E-8</v>
      </c>
      <c r="C279" s="33">
        <v>-167.62725604135099</v>
      </c>
      <c r="D279" s="8">
        <f t="shared" si="4"/>
        <v>-86.697271690575292</v>
      </c>
      <c r="G279" s="25"/>
    </row>
    <row r="280" spans="1:7" x14ac:dyDescent="0.25">
      <c r="A280">
        <v>55.280792119665399</v>
      </c>
      <c r="B280" s="43">
        <v>4.6302139000326797E-8</v>
      </c>
      <c r="C280" s="33">
        <v>-167.351027231557</v>
      </c>
      <c r="D280" s="8">
        <f t="shared" si="4"/>
        <v>-86.687978912003302</v>
      </c>
      <c r="G280" s="25"/>
    </row>
    <row r="281" spans="1:7" x14ac:dyDescent="0.25">
      <c r="A281">
        <v>56.5555522514248</v>
      </c>
      <c r="B281" s="43">
        <v>4.6353902896713502E-8</v>
      </c>
      <c r="C281" s="33">
        <v>-167.06904606431399</v>
      </c>
      <c r="D281" s="8">
        <f t="shared" si="4"/>
        <v>-86.678273866788302</v>
      </c>
      <c r="G281" s="25"/>
    </row>
    <row r="282" spans="1:7" x14ac:dyDescent="0.25">
      <c r="A282">
        <v>57.859708007436502</v>
      </c>
      <c r="B282" s="43">
        <v>4.6408019798449298E-8</v>
      </c>
      <c r="C282" s="33">
        <v>-166.78122064916801</v>
      </c>
      <c r="D282" s="8">
        <f t="shared" si="4"/>
        <v>-86.668139245260392</v>
      </c>
      <c r="G282" s="25"/>
    </row>
    <row r="283" spans="1:7" x14ac:dyDescent="0.25">
      <c r="A283">
        <v>59.193937242854403</v>
      </c>
      <c r="B283" s="43">
        <v>4.6464593818473199E-8</v>
      </c>
      <c r="C283" s="33">
        <v>-166.48745952814599</v>
      </c>
      <c r="D283" s="8">
        <f t="shared" si="4"/>
        <v>-86.657557099761235</v>
      </c>
      <c r="G283" s="25"/>
    </row>
    <row r="284" spans="1:7" x14ac:dyDescent="0.25">
      <c r="A284">
        <v>60.558933443988998</v>
      </c>
      <c r="B284" s="43">
        <v>4.6523733397651698E-8</v>
      </c>
      <c r="C284" s="33">
        <v>-166.18767182356001</v>
      </c>
      <c r="D284" s="8">
        <f t="shared" si="4"/>
        <v>-86.646508832895421</v>
      </c>
      <c r="G284" s="25"/>
    </row>
    <row r="285" spans="1:7" x14ac:dyDescent="0.25">
      <c r="A285">
        <v>61.955406088757897</v>
      </c>
      <c r="B285" s="43">
        <v>4.6585551492593397E-8</v>
      </c>
      <c r="C285" s="33">
        <v>-165.881767410143</v>
      </c>
      <c r="D285" s="8">
        <f t="shared" si="4"/>
        <v>-86.634975176937758</v>
      </c>
      <c r="G285" s="25"/>
    </row>
    <row r="286" spans="1:7" x14ac:dyDescent="0.25">
      <c r="A286">
        <v>63.384081015447599</v>
      </c>
      <c r="B286" s="43">
        <v>4.6650165750154798E-8</v>
      </c>
      <c r="C286" s="33">
        <v>-165.569657093112</v>
      </c>
      <c r="D286" s="8">
        <f t="shared" si="4"/>
        <v>-86.622936176934942</v>
      </c>
      <c r="G286" s="25"/>
    </row>
    <row r="287" spans="1:7" x14ac:dyDescent="0.25">
      <c r="A287">
        <v>64.845700799979497</v>
      </c>
      <c r="B287" s="43">
        <v>4.6717698614646002E-8</v>
      </c>
      <c r="C287" s="33">
        <v>-165.25125277427799</v>
      </c>
      <c r="D287" s="8">
        <f t="shared" si="4"/>
        <v>-86.610371187595291</v>
      </c>
      <c r="G287" s="25"/>
    </row>
    <row r="288" spans="1:7" x14ac:dyDescent="0.25">
      <c r="A288">
        <v>66.341025141875093</v>
      </c>
      <c r="B288" s="43">
        <v>4.67882775605958E-8</v>
      </c>
      <c r="C288" s="33">
        <v>-164.92646766669199</v>
      </c>
      <c r="D288" s="8">
        <f t="shared" si="4"/>
        <v>-86.597258848110897</v>
      </c>
      <c r="G288" s="25"/>
    </row>
    <row r="289" spans="1:7" x14ac:dyDescent="0.25">
      <c r="A289">
        <v>67.8708312591218</v>
      </c>
      <c r="B289" s="43">
        <v>4.68620352644957E-8</v>
      </c>
      <c r="C289" s="33">
        <v>-164.595216501121</v>
      </c>
      <c r="D289" s="8">
        <f t="shared" si="4"/>
        <v>-86.583577069819526</v>
      </c>
      <c r="G289" s="25"/>
    </row>
    <row r="290" spans="1:7" x14ac:dyDescent="0.25">
      <c r="A290">
        <v>69.435914292143707</v>
      </c>
      <c r="B290" s="43">
        <v>4.69391097042624E-8</v>
      </c>
      <c r="C290" s="33">
        <v>-164.25741571764499</v>
      </c>
      <c r="D290" s="8">
        <f t="shared" si="4"/>
        <v>-86.569303038759116</v>
      </c>
      <c r="G290" s="25"/>
    </row>
    <row r="291" spans="1:7" x14ac:dyDescent="0.25">
      <c r="A291">
        <v>71.037087717088099</v>
      </c>
      <c r="B291" s="43">
        <v>4.7019644448911202E-8</v>
      </c>
      <c r="C291" s="33">
        <v>-163.91298373095199</v>
      </c>
      <c r="D291" s="8">
        <f t="shared" si="4"/>
        <v>-86.554413184553241</v>
      </c>
      <c r="G291" s="25"/>
    </row>
    <row r="292" spans="1:7" x14ac:dyDescent="0.25">
      <c r="A292">
        <v>72.675183768642697</v>
      </c>
      <c r="B292" s="43">
        <v>4.7103788754144602E-8</v>
      </c>
      <c r="C292" s="33">
        <v>-163.561841141152</v>
      </c>
      <c r="D292" s="8">
        <f t="shared" si="4"/>
        <v>-86.538883187000891</v>
      </c>
      <c r="G292" s="25"/>
    </row>
    <row r="293" spans="1:7" x14ac:dyDescent="0.25">
      <c r="A293">
        <v>74.351053872602293</v>
      </c>
      <c r="B293" s="43">
        <v>4.7191697808746803E-8</v>
      </c>
      <c r="C293" s="33">
        <v>-163.20391100648499</v>
      </c>
      <c r="D293" s="8">
        <f t="shared" si="4"/>
        <v>-86.522687956550158</v>
      </c>
      <c r="G293" s="25"/>
    </row>
    <row r="294" spans="1:7" x14ac:dyDescent="0.25">
      <c r="A294">
        <v>76.0655690884103</v>
      </c>
      <c r="B294" s="43">
        <v>4.7283532862700798E-8</v>
      </c>
      <c r="C294" s="33">
        <v>-162.839119085075</v>
      </c>
      <c r="D294" s="8">
        <f t="shared" si="4"/>
        <v>-86.505801638536042</v>
      </c>
      <c r="G294" s="25"/>
    </row>
    <row r="295" spans="1:7" x14ac:dyDescent="0.25">
      <c r="A295">
        <v>77.819620561905694</v>
      </c>
      <c r="B295" s="43">
        <v>4.7379461488133701E-8</v>
      </c>
      <c r="C295" s="33">
        <v>-162.467394135245</v>
      </c>
      <c r="D295" s="8">
        <f t="shared" si="4"/>
        <v>-86.488197594958649</v>
      </c>
      <c r="G295" s="25"/>
    </row>
    <row r="296" spans="1:7" x14ac:dyDescent="0.25">
      <c r="A296">
        <v>79.614119988509799</v>
      </c>
      <c r="B296" s="43">
        <v>4.7479657706762801E-8</v>
      </c>
      <c r="C296" s="33">
        <v>-162.08866817764499</v>
      </c>
      <c r="D296" s="8">
        <f t="shared" si="4"/>
        <v>-86.469848412967281</v>
      </c>
      <c r="G296" s="25"/>
    </row>
    <row r="297" spans="1:7" x14ac:dyDescent="0.25">
      <c r="A297">
        <v>81.450000087093898</v>
      </c>
      <c r="B297" s="43">
        <v>4.7584302232502102E-8</v>
      </c>
      <c r="C297" s="33">
        <v>-161.702876810585</v>
      </c>
      <c r="D297" s="8">
        <f t="shared" si="4"/>
        <v>-86.450725894412344</v>
      </c>
      <c r="G297" s="25"/>
    </row>
    <row r="298" spans="1:7" x14ac:dyDescent="0.25">
      <c r="A298">
        <v>83.328215084774598</v>
      </c>
      <c r="B298" s="43">
        <v>4.7693582630319597E-8</v>
      </c>
      <c r="C298" s="33">
        <v>-161.309959504001</v>
      </c>
      <c r="D298" s="8">
        <f t="shared" si="4"/>
        <v>-86.430801063111872</v>
      </c>
      <c r="G298" s="25"/>
    </row>
    <row r="299" spans="1:7" x14ac:dyDescent="0.25">
      <c r="A299">
        <v>85.249741212887898</v>
      </c>
      <c r="B299" s="43">
        <v>4.78076935490469E-8</v>
      </c>
      <c r="C299" s="33">
        <v>-160.90985993234199</v>
      </c>
      <c r="D299" s="8">
        <f t="shared" si="4"/>
        <v>-86.410044161049285</v>
      </c>
      <c r="G299" s="25"/>
    </row>
    <row r="300" spans="1:7" x14ac:dyDescent="0.25">
      <c r="A300">
        <v>87.215577214400895</v>
      </c>
      <c r="B300" s="43">
        <v>4.7926836876721403E-8</v>
      </c>
      <c r="C300" s="33">
        <v>-160.50252628624699</v>
      </c>
      <c r="D300" s="8">
        <f t="shared" si="4"/>
        <v>-86.38842466127285</v>
      </c>
      <c r="G300" s="25"/>
    </row>
    <row r="301" spans="1:7" x14ac:dyDescent="0.25">
      <c r="A301">
        <v>89.226744863023399</v>
      </c>
      <c r="B301" s="43">
        <v>4.8051221973671002E-8</v>
      </c>
      <c r="C301" s="33">
        <v>-160.087911625017</v>
      </c>
      <c r="D301" s="8">
        <f t="shared" si="4"/>
        <v>-86.365911269305471</v>
      </c>
      <c r="G301" s="25"/>
    </row>
    <row r="302" spans="1:7" x14ac:dyDescent="0.25">
      <c r="A302">
        <v>91.284289494291201</v>
      </c>
      <c r="B302" s="43">
        <v>4.8181065860315301E-8</v>
      </c>
      <c r="C302" s="33">
        <v>-159.66597421979901</v>
      </c>
      <c r="D302" s="8">
        <f t="shared" si="4"/>
        <v>-86.342471935598141</v>
      </c>
      <c r="G302" s="25"/>
    </row>
    <row r="303" spans="1:7" x14ac:dyDescent="0.25">
      <c r="A303">
        <v>93.389280548894902</v>
      </c>
      <c r="B303" s="43">
        <v>4.8316593386082198E-8</v>
      </c>
      <c r="C303" s="33">
        <v>-159.23667789606199</v>
      </c>
      <c r="D303" s="8">
        <f t="shared" si="4"/>
        <v>-86.318073874237328</v>
      </c>
      <c r="G303" s="25"/>
    </row>
    <row r="304" spans="1:7" x14ac:dyDescent="0.25">
      <c r="A304">
        <v>95.542812128538699</v>
      </c>
      <c r="B304" s="43">
        <v>4.8458037457435701E-8</v>
      </c>
      <c r="C304" s="33">
        <v>-158.79999240922101</v>
      </c>
      <c r="D304" s="8">
        <f t="shared" si="4"/>
        <v>-86.292683573951834</v>
      </c>
      <c r="G304" s="25"/>
    </row>
    <row r="305" spans="1:7" x14ac:dyDescent="0.25">
      <c r="A305">
        <v>97.746003564616302</v>
      </c>
      <c r="B305" s="43">
        <v>4.8605639201483197E-8</v>
      </c>
      <c r="C305" s="33">
        <v>-158.35589379858999</v>
      </c>
      <c r="D305" s="8">
        <f t="shared" si="4"/>
        <v>-86.266266823803178</v>
      </c>
      <c r="G305" s="25"/>
    </row>
    <row r="306" spans="1:7" x14ac:dyDescent="0.25">
      <c r="A306">
        <v>100.00000000000099</v>
      </c>
      <c r="B306" s="43">
        <v>4.8759648188830201E-8</v>
      </c>
      <c r="C306" s="33">
        <v>-157.90436477372299</v>
      </c>
      <c r="D306" s="8">
        <f t="shared" si="4"/>
        <v>-86.238788731377014</v>
      </c>
      <c r="G306" s="25"/>
    </row>
    <row r="307" spans="1:7" x14ac:dyDescent="0.25">
      <c r="A307">
        <v>102.30597298425199</v>
      </c>
      <c r="B307" s="43">
        <v>4.8920322594377598E-8</v>
      </c>
      <c r="C307" s="33">
        <v>-157.44539507699201</v>
      </c>
      <c r="D307" s="8">
        <f t="shared" si="4"/>
        <v>-86.210213755324958</v>
      </c>
      <c r="G307" s="25"/>
    </row>
    <row r="308" spans="1:7" x14ac:dyDescent="0.25">
      <c r="A308">
        <v>104.665121082544</v>
      </c>
      <c r="B308" s="43">
        <v>4.9087929357808002E-8</v>
      </c>
      <c r="C308" s="33">
        <v>-156.97898184797299</v>
      </c>
      <c r="D308" s="8">
        <f t="shared" si="4"/>
        <v>-86.180505741153695</v>
      </c>
      <c r="G308" s="25"/>
    </row>
    <row r="309" spans="1:7" x14ac:dyDescent="0.25">
      <c r="A309">
        <v>107.078670498641</v>
      </c>
      <c r="B309" s="43">
        <v>4.9262744411961601E-8</v>
      </c>
      <c r="C309" s="33">
        <v>-156.505130022869</v>
      </c>
      <c r="D309" s="8">
        <f t="shared" si="4"/>
        <v>-86.149627948285584</v>
      </c>
      <c r="G309" s="25"/>
    </row>
    <row r="310" spans="1:7" x14ac:dyDescent="0.25">
      <c r="A310">
        <v>109.547875712235</v>
      </c>
      <c r="B310" s="43">
        <v>4.9445052809102303E-8</v>
      </c>
      <c r="C310" s="33">
        <v>-156.023852684742</v>
      </c>
      <c r="D310" s="8">
        <f t="shared" si="4"/>
        <v>-86.117543098601743</v>
      </c>
      <c r="G310" s="25"/>
    </row>
    <row r="311" spans="1:7" x14ac:dyDescent="0.25">
      <c r="A311">
        <v>112.07402013097899</v>
      </c>
      <c r="B311" s="43">
        <v>4.9635148924863001E-8</v>
      </c>
      <c r="C311" s="33">
        <v>-155.535171450706</v>
      </c>
      <c r="D311" s="8">
        <f t="shared" si="4"/>
        <v>-86.084213414583559</v>
      </c>
      <c r="G311" s="25"/>
    </row>
    <row r="312" spans="1:7" x14ac:dyDescent="0.25">
      <c r="A312">
        <v>114.658416757564</v>
      </c>
      <c r="B312" s="43">
        <v>4.98333365802988E-8</v>
      </c>
      <c r="C312" s="33">
        <v>-155.03911681459101</v>
      </c>
      <c r="D312" s="8">
        <f t="shared" si="4"/>
        <v>-86.049600675242161</v>
      </c>
      <c r="G312" s="25"/>
    </row>
    <row r="313" spans="1:7" x14ac:dyDescent="0.25">
      <c r="A313">
        <v>117.302408872163</v>
      </c>
      <c r="B313" s="43">
        <v>5.0039929214292199E-8</v>
      </c>
      <c r="C313" s="33">
        <v>-154.53572850998199</v>
      </c>
      <c r="D313" s="8">
        <f t="shared" si="4"/>
        <v>-86.013666266488428</v>
      </c>
      <c r="G313" s="25"/>
    </row>
    <row r="314" spans="1:7" x14ac:dyDescent="0.25">
      <c r="A314">
        <v>120.00737073063</v>
      </c>
      <c r="B314" s="43">
        <v>5.0255250019296902E-8</v>
      </c>
      <c r="C314" s="33">
        <v>-154.025055847212</v>
      </c>
      <c r="D314" s="8">
        <f t="shared" si="4"/>
        <v>-85.976371241209733</v>
      </c>
      <c r="G314" s="25"/>
    </row>
    <row r="315" spans="1:7" x14ac:dyDescent="0.25">
      <c r="A315">
        <v>122.774708278788</v>
      </c>
      <c r="B315" s="43">
        <v>5.0479632103129902E-8</v>
      </c>
      <c r="C315" s="33">
        <v>-153.507158055518</v>
      </c>
      <c r="D315" s="8">
        <f t="shared" si="4"/>
        <v>-85.937676378037082</v>
      </c>
      <c r="G315" s="25"/>
    </row>
    <row r="316" spans="1:7" x14ac:dyDescent="0.25">
      <c r="A316">
        <v>125.60585988319001</v>
      </c>
      <c r="B316" s="43">
        <v>5.0713418549115002E-8</v>
      </c>
      <c r="C316" s="33">
        <v>-152.98210455693399</v>
      </c>
      <c r="D316" s="8">
        <f t="shared" si="4"/>
        <v>-85.897542260753866</v>
      </c>
      <c r="G316" s="25"/>
    </row>
    <row r="317" spans="1:7" x14ac:dyDescent="0.25">
      <c r="A317">
        <v>128.502297078732</v>
      </c>
      <c r="B317" s="43">
        <v>5.0956962610791698E-8</v>
      </c>
      <c r="C317" s="33">
        <v>-152.44997530126699</v>
      </c>
      <c r="D317" s="8">
        <f t="shared" si="4"/>
        <v>-85.855929337428293</v>
      </c>
      <c r="G317" s="25"/>
    </row>
    <row r="318" spans="1:7" x14ac:dyDescent="0.25">
      <c r="A318">
        <v>131.46552533350999</v>
      </c>
      <c r="B318" s="43">
        <v>5.1210627774031497E-8</v>
      </c>
      <c r="C318" s="33">
        <v>-151.910861010601</v>
      </c>
      <c r="D318" s="8">
        <f t="shared" si="4"/>
        <v>-85.812798005230974</v>
      </c>
      <c r="G318" s="25"/>
    </row>
    <row r="319" spans="1:7" x14ac:dyDescent="0.25">
      <c r="A319">
        <v>134.49708483130399</v>
      </c>
      <c r="B319" s="43">
        <v>5.1474787864887599E-8</v>
      </c>
      <c r="C319" s="33">
        <v>-151.36486343010199</v>
      </c>
      <c r="D319" s="8">
        <f t="shared" si="4"/>
        <v>-85.768108689943574</v>
      </c>
      <c r="G319" s="25"/>
    </row>
    <row r="320" spans="1:7" x14ac:dyDescent="0.25">
      <c r="A320">
        <v>137.59855127211901</v>
      </c>
      <c r="B320" s="43">
        <v>5.1749827107858699E-8</v>
      </c>
      <c r="C320" s="33">
        <v>-150.81209552760501</v>
      </c>
      <c r="D320" s="8">
        <f t="shared" si="4"/>
        <v>-85.721821936253107</v>
      </c>
      <c r="G320" s="25"/>
    </row>
    <row r="321" spans="1:7" x14ac:dyDescent="0.25">
      <c r="A321">
        <v>140.77153669117499</v>
      </c>
      <c r="B321" s="43">
        <v>5.2036140253910403E-8</v>
      </c>
      <c r="C321" s="33">
        <v>-150.252681711462</v>
      </c>
      <c r="D321" s="8">
        <f t="shared" si="4"/>
        <v>-85.673898488402216</v>
      </c>
      <c r="G321" s="25"/>
    </row>
    <row r="322" spans="1:7" x14ac:dyDescent="0.25">
      <c r="A322">
        <v>144.017690296788</v>
      </c>
      <c r="B322" s="43">
        <v>5.2334132578898103E-8</v>
      </c>
      <c r="C322" s="33">
        <v>-149.686757942415</v>
      </c>
      <c r="D322" s="8">
        <f t="shared" si="4"/>
        <v>-85.624299394506181</v>
      </c>
      <c r="G322" s="25"/>
    </row>
    <row r="323" spans="1:7" x14ac:dyDescent="0.25">
      <c r="A323">
        <v>147.33869932757401</v>
      </c>
      <c r="B323" s="43">
        <v>5.2644219983106003E-8</v>
      </c>
      <c r="C323" s="33">
        <v>-149.11447187800999</v>
      </c>
      <c r="D323" s="8">
        <f t="shared" si="4"/>
        <v>-85.572986095359568</v>
      </c>
      <c r="G323" s="25"/>
    </row>
    <row r="324" spans="1:7" x14ac:dyDescent="0.25">
      <c r="A324">
        <v>150.736289929414</v>
      </c>
      <c r="B324" s="43">
        <v>5.2966829004093401E-8</v>
      </c>
      <c r="C324" s="33">
        <v>-148.53598293113501</v>
      </c>
      <c r="D324" s="8">
        <f t="shared" ref="D324:D387" si="5">20*LOG10(B324/0.001)</f>
        <v>-85.519920528921332</v>
      </c>
      <c r="G324" s="25"/>
    </row>
    <row r="325" spans="1:7" x14ac:dyDescent="0.25">
      <c r="A325">
        <v>154.21222805264901</v>
      </c>
      <c r="B325" s="43">
        <v>5.3302396831756401E-8</v>
      </c>
      <c r="C325" s="33">
        <v>-147.951462294164</v>
      </c>
      <c r="D325" s="8">
        <f t="shared" si="5"/>
        <v>-85.465065235077589</v>
      </c>
      <c r="G325" s="25"/>
    </row>
    <row r="326" spans="1:7" x14ac:dyDescent="0.25">
      <c r="A326">
        <v>157.76832036995401</v>
      </c>
      <c r="B326" s="43">
        <v>5.36513713590309E-8</v>
      </c>
      <c r="C326" s="33">
        <v>-147.36109295012</v>
      </c>
      <c r="D326" s="8">
        <f t="shared" si="5"/>
        <v>-85.408383454930544</v>
      </c>
      <c r="G326" s="25"/>
    </row>
    <row r="327" spans="1:7" x14ac:dyDescent="0.25">
      <c r="A327">
        <v>161.40641521539101</v>
      </c>
      <c r="B327" s="43">
        <v>5.40142111479879E-8</v>
      </c>
      <c r="C327" s="33">
        <v>-146.76506958856299</v>
      </c>
      <c r="D327" s="8">
        <f t="shared" si="5"/>
        <v>-85.349839243845224</v>
      </c>
      <c r="G327" s="25"/>
    </row>
    <row r="328" spans="1:7" x14ac:dyDescent="0.25">
      <c r="A328">
        <v>165.12840354510601</v>
      </c>
      <c r="B328" s="43">
        <v>5.4391385429618301E-8</v>
      </c>
      <c r="C328" s="33">
        <v>-146.16359850185401</v>
      </c>
      <c r="D328" s="8">
        <f t="shared" si="5"/>
        <v>-85.289397578329655</v>
      </c>
      <c r="G328" s="25"/>
    </row>
    <row r="329" spans="1:7" x14ac:dyDescent="0.25">
      <c r="A329">
        <v>168.936219920181</v>
      </c>
      <c r="B329" s="43">
        <v>5.4783374095412102E-8</v>
      </c>
      <c r="C329" s="33">
        <v>-145.55689743322199</v>
      </c>
      <c r="D329" s="8">
        <f t="shared" si="5"/>
        <v>-85.227024463221056</v>
      </c>
      <c r="G329" s="25"/>
    </row>
    <row r="330" spans="1:7" x14ac:dyDescent="0.25">
      <c r="A330">
        <v>172.83184351215499</v>
      </c>
      <c r="B330" s="43">
        <v>5.5190667661151803E-8</v>
      </c>
      <c r="C330" s="33">
        <v>-144.94519536076299</v>
      </c>
      <c r="D330" s="8">
        <f t="shared" si="5"/>
        <v>-85.162687041760449</v>
      </c>
      <c r="G330" s="25"/>
    </row>
    <row r="331" spans="1:7" x14ac:dyDescent="0.25">
      <c r="A331">
        <v>176.81729913172799</v>
      </c>
      <c r="B331" s="43">
        <v>5.5613767213046798E-8</v>
      </c>
      <c r="C331" s="33">
        <v>-144.328732221998</v>
      </c>
      <c r="D331" s="8">
        <f t="shared" si="5"/>
        <v>-85.096353706293669</v>
      </c>
      <c r="G331" s="25"/>
    </row>
    <row r="332" spans="1:7" x14ac:dyDescent="0.25">
      <c r="A332">
        <v>180.89465828118799</v>
      </c>
      <c r="B332" s="43">
        <v>5.6053184398083202E-8</v>
      </c>
      <c r="C332" s="33">
        <v>-143.707758623562</v>
      </c>
      <c r="D332" s="8">
        <f t="shared" si="5"/>
        <v>-85.027994199388516</v>
      </c>
      <c r="G332" s="25"/>
    </row>
    <row r="333" spans="1:7" x14ac:dyDescent="0.25">
      <c r="A333">
        <v>185.06604023110501</v>
      </c>
      <c r="B333" s="43">
        <v>5.6509441307311499E-8</v>
      </c>
      <c r="C333" s="33">
        <v>-143.08253542398299</v>
      </c>
      <c r="D333" s="8">
        <f t="shared" si="5"/>
        <v>-84.95757972852482</v>
      </c>
      <c r="G333" s="25"/>
    </row>
    <row r="334" spans="1:7" x14ac:dyDescent="0.25">
      <c r="A334">
        <v>189.33361312185701</v>
      </c>
      <c r="B334" s="43">
        <v>5.6983070478874303E-8</v>
      </c>
      <c r="C334" s="33">
        <v>-142.453333356581</v>
      </c>
      <c r="D334" s="8">
        <f t="shared" si="5"/>
        <v>-84.885083058370185</v>
      </c>
      <c r="G334" s="25"/>
    </row>
    <row r="335" spans="1:7" x14ac:dyDescent="0.25">
      <c r="A335">
        <v>193.699595090553</v>
      </c>
      <c r="B335" s="43">
        <v>5.7474614786987198E-8</v>
      </c>
      <c r="C335" s="33">
        <v>-141.820432518807</v>
      </c>
      <c r="D335" s="8">
        <f t="shared" si="5"/>
        <v>-84.810478616553041</v>
      </c>
      <c r="G335" s="25"/>
    </row>
    <row r="336" spans="1:7" x14ac:dyDescent="0.25">
      <c r="A336">
        <v>198.16625542394399</v>
      </c>
      <c r="B336" s="43">
        <v>5.7984627385045603E-8</v>
      </c>
      <c r="C336" s="33">
        <v>-141.184121853508</v>
      </c>
      <c r="D336" s="8">
        <f t="shared" si="5"/>
        <v>-84.733742586243338</v>
      </c>
      <c r="G336" s="25"/>
    </row>
    <row r="337" spans="1:7" x14ac:dyDescent="0.25">
      <c r="A337">
        <v>202.735915737922</v>
      </c>
      <c r="B337" s="43">
        <v>5.8513671642956301E-8</v>
      </c>
      <c r="C337" s="33">
        <v>-140.54469857889799</v>
      </c>
      <c r="D337" s="8">
        <f t="shared" si="5"/>
        <v>-84.654852994461137</v>
      </c>
      <c r="G337" s="25"/>
    </row>
    <row r="338" spans="1:7" x14ac:dyDescent="0.25">
      <c r="A338">
        <v>207.410951184212</v>
      </c>
      <c r="B338" s="43">
        <v>5.9062321040276903E-8</v>
      </c>
      <c r="C338" s="33">
        <v>-139.902467536621</v>
      </c>
      <c r="D338" s="8">
        <f t="shared" si="5"/>
        <v>-84.573789801269896</v>
      </c>
      <c r="G338" s="25"/>
    </row>
    <row r="339" spans="1:7" x14ac:dyDescent="0.25">
      <c r="A339">
        <v>212.193791684898</v>
      </c>
      <c r="B339" s="43">
        <v>5.9631159153233998E-8</v>
      </c>
      <c r="C339" s="33">
        <v>-139.25774057026999</v>
      </c>
      <c r="D339" s="8">
        <f t="shared" si="5"/>
        <v>-84.490534968892604</v>
      </c>
      <c r="G339" s="25"/>
    </row>
    <row r="340" spans="1:7" x14ac:dyDescent="0.25">
      <c r="A340">
        <v>217.08692319540901</v>
      </c>
      <c r="B340" s="43">
        <v>6.0220779494023204E-8</v>
      </c>
      <c r="C340" s="33">
        <v>-138.610835740656</v>
      </c>
      <c r="D340" s="8">
        <f t="shared" si="5"/>
        <v>-84.40507254612244</v>
      </c>
      <c r="G340" s="25"/>
    </row>
    <row r="341" spans="1:7" x14ac:dyDescent="0.25">
      <c r="A341">
        <v>222.09288899663699</v>
      </c>
      <c r="B341" s="43">
        <v>6.0831785541076705E-8</v>
      </c>
      <c r="C341" s="33">
        <v>-137.96207665628799</v>
      </c>
      <c r="D341" s="8">
        <f t="shared" si="5"/>
        <v>-84.317388717837986</v>
      </c>
      <c r="G341" s="25"/>
    </row>
    <row r="342" spans="1:7" x14ac:dyDescent="0.25">
      <c r="A342">
        <v>227.214291016841</v>
      </c>
      <c r="B342" s="43">
        <v>6.1464790598842097E-8</v>
      </c>
      <c r="C342" s="33">
        <v>-137.31179162485401</v>
      </c>
      <c r="D342" s="8">
        <f t="shared" si="5"/>
        <v>-84.22747187229858</v>
      </c>
      <c r="G342" s="25"/>
    </row>
    <row r="343" spans="1:7" x14ac:dyDescent="0.25">
      <c r="A343">
        <v>232.45379118404699</v>
      </c>
      <c r="B343" s="43">
        <v>6.2120417802171403E-8</v>
      </c>
      <c r="C343" s="33">
        <v>-136.66031288965101</v>
      </c>
      <c r="D343" s="8">
        <f t="shared" si="5"/>
        <v>-84.13531264014216</v>
      </c>
      <c r="G343" s="25"/>
    </row>
    <row r="344" spans="1:7" x14ac:dyDescent="0.25">
      <c r="A344">
        <v>237.814112809618</v>
      </c>
      <c r="B344" s="43">
        <v>6.2799300033735901E-8</v>
      </c>
      <c r="C344" s="33">
        <v>-136.00797576034</v>
      </c>
      <c r="D344" s="8">
        <f t="shared" si="5"/>
        <v>-84.040903938370789</v>
      </c>
      <c r="G344" s="25"/>
    </row>
    <row r="345" spans="1:7" x14ac:dyDescent="0.25">
      <c r="A345">
        <v>243.298042003744</v>
      </c>
      <c r="B345" s="43">
        <v>6.3502079914839699E-8</v>
      </c>
      <c r="C345" s="33">
        <v>-135.355117777315</v>
      </c>
      <c r="D345" s="8">
        <f t="shared" si="5"/>
        <v>-83.944240996288201</v>
      </c>
      <c r="G345" s="25"/>
    </row>
    <row r="346" spans="1:7" x14ac:dyDescent="0.25">
      <c r="A346">
        <v>248.90842912356101</v>
      </c>
      <c r="B346" s="43">
        <v>6.4229409774641105E-8</v>
      </c>
      <c r="C346" s="33">
        <v>-134.70207783227701</v>
      </c>
      <c r="D346" s="8">
        <f t="shared" si="5"/>
        <v>-83.845321376873272</v>
      </c>
      <c r="G346" s="25"/>
    </row>
    <row r="347" spans="1:7" x14ac:dyDescent="0.25">
      <c r="A347">
        <v>254.64819025467401</v>
      </c>
      <c r="B347" s="43">
        <v>6.4981951642155503E-8</v>
      </c>
      <c r="C347" s="33">
        <v>-134.04919528689001</v>
      </c>
      <c r="D347" s="8">
        <f t="shared" si="5"/>
        <v>-83.744144987339766</v>
      </c>
      <c r="G347" s="25"/>
    </row>
    <row r="348" spans="1:7" x14ac:dyDescent="0.25">
      <c r="A348">
        <v>260.52030872683002</v>
      </c>
      <c r="B348" s="43">
        <v>6.5760377280097006E-8</v>
      </c>
      <c r="C348" s="33">
        <v>-133.396809111663</v>
      </c>
      <c r="D348" s="8">
        <f t="shared" si="5"/>
        <v>-83.640714076575989</v>
      </c>
      <c r="G348" s="25"/>
    </row>
    <row r="349" spans="1:7" x14ac:dyDescent="0.25">
      <c r="A349">
        <v>266.52783666455798</v>
      </c>
      <c r="B349" s="43">
        <v>6.6565368201895106E-8</v>
      </c>
      <c r="C349" s="33">
        <v>-132.745256996368</v>
      </c>
      <c r="D349" s="8">
        <f t="shared" si="5"/>
        <v>-83.535033227600707</v>
      </c>
      <c r="G349" s="25"/>
    </row>
    <row r="350" spans="1:7" x14ac:dyDescent="0.25">
      <c r="A350">
        <v>272.67389657355102</v>
      </c>
      <c r="B350" s="43">
        <v>6.7397615684352804E-8</v>
      </c>
      <c r="C350" s="33">
        <v>-132.09487444545499</v>
      </c>
      <c r="D350" s="8">
        <f t="shared" si="5"/>
        <v>-83.427109343312807</v>
      </c>
      <c r="G350" s="25"/>
    </row>
    <row r="351" spans="1:7" x14ac:dyDescent="0.25">
      <c r="A351">
        <v>278.96168296364101</v>
      </c>
      <c r="B351" s="43">
        <v>6.8257820910092999E-8</v>
      </c>
      <c r="C351" s="33">
        <v>-131.445993988618</v>
      </c>
      <c r="D351" s="8">
        <f t="shared" si="5"/>
        <v>-83.31695160852766</v>
      </c>
      <c r="G351" s="25"/>
    </row>
    <row r="352" spans="1:7" x14ac:dyDescent="0.25">
      <c r="A352">
        <v>285.394464009194</v>
      </c>
      <c r="B352" s="43">
        <v>6.9146695017018198E-8</v>
      </c>
      <c r="C352" s="33">
        <v>-130.79894430405</v>
      </c>
      <c r="D352" s="8">
        <f t="shared" si="5"/>
        <v>-83.204571457925908</v>
      </c>
      <c r="G352" s="25"/>
    </row>
    <row r="353" spans="1:7" x14ac:dyDescent="0.25">
      <c r="A353">
        <v>291.97558324779402</v>
      </c>
      <c r="B353" s="43">
        <v>7.0084113094278903E-8</v>
      </c>
      <c r="C353" s="33">
        <v>-130.17260755466901</v>
      </c>
      <c r="D353" s="8">
        <f t="shared" si="5"/>
        <v>-83.087608364616045</v>
      </c>
      <c r="G353" s="25"/>
    </row>
    <row r="354" spans="1:7" x14ac:dyDescent="0.25">
      <c r="A354">
        <v>298.70846131809702</v>
      </c>
      <c r="B354" s="43">
        <v>7.1032243034408204E-8</v>
      </c>
      <c r="C354" s="33">
        <v>-129.53011031425001</v>
      </c>
      <c r="D354" s="8">
        <f t="shared" si="5"/>
        <v>-82.97088942186636</v>
      </c>
      <c r="G354" s="25"/>
    </row>
    <row r="355" spans="1:7" x14ac:dyDescent="0.25">
      <c r="A355">
        <v>305.59659773776298</v>
      </c>
      <c r="B355" s="43">
        <v>7.2011235015607906E-8</v>
      </c>
      <c r="C355" s="33">
        <v>-128.890389867967</v>
      </c>
      <c r="D355" s="8">
        <f t="shared" si="5"/>
        <v>-82.851994814531793</v>
      </c>
      <c r="G355" s="25"/>
    </row>
    <row r="356" spans="1:7" x14ac:dyDescent="0.25">
      <c r="A356">
        <v>312.64357272238601</v>
      </c>
      <c r="B356" s="43">
        <v>7.30218415689252E-8</v>
      </c>
      <c r="C356" s="33">
        <v>-128.253751857276</v>
      </c>
      <c r="D356" s="8">
        <f t="shared" si="5"/>
        <v>-82.730944371813152</v>
      </c>
      <c r="G356" s="25"/>
    </row>
    <row r="357" spans="1:7" x14ac:dyDescent="0.25">
      <c r="A357">
        <v>319.85304904636098</v>
      </c>
      <c r="B357" s="43">
        <v>7.4064826023131397E-8</v>
      </c>
      <c r="C357" s="33">
        <v>-127.620494370369</v>
      </c>
      <c r="D357" s="8">
        <f t="shared" si="5"/>
        <v>-82.607759859523128</v>
      </c>
      <c r="G357" s="25"/>
    </row>
    <row r="358" spans="1:7" x14ac:dyDescent="0.25">
      <c r="A358">
        <v>327.22877394667302</v>
      </c>
      <c r="B358" s="43">
        <v>7.5140962746501802E-8</v>
      </c>
      <c r="C358" s="33">
        <v>-126.990907312914</v>
      </c>
      <c r="D358" s="8">
        <f t="shared" si="5"/>
        <v>-82.482464896441599</v>
      </c>
      <c r="G358" s="25"/>
    </row>
    <row r="359" spans="1:7" x14ac:dyDescent="0.25">
      <c r="A359">
        <v>334.77458107057799</v>
      </c>
      <c r="B359" s="43">
        <v>7.6251037367412599E-8</v>
      </c>
      <c r="C359" s="33">
        <v>-126.365271776943</v>
      </c>
      <c r="D359" s="8">
        <f t="shared" si="5"/>
        <v>-82.35508487047511</v>
      </c>
      <c r="G359" s="25"/>
    </row>
    <row r="360" spans="1:7" x14ac:dyDescent="0.25">
      <c r="A360">
        <v>342.49439246820498</v>
      </c>
      <c r="B360" s="43">
        <v>7.7395847112427505E-8</v>
      </c>
      <c r="C360" s="33">
        <v>-125.743859550027</v>
      </c>
      <c r="D360" s="8">
        <f t="shared" si="5"/>
        <v>-82.225646839195832</v>
      </c>
      <c r="G360" s="25"/>
    </row>
    <row r="361" spans="1:7" x14ac:dyDescent="0.25">
      <c r="A361">
        <v>350.392220631096</v>
      </c>
      <c r="B361" s="43">
        <v>7.8576201111080605E-8</v>
      </c>
      <c r="C361" s="33">
        <v>-125.126932615467</v>
      </c>
      <c r="D361" s="8">
        <f t="shared" si="5"/>
        <v>-82.094179433206662</v>
      </c>
      <c r="G361" s="25"/>
    </row>
    <row r="362" spans="1:7" x14ac:dyDescent="0.25">
      <c r="A362">
        <v>358.47217057776498</v>
      </c>
      <c r="B362" s="43">
        <v>7.9792920754341701E-8</v>
      </c>
      <c r="C362" s="33">
        <v>-124.514742732424</v>
      </c>
      <c r="D362" s="8">
        <f t="shared" si="5"/>
        <v>-81.960712752861497</v>
      </c>
      <c r="G362" s="25"/>
    </row>
    <row r="363" spans="1:7" x14ac:dyDescent="0.25">
      <c r="A363">
        <v>366.73844198734599</v>
      </c>
      <c r="B363" s="43">
        <v>8.10468400520817E-8</v>
      </c>
      <c r="C363" s="33">
        <v>-123.90753104109</v>
      </c>
      <c r="D363" s="8">
        <f t="shared" si="5"/>
        <v>-81.825278265216667</v>
      </c>
      <c r="G363" s="25"/>
    </row>
    <row r="364" spans="1:7" x14ac:dyDescent="0.25">
      <c r="A364">
        <v>375.19533138243702</v>
      </c>
      <c r="B364" s="43">
        <v>8.2338806034258305E-8</v>
      </c>
      <c r="C364" s="33">
        <v>-123.305527739555</v>
      </c>
      <c r="D364" s="8">
        <f t="shared" si="5"/>
        <v>-81.687908696853896</v>
      </c>
      <c r="G364" s="25"/>
    </row>
    <row r="365" spans="1:7" x14ac:dyDescent="0.25">
      <c r="A365">
        <v>383.847234362287</v>
      </c>
      <c r="B365" s="43">
        <v>8.3669679195426298E-8</v>
      </c>
      <c r="C365" s="33">
        <v>-122.70895183334</v>
      </c>
      <c r="D365" s="8">
        <f t="shared" si="5"/>
        <v>-81.548637923482403</v>
      </c>
      <c r="G365" s="25"/>
    </row>
    <row r="366" spans="1:7" x14ac:dyDescent="0.25">
      <c r="A366">
        <v>392.69864788747498</v>
      </c>
      <c r="B366" s="43">
        <v>8.5040333926163694E-8</v>
      </c>
      <c r="C366" s="33">
        <v>-122.11801089793801</v>
      </c>
      <c r="D366" s="8">
        <f t="shared" si="5"/>
        <v>-81.4075008629206</v>
      </c>
      <c r="G366" s="25"/>
    </row>
    <row r="367" spans="1:7" x14ac:dyDescent="0.25">
      <c r="A367">
        <v>401.75417261727898</v>
      </c>
      <c r="B367" s="43">
        <v>8.6451658997962296E-8</v>
      </c>
      <c r="C367" s="33">
        <v>-121.532900924137</v>
      </c>
      <c r="D367" s="8">
        <f t="shared" si="5"/>
        <v>-81.264533364921505</v>
      </c>
      <c r="G367" s="25"/>
    </row>
    <row r="368" spans="1:7" x14ac:dyDescent="0.25">
      <c r="A368">
        <v>411.01851530093398</v>
      </c>
      <c r="B368" s="43">
        <v>8.7904558052831804E-8</v>
      </c>
      <c r="C368" s="33">
        <v>-120.953806193952</v>
      </c>
      <c r="D368" s="8">
        <f t="shared" si="5"/>
        <v>-81.11977210355974</v>
      </c>
      <c r="G368" s="25"/>
    </row>
    <row r="369" spans="1:7" x14ac:dyDescent="0.25">
      <c r="A369">
        <v>420.49649122404202</v>
      </c>
      <c r="B369" s="43">
        <v>8.9399950126379695E-8</v>
      </c>
      <c r="C369" s="33">
        <v>-120.380899216904</v>
      </c>
      <c r="D369" s="8">
        <f t="shared" si="5"/>
        <v>-80.973254469684349</v>
      </c>
      <c r="G369" s="25"/>
    </row>
    <row r="370" spans="1:7" x14ac:dyDescent="0.25">
      <c r="A370">
        <v>430.19302671139098</v>
      </c>
      <c r="B370" s="43">
        <v>9.0938770201610098E-8</v>
      </c>
      <c r="C370" s="33">
        <v>-119.814340722949</v>
      </c>
      <c r="D370" s="8">
        <f t="shared" si="5"/>
        <v>-80.82501846429976</v>
      </c>
      <c r="G370" s="25"/>
    </row>
    <row r="371" spans="1:7" x14ac:dyDescent="0.25">
      <c r="A371">
        <v>440.11316168748698</v>
      </c>
      <c r="B371" s="43">
        <v>9.2521969758320096E-8</v>
      </c>
      <c r="C371" s="33">
        <v>-119.254279672283</v>
      </c>
      <c r="D371" s="8">
        <f t="shared" si="5"/>
        <v>-80.675102596700455</v>
      </c>
      <c r="G371" s="25"/>
    </row>
    <row r="372" spans="1:7" x14ac:dyDescent="0.25">
      <c r="A372">
        <v>450.26205229613299</v>
      </c>
      <c r="B372" s="43">
        <v>9.4150517369021804E-8</v>
      </c>
      <c r="C372" s="33">
        <v>-118.70085333590799</v>
      </c>
      <c r="D372" s="8">
        <f t="shared" si="5"/>
        <v>-80.523545782751128</v>
      </c>
      <c r="G372" s="25"/>
    </row>
    <row r="373" spans="1:7" x14ac:dyDescent="0.25">
      <c r="A373">
        <v>460.64497358041501</v>
      </c>
      <c r="B373" s="43">
        <v>9.5825399306231505E-8</v>
      </c>
      <c r="C373" s="33">
        <v>-118.15418740711701</v>
      </c>
      <c r="D373" s="8">
        <f t="shared" si="5"/>
        <v>-80.370387247132186</v>
      </c>
      <c r="G373" s="25"/>
    </row>
    <row r="374" spans="1:7" x14ac:dyDescent="0.25">
      <c r="A374">
        <v>471.26732222448902</v>
      </c>
      <c r="B374" s="43">
        <v>9.7547620145169303E-8</v>
      </c>
      <c r="C374" s="33">
        <v>-117.61439612365</v>
      </c>
      <c r="D374" s="8">
        <f t="shared" si="5"/>
        <v>-80.215666431166483</v>
      </c>
      <c r="G374" s="25"/>
    </row>
    <row r="375" spans="1:7" x14ac:dyDescent="0.25">
      <c r="A375">
        <v>482.134619358588</v>
      </c>
      <c r="B375" s="43">
        <v>9.9318203447478597E-8</v>
      </c>
      <c r="C375" s="33">
        <v>-117.081582494271</v>
      </c>
      <c r="D375" s="8">
        <f t="shared" si="5"/>
        <v>-80.059422898721436</v>
      </c>
      <c r="G375" s="25"/>
    </row>
    <row r="376" spans="1:7" x14ac:dyDescent="0.25">
      <c r="A376">
        <v>493.25251342871798</v>
      </c>
      <c r="B376" s="43">
        <v>1.01138192373186E-7</v>
      </c>
      <c r="C376" s="33">
        <v>-116.55583845680501</v>
      </c>
      <c r="D376" s="8">
        <f t="shared" si="5"/>
        <v>-79.901696254205163</v>
      </c>
      <c r="G376" s="25"/>
    </row>
    <row r="377" spans="1:7" x14ac:dyDescent="0.25">
      <c r="A377">
        <v>504.62678313252297</v>
      </c>
      <c r="B377" s="43">
        <v>1.03008650404356E-7</v>
      </c>
      <c r="C377" s="33">
        <v>-116.037245171066</v>
      </c>
      <c r="D377" s="8">
        <f t="shared" si="5"/>
        <v>-79.742526056356866</v>
      </c>
      <c r="G377" s="25"/>
    </row>
    <row r="378" spans="1:7" x14ac:dyDescent="0.25">
      <c r="A378">
        <v>516.26334042285305</v>
      </c>
      <c r="B378" s="43">
        <v>1.04930661997342E-7</v>
      </c>
      <c r="C378" s="33">
        <v>-115.525873238481</v>
      </c>
      <c r="D378" s="8">
        <f t="shared" si="5"/>
        <v>-79.581951744143396</v>
      </c>
      <c r="G378" s="25"/>
    </row>
    <row r="379" spans="1:7" x14ac:dyDescent="0.25">
      <c r="A379">
        <v>528.16823358059503</v>
      </c>
      <c r="B379" s="43">
        <v>1.06911613809513E-7</v>
      </c>
      <c r="C379" s="33">
        <v>-115.028994545033</v>
      </c>
      <c r="D379" s="8">
        <f t="shared" si="5"/>
        <v>-79.419502296307002</v>
      </c>
      <c r="G379" s="25"/>
    </row>
    <row r="380" spans="1:7" x14ac:dyDescent="0.25">
      <c r="A380">
        <v>540.34765035835801</v>
      </c>
      <c r="B380" s="43">
        <v>1.08939956524484E-7</v>
      </c>
      <c r="C380" s="33">
        <v>-114.532130581687</v>
      </c>
      <c r="D380" s="8">
        <f t="shared" si="5"/>
        <v>-79.256256047602591</v>
      </c>
      <c r="G380" s="25"/>
    </row>
    <row r="381" spans="1:7" x14ac:dyDescent="0.25">
      <c r="A381">
        <v>552.80792119665603</v>
      </c>
      <c r="B381" s="43">
        <v>1.1102324060454599E-7</v>
      </c>
      <c r="C381" s="33">
        <v>-114.042639048474</v>
      </c>
      <c r="D381" s="8">
        <f t="shared" si="5"/>
        <v>-79.091722008083067</v>
      </c>
      <c r="G381" s="25"/>
    </row>
    <row r="382" spans="1:7" x14ac:dyDescent="0.25">
      <c r="A382">
        <v>565.55552251425001</v>
      </c>
      <c r="B382" s="43">
        <v>1.13162641766426E-7</v>
      </c>
      <c r="C382" s="33">
        <v>-113.56055161393</v>
      </c>
      <c r="D382" s="8">
        <f t="shared" si="5"/>
        <v>-78.925938451026042</v>
      </c>
      <c r="G382" s="25"/>
    </row>
    <row r="383" spans="1:7" x14ac:dyDescent="0.25">
      <c r="A383">
        <v>578.597080074367</v>
      </c>
      <c r="B383" s="43">
        <v>1.1535936041166E-7</v>
      </c>
      <c r="C383" s="33">
        <v>-113.085891020695</v>
      </c>
      <c r="D383" s="8">
        <f t="shared" si="5"/>
        <v>-78.758943209645622</v>
      </c>
      <c r="G383" s="25"/>
    </row>
    <row r="384" spans="1:7" x14ac:dyDescent="0.25">
      <c r="A384">
        <v>591.93937242854599</v>
      </c>
      <c r="B384" s="43">
        <v>1.1761462240153E-7</v>
      </c>
      <c r="C384" s="33">
        <v>-112.61867143921999</v>
      </c>
      <c r="D384" s="8">
        <f t="shared" si="5"/>
        <v>-78.590773627523674</v>
      </c>
      <c r="G384" s="25"/>
    </row>
    <row r="385" spans="1:7" x14ac:dyDescent="0.25">
      <c r="A385">
        <v>605.58933443989304</v>
      </c>
      <c r="B385" s="43">
        <v>1.1992967986436101E-7</v>
      </c>
      <c r="C385" s="33">
        <v>-112.158898850526</v>
      </c>
      <c r="D385" s="8">
        <f t="shared" si="5"/>
        <v>-78.421466512131801</v>
      </c>
      <c r="G385" s="25"/>
    </row>
    <row r="386" spans="1:7" x14ac:dyDescent="0.25">
      <c r="A386">
        <v>619.55406088758104</v>
      </c>
      <c r="B386" s="43">
        <v>1.2231130351544901E-7</v>
      </c>
      <c r="C386" s="33">
        <v>-111.713034546072</v>
      </c>
      <c r="D386" s="8">
        <f t="shared" si="5"/>
        <v>-78.250668107427813</v>
      </c>
      <c r="G386" s="25"/>
    </row>
    <row r="387" spans="1:7" x14ac:dyDescent="0.25">
      <c r="A387">
        <v>633.84081015447805</v>
      </c>
      <c r="B387" s="43">
        <v>1.24749710023236E-7</v>
      </c>
      <c r="C387" s="33">
        <v>-111.26803598121199</v>
      </c>
      <c r="D387" s="8">
        <f t="shared" si="5"/>
        <v>-78.079209104144326</v>
      </c>
      <c r="G387" s="25"/>
    </row>
    <row r="388" spans="1:7" x14ac:dyDescent="0.25">
      <c r="A388">
        <v>648.45700799979704</v>
      </c>
      <c r="B388" s="43">
        <v>1.2725183552728499E-7</v>
      </c>
      <c r="C388" s="33">
        <v>-110.830457147272</v>
      </c>
      <c r="D388" s="8">
        <f t="shared" ref="D388:D451" si="6">20*LOG10(B388/0.001)</f>
        <v>-77.906718890453234</v>
      </c>
      <c r="G388" s="25"/>
    </row>
    <row r="389" spans="1:7" x14ac:dyDescent="0.25">
      <c r="A389">
        <v>663.410251418754</v>
      </c>
      <c r="B389" s="43">
        <v>1.2981904539155899E-7</v>
      </c>
      <c r="C389" s="33">
        <v>-110.40027503875901</v>
      </c>
      <c r="D389" s="8">
        <f t="shared" si="6"/>
        <v>-77.733231774488075</v>
      </c>
      <c r="G389" s="25"/>
    </row>
    <row r="390" spans="1:7" x14ac:dyDescent="0.25">
      <c r="A390">
        <v>678.70831259122099</v>
      </c>
      <c r="B390" s="43">
        <v>1.3245273541641899E-7</v>
      </c>
      <c r="C390" s="33">
        <v>-109.977460330677</v>
      </c>
      <c r="D390" s="8">
        <f t="shared" si="6"/>
        <v>-77.558781364324162</v>
      </c>
      <c r="G390" s="25"/>
    </row>
    <row r="391" spans="1:7" x14ac:dyDescent="0.25">
      <c r="A391">
        <v>694.359142921439</v>
      </c>
      <c r="B391" s="43">
        <v>1.3515930383379299E-7</v>
      </c>
      <c r="C391" s="33">
        <v>-109.56790951717301</v>
      </c>
      <c r="D391" s="8">
        <f t="shared" si="6"/>
        <v>-77.38308107631525</v>
      </c>
      <c r="G391" s="25"/>
    </row>
    <row r="392" spans="1:7" x14ac:dyDescent="0.25">
      <c r="A392">
        <v>710.370877170884</v>
      </c>
      <c r="B392" s="43">
        <v>1.37930167733803E-7</v>
      </c>
      <c r="C392" s="33">
        <v>-109.15961347052099</v>
      </c>
      <c r="D392" s="8">
        <f t="shared" si="6"/>
        <v>-77.206814713113218</v>
      </c>
      <c r="G392" s="25"/>
    </row>
    <row r="393" spans="1:7" x14ac:dyDescent="0.25">
      <c r="A393">
        <v>726.75183768643001</v>
      </c>
      <c r="B393" s="43">
        <v>1.4077189199732501E-7</v>
      </c>
      <c r="C393" s="33">
        <v>-108.758563122954</v>
      </c>
      <c r="D393" s="8">
        <f t="shared" si="6"/>
        <v>-77.029681047213671</v>
      </c>
      <c r="G393" s="25"/>
    </row>
    <row r="394" spans="1:7" x14ac:dyDescent="0.25">
      <c r="A394">
        <v>743.51053872602597</v>
      </c>
      <c r="B394" s="43">
        <v>1.4368600295200901E-7</v>
      </c>
      <c r="C394" s="33">
        <v>-108.364707464143</v>
      </c>
      <c r="D394" s="8">
        <f t="shared" si="6"/>
        <v>-76.851710724549761</v>
      </c>
      <c r="G394" s="25"/>
    </row>
    <row r="395" spans="1:7" x14ac:dyDescent="0.25">
      <c r="A395">
        <v>760.65569088410598</v>
      </c>
      <c r="B395" s="43">
        <v>1.46678644098007E-7</v>
      </c>
      <c r="C395" s="33">
        <v>-107.983508469066</v>
      </c>
      <c r="D395" s="8">
        <f t="shared" si="6"/>
        <v>-76.672662266494214</v>
      </c>
      <c r="G395" s="25"/>
    </row>
    <row r="396" spans="1:7" x14ac:dyDescent="0.25">
      <c r="A396">
        <v>778.19620561906004</v>
      </c>
      <c r="B396" s="43">
        <v>1.4974215425087501E-7</v>
      </c>
      <c r="C396" s="33">
        <v>-107.603769807474</v>
      </c>
      <c r="D396" s="8">
        <f t="shared" si="6"/>
        <v>-76.493118464557909</v>
      </c>
      <c r="G396" s="25"/>
    </row>
    <row r="397" spans="1:7" x14ac:dyDescent="0.25">
      <c r="A397">
        <v>796.14119988510095</v>
      </c>
      <c r="B397" s="43">
        <v>1.5288284484836501E-7</v>
      </c>
      <c r="C397" s="33">
        <v>-107.23104761297</v>
      </c>
      <c r="D397" s="8">
        <f t="shared" si="6"/>
        <v>-76.31282489027339</v>
      </c>
      <c r="G397" s="25"/>
    </row>
    <row r="398" spans="1:7" x14ac:dyDescent="0.25">
      <c r="A398">
        <v>814.50000087094202</v>
      </c>
      <c r="B398" s="43">
        <v>1.5610238755395201E-7</v>
      </c>
      <c r="C398" s="33">
        <v>-106.865274569107</v>
      </c>
      <c r="D398" s="8">
        <f t="shared" si="6"/>
        <v>-76.131809088837883</v>
      </c>
      <c r="G398" s="25"/>
    </row>
    <row r="399" spans="1:7" x14ac:dyDescent="0.25">
      <c r="A399">
        <v>833.28215084774899</v>
      </c>
      <c r="B399" s="43">
        <v>1.5940460151666799E-7</v>
      </c>
      <c r="C399" s="33">
        <v>-106.50893888693901</v>
      </c>
      <c r="D399" s="8">
        <f t="shared" si="6"/>
        <v>-75.949982920472777</v>
      </c>
      <c r="G399" s="25"/>
    </row>
    <row r="400" spans="1:7" x14ac:dyDescent="0.25">
      <c r="A400">
        <v>852.49741212888296</v>
      </c>
      <c r="B400" s="43">
        <v>1.62786975644366E-7</v>
      </c>
      <c r="C400" s="33">
        <v>-106.156800550068</v>
      </c>
      <c r="D400" s="8">
        <f t="shared" si="6"/>
        <v>-75.767606906879436</v>
      </c>
      <c r="G400" s="25"/>
    </row>
    <row r="401" spans="1:7" x14ac:dyDescent="0.25">
      <c r="A401">
        <v>872.15577214401196</v>
      </c>
      <c r="B401" s="43">
        <v>1.66253454189352E-7</v>
      </c>
      <c r="C401" s="33">
        <v>-105.81139119098999</v>
      </c>
      <c r="D401" s="8">
        <f t="shared" si="6"/>
        <v>-75.584586454958384</v>
      </c>
      <c r="G401" s="25"/>
    </row>
    <row r="402" spans="1:7" x14ac:dyDescent="0.25">
      <c r="A402">
        <v>892.26744863023805</v>
      </c>
      <c r="B402" s="43">
        <v>1.69809829969254E-7</v>
      </c>
      <c r="C402" s="33">
        <v>-105.477460937518</v>
      </c>
      <c r="D402" s="8">
        <f t="shared" si="6"/>
        <v>-75.400743457596704</v>
      </c>
      <c r="G402" s="25"/>
    </row>
    <row r="403" spans="1:7" x14ac:dyDescent="0.25">
      <c r="A403">
        <v>912.842894942915</v>
      </c>
      <c r="B403" s="43">
        <v>1.73449975403021E-7</v>
      </c>
      <c r="C403" s="33">
        <v>-105.145176791441</v>
      </c>
      <c r="D403" s="8">
        <f t="shared" si="6"/>
        <v>-75.216515148186261</v>
      </c>
      <c r="G403" s="25"/>
    </row>
    <row r="404" spans="1:7" x14ac:dyDescent="0.25">
      <c r="A404">
        <v>933.89280548895204</v>
      </c>
      <c r="B404" s="43">
        <v>1.7718460049455399E-7</v>
      </c>
      <c r="C404" s="33">
        <v>-104.825182589718</v>
      </c>
      <c r="D404" s="8">
        <f t="shared" si="6"/>
        <v>-75.031480526051809</v>
      </c>
      <c r="G404" s="25"/>
    </row>
    <row r="405" spans="1:7" x14ac:dyDescent="0.25">
      <c r="A405">
        <v>955.42812128539003</v>
      </c>
      <c r="B405" s="43">
        <v>1.8100607800859301E-7</v>
      </c>
      <c r="C405" s="33">
        <v>-104.505673431696</v>
      </c>
      <c r="D405" s="8">
        <f t="shared" si="6"/>
        <v>-74.84613683396725</v>
      </c>
      <c r="G405" s="25"/>
    </row>
    <row r="406" spans="1:7" x14ac:dyDescent="0.25">
      <c r="A406">
        <v>977.46003564616694</v>
      </c>
      <c r="B406" s="43">
        <v>1.8492126647137699E-7</v>
      </c>
      <c r="C406" s="33">
        <v>-104.19248160246801</v>
      </c>
      <c r="D406" s="8">
        <f t="shared" si="6"/>
        <v>-74.660262817371418</v>
      </c>
      <c r="G406" s="25"/>
    </row>
    <row r="407" spans="1:7" x14ac:dyDescent="0.25">
      <c r="A407">
        <v>1000.00000000002</v>
      </c>
      <c r="B407" s="43">
        <v>1.8893578563877399E-7</v>
      </c>
      <c r="C407" s="33">
        <v>-103.88989114792599</v>
      </c>
      <c r="D407" s="8">
        <f t="shared" si="6"/>
        <v>-74.473715523032041</v>
      </c>
      <c r="G407" s="25"/>
    </row>
    <row r="408" spans="1:7" x14ac:dyDescent="0.25">
      <c r="A408">
        <v>1023.05972984253</v>
      </c>
      <c r="B408" s="43">
        <v>1.9304454239432499E-7</v>
      </c>
      <c r="C408" s="33">
        <v>-103.58898207953899</v>
      </c>
      <c r="D408" s="8">
        <f t="shared" si="6"/>
        <v>-74.286849438067023</v>
      </c>
      <c r="G408" s="25"/>
    </row>
    <row r="409" spans="1:7" x14ac:dyDescent="0.25">
      <c r="A409">
        <v>1046.6512108254401</v>
      </c>
      <c r="B409" s="43">
        <v>1.9725589113700499E-7</v>
      </c>
      <c r="C409" s="33">
        <v>-103.297273574627</v>
      </c>
      <c r="D409" s="8">
        <f t="shared" si="6"/>
        <v>-74.099400350448121</v>
      </c>
      <c r="G409" s="25"/>
    </row>
    <row r="410" spans="1:7" x14ac:dyDescent="0.25">
      <c r="A410">
        <v>1070.7867049864101</v>
      </c>
      <c r="B410" s="43">
        <v>2.0156686493536801E-7</v>
      </c>
      <c r="C410" s="33">
        <v>-103.008314558203</v>
      </c>
      <c r="D410" s="8">
        <f t="shared" si="6"/>
        <v>-73.911617178504542</v>
      </c>
      <c r="G410" s="25"/>
    </row>
    <row r="411" spans="1:7" x14ac:dyDescent="0.25">
      <c r="A411">
        <v>1095.4787571223501</v>
      </c>
      <c r="B411" s="43">
        <v>2.0598642394932001E-7</v>
      </c>
      <c r="C411" s="33">
        <v>-102.730263325243</v>
      </c>
      <c r="D411" s="8">
        <f t="shared" si="6"/>
        <v>-73.723228039042908</v>
      </c>
      <c r="G411" s="25"/>
    </row>
    <row r="412" spans="1:7" x14ac:dyDescent="0.25">
      <c r="A412">
        <v>1120.7402013098001</v>
      </c>
      <c r="B412" s="43">
        <v>2.1051181961244299E-7</v>
      </c>
      <c r="C412" s="33">
        <v>-102.456799163768</v>
      </c>
      <c r="D412" s="8">
        <f t="shared" si="6"/>
        <v>-73.53447029601017</v>
      </c>
      <c r="G412" s="25"/>
    </row>
    <row r="413" spans="1:7" x14ac:dyDescent="0.25">
      <c r="A413">
        <v>1146.5841675756401</v>
      </c>
      <c r="B413" s="43">
        <v>2.1514312528435001E-7</v>
      </c>
      <c r="C413" s="33">
        <v>-102.184996623128</v>
      </c>
      <c r="D413" s="8">
        <f t="shared" si="6"/>
        <v>-73.34545053741266</v>
      </c>
      <c r="G413" s="25"/>
    </row>
    <row r="414" spans="1:7" x14ac:dyDescent="0.25">
      <c r="A414">
        <v>1173.0240887216301</v>
      </c>
      <c r="B414" s="43">
        <v>2.1988833151249001E-7</v>
      </c>
      <c r="C414" s="33">
        <v>-101.921632072606</v>
      </c>
      <c r="D414" s="8">
        <f t="shared" si="6"/>
        <v>-73.155956321760243</v>
      </c>
      <c r="G414" s="25"/>
    </row>
    <row r="415" spans="1:7" x14ac:dyDescent="0.25">
      <c r="A415">
        <v>1200.0737073063101</v>
      </c>
      <c r="B415" s="43">
        <v>2.2474527123676E-7</v>
      </c>
      <c r="C415" s="33">
        <v>-101.660875484309</v>
      </c>
      <c r="D415" s="8">
        <f t="shared" si="6"/>
        <v>-72.966188745833392</v>
      </c>
      <c r="G415" s="25"/>
    </row>
    <row r="416" spans="1:7" x14ac:dyDescent="0.25">
      <c r="A416">
        <v>1227.7470827878899</v>
      </c>
      <c r="B416" s="43">
        <v>2.2972249871845801E-7</v>
      </c>
      <c r="C416" s="33">
        <v>-101.410072290163</v>
      </c>
      <c r="D416" s="8">
        <f t="shared" si="6"/>
        <v>-72.7759293698672</v>
      </c>
      <c r="G416" s="25"/>
    </row>
    <row r="417" spans="1:7" x14ac:dyDescent="0.25">
      <c r="A417">
        <v>1256.0585988319101</v>
      </c>
      <c r="B417" s="43">
        <v>2.34818067923098E-7</v>
      </c>
      <c r="C417" s="33">
        <v>-101.16351417135</v>
      </c>
      <c r="D417" s="8">
        <f t="shared" si="6"/>
        <v>-72.585369792661396</v>
      </c>
      <c r="G417" s="25"/>
    </row>
    <row r="418" spans="1:7" x14ac:dyDescent="0.25">
      <c r="A418">
        <v>1285.02297078733</v>
      </c>
      <c r="B418" s="43">
        <v>2.4003468825237301E-7</v>
      </c>
      <c r="C418" s="33">
        <v>-100.921170171347</v>
      </c>
      <c r="D418" s="8">
        <f t="shared" si="6"/>
        <v>-72.394519846768034</v>
      </c>
      <c r="G418" s="25"/>
    </row>
    <row r="419" spans="1:7" x14ac:dyDescent="0.25">
      <c r="A419">
        <v>1314.6552533351</v>
      </c>
      <c r="B419" s="43">
        <v>2.4537375528605901E-7</v>
      </c>
      <c r="C419" s="33">
        <v>-100.681303955479</v>
      </c>
      <c r="D419" s="8">
        <f t="shared" si="6"/>
        <v>-72.203437808869182</v>
      </c>
      <c r="G419" s="25"/>
    </row>
    <row r="420" spans="1:7" x14ac:dyDescent="0.25">
      <c r="A420">
        <v>1344.9708483130501</v>
      </c>
      <c r="B420" s="43">
        <v>2.5084357077567902E-7</v>
      </c>
      <c r="C420" s="33">
        <v>-100.450660425244</v>
      </c>
      <c r="D420" s="8">
        <f t="shared" si="6"/>
        <v>-72.011940512810511</v>
      </c>
      <c r="G420" s="25"/>
    </row>
    <row r="421" spans="1:7" x14ac:dyDescent="0.25">
      <c r="A421">
        <v>1375.9855127211899</v>
      </c>
      <c r="B421" s="43">
        <v>2.5644216162068E-7</v>
      </c>
      <c r="C421" s="33">
        <v>-100.223170820273</v>
      </c>
      <c r="D421" s="8">
        <f t="shared" si="6"/>
        <v>-71.820211419732999</v>
      </c>
      <c r="G421" s="25"/>
    </row>
    <row r="422" spans="1:7" x14ac:dyDescent="0.25">
      <c r="A422">
        <v>1407.7153669117499</v>
      </c>
      <c r="B422" s="43">
        <v>2.62174466922644E-7</v>
      </c>
      <c r="C422" s="33">
        <v>-100.001251031423</v>
      </c>
      <c r="D422" s="8">
        <f t="shared" si="6"/>
        <v>-71.628192127408013</v>
      </c>
      <c r="G422" s="25"/>
    </row>
    <row r="423" spans="1:7" x14ac:dyDescent="0.25">
      <c r="A423">
        <v>1440.1769029678801</v>
      </c>
      <c r="B423" s="43">
        <v>2.68042804133774E-7</v>
      </c>
      <c r="C423" s="33">
        <v>-99.783981907430302</v>
      </c>
      <c r="D423" s="8">
        <f t="shared" si="6"/>
        <v>-71.435916946683776</v>
      </c>
      <c r="G423" s="25"/>
    </row>
    <row r="424" spans="1:7" x14ac:dyDescent="0.25">
      <c r="A424">
        <v>1473.38699327574</v>
      </c>
      <c r="B424" s="43">
        <v>2.7405023341059202E-7</v>
      </c>
      <c r="C424" s="33">
        <v>-99.571278920659793</v>
      </c>
      <c r="D424" s="8">
        <f t="shared" si="6"/>
        <v>-71.243396473996611</v>
      </c>
      <c r="G424" s="25"/>
    </row>
    <row r="425" spans="1:7" x14ac:dyDescent="0.25">
      <c r="A425">
        <v>1507.3628992941501</v>
      </c>
      <c r="B425" s="43">
        <v>2.8019988668268102E-7</v>
      </c>
      <c r="C425" s="33">
        <v>-99.363058301941393</v>
      </c>
      <c r="D425" s="8">
        <f t="shared" si="6"/>
        <v>-71.05064089371696</v>
      </c>
      <c r="G425" s="25"/>
    </row>
    <row r="426" spans="1:7" x14ac:dyDescent="0.25">
      <c r="A426">
        <v>1542.1222805264899</v>
      </c>
      <c r="B426" s="43">
        <v>2.8649555934303798E-7</v>
      </c>
      <c r="C426" s="33">
        <v>-99.159970088097197</v>
      </c>
      <c r="D426" s="8">
        <f t="shared" si="6"/>
        <v>-70.857642103443922</v>
      </c>
      <c r="G426" s="25"/>
    </row>
    <row r="427" spans="1:7" x14ac:dyDescent="0.25">
      <c r="A427">
        <v>1577.6832036995499</v>
      </c>
      <c r="B427" s="43">
        <v>2.9293876176931998E-7</v>
      </c>
      <c r="C427" s="33">
        <v>-98.959733173674493</v>
      </c>
      <c r="D427" s="8">
        <f t="shared" si="6"/>
        <v>-70.664463170073503</v>
      </c>
      <c r="G427" s="25"/>
    </row>
    <row r="428" spans="1:7" x14ac:dyDescent="0.25">
      <c r="A428">
        <v>1614.0641521539201</v>
      </c>
      <c r="B428" s="43">
        <v>2.99537445456468E-7</v>
      </c>
      <c r="C428" s="33">
        <v>-98.7679745598182</v>
      </c>
      <c r="D428" s="8">
        <f t="shared" si="6"/>
        <v>-70.47097756642242</v>
      </c>
      <c r="G428" s="25"/>
    </row>
    <row r="429" spans="1:7" x14ac:dyDescent="0.25">
      <c r="A429">
        <v>1651.2840354510699</v>
      </c>
      <c r="B429" s="43">
        <v>3.0628874687432602E-7</v>
      </c>
      <c r="C429" s="33">
        <v>-98.576786904819897</v>
      </c>
      <c r="D429" s="8">
        <f t="shared" si="6"/>
        <v>-70.277379179778521</v>
      </c>
      <c r="G429" s="25"/>
    </row>
    <row r="430" spans="1:7" x14ac:dyDescent="0.25">
      <c r="A430">
        <v>1689.36219920182</v>
      </c>
      <c r="B430" s="43">
        <v>3.1319906906869901E-7</v>
      </c>
      <c r="C430" s="33">
        <v>-98.389677187637901</v>
      </c>
      <c r="D430" s="8">
        <f t="shared" si="6"/>
        <v>-70.083590749582513</v>
      </c>
      <c r="G430" s="25"/>
    </row>
    <row r="431" spans="1:7" x14ac:dyDescent="0.25">
      <c r="A431">
        <v>1728.31843512156</v>
      </c>
      <c r="B431" s="43">
        <v>3.2027201068005002E-7</v>
      </c>
      <c r="C431" s="33">
        <v>-98.206567049360402</v>
      </c>
      <c r="D431" s="8">
        <f t="shared" si="6"/>
        <v>-69.889620273763498</v>
      </c>
      <c r="G431" s="25"/>
    </row>
    <row r="432" spans="1:7" x14ac:dyDescent="0.25">
      <c r="A432">
        <v>1768.1729913172901</v>
      </c>
      <c r="B432" s="43">
        <v>3.2751332428023999E-7</v>
      </c>
      <c r="C432" s="33">
        <v>-98.029951596630596</v>
      </c>
      <c r="D432" s="8">
        <f t="shared" si="6"/>
        <v>-69.695420536731163</v>
      </c>
      <c r="G432" s="25"/>
    </row>
    <row r="433" spans="1:7" x14ac:dyDescent="0.25">
      <c r="A433">
        <v>1808.94658281188</v>
      </c>
      <c r="B433" s="43">
        <v>3.34922594132489E-7</v>
      </c>
      <c r="C433" s="33">
        <v>-97.854553771495603</v>
      </c>
      <c r="D433" s="8">
        <f t="shared" si="6"/>
        <v>-69.501111072727511</v>
      </c>
      <c r="G433" s="25"/>
    </row>
    <row r="434" spans="1:7" x14ac:dyDescent="0.25">
      <c r="A434">
        <v>1850.6604023110599</v>
      </c>
      <c r="B434" s="43">
        <v>3.4250777416852201E-7</v>
      </c>
      <c r="C434" s="33">
        <v>-97.685389608434704</v>
      </c>
      <c r="D434" s="8">
        <f t="shared" si="6"/>
        <v>-69.306591330720266</v>
      </c>
      <c r="G434" s="25"/>
    </row>
    <row r="435" spans="1:7" x14ac:dyDescent="0.25">
      <c r="A435">
        <v>1893.33613121858</v>
      </c>
      <c r="B435" s="43">
        <v>3.5027025977996103E-7</v>
      </c>
      <c r="C435" s="33">
        <v>-97.519213726002903</v>
      </c>
      <c r="D435" s="8">
        <f t="shared" si="6"/>
        <v>-69.111934710783743</v>
      </c>
      <c r="G435" s="25"/>
    </row>
    <row r="436" spans="1:7" x14ac:dyDescent="0.25">
      <c r="A436">
        <v>1936.99595090554</v>
      </c>
      <c r="B436" s="43">
        <v>3.5821365020169102E-7</v>
      </c>
      <c r="C436" s="33">
        <v>-97.355406745308201</v>
      </c>
      <c r="D436" s="8">
        <f t="shared" si="6"/>
        <v>-68.917157376198773</v>
      </c>
      <c r="G436" s="25"/>
    </row>
    <row r="437" spans="1:7" x14ac:dyDescent="0.25">
      <c r="A437">
        <v>1981.6625542394499</v>
      </c>
      <c r="B437" s="43">
        <v>3.66343998023363E-7</v>
      </c>
      <c r="C437" s="33">
        <v>-97.196280479498398</v>
      </c>
      <c r="D437" s="8">
        <f t="shared" si="6"/>
        <v>-68.722218386126457</v>
      </c>
      <c r="G437" s="25"/>
    </row>
    <row r="438" spans="1:7" x14ac:dyDescent="0.25">
      <c r="A438">
        <v>2027.3591573792301</v>
      </c>
      <c r="B438" s="43">
        <v>3.7466683542138E-7</v>
      </c>
      <c r="C438" s="33">
        <v>-97.043379525081505</v>
      </c>
      <c r="D438" s="8">
        <f t="shared" si="6"/>
        <v>-68.527094957496232</v>
      </c>
      <c r="G438" s="25"/>
    </row>
    <row r="439" spans="1:7" x14ac:dyDescent="0.25">
      <c r="A439">
        <v>2074.1095118421299</v>
      </c>
      <c r="B439" s="43">
        <v>3.83181016444577E-7</v>
      </c>
      <c r="C439" s="33">
        <v>-96.889837865881205</v>
      </c>
      <c r="D439" s="8">
        <f t="shared" si="6"/>
        <v>-68.331920297589448</v>
      </c>
      <c r="G439" s="25"/>
    </row>
    <row r="440" spans="1:7" x14ac:dyDescent="0.25">
      <c r="A440">
        <v>2121.93791684899</v>
      </c>
      <c r="B440" s="43">
        <v>3.9189552241328597E-7</v>
      </c>
      <c r="C440" s="33">
        <v>-96.7412369843737</v>
      </c>
      <c r="D440" s="8">
        <f t="shared" si="6"/>
        <v>-68.136593970157818</v>
      </c>
      <c r="G440" s="25"/>
    </row>
    <row r="441" spans="1:7" x14ac:dyDescent="0.25">
      <c r="A441">
        <v>2170.8692319541001</v>
      </c>
      <c r="B441" s="43">
        <v>4.0081352665365599E-7</v>
      </c>
      <c r="C441" s="33">
        <v>-96.595821882077004</v>
      </c>
      <c r="D441" s="8">
        <f t="shared" si="6"/>
        <v>-67.941152606493205</v>
      </c>
      <c r="G441" s="25"/>
    </row>
    <row r="442" spans="1:7" x14ac:dyDescent="0.25">
      <c r="A442">
        <v>2220.9288899663802</v>
      </c>
      <c r="B442" s="43">
        <v>4.0994091776946E-7</v>
      </c>
      <c r="C442" s="33">
        <v>-96.455075774836601</v>
      </c>
      <c r="D442" s="8">
        <f t="shared" si="6"/>
        <v>-67.745574618564092</v>
      </c>
      <c r="G442" s="25"/>
    </row>
    <row r="443" spans="1:7" x14ac:dyDescent="0.25">
      <c r="A443">
        <v>2272.1429101684198</v>
      </c>
      <c r="B443" s="43">
        <v>4.1927951455471099E-7</v>
      </c>
      <c r="C443" s="33">
        <v>-96.3153042518869</v>
      </c>
      <c r="D443" s="8">
        <f t="shared" si="6"/>
        <v>-67.549927122698278</v>
      </c>
      <c r="G443" s="25"/>
    </row>
    <row r="444" spans="1:7" x14ac:dyDescent="0.25">
      <c r="A444">
        <v>2324.5379118404799</v>
      </c>
      <c r="B444" s="43">
        <v>4.2883667258844201E-7</v>
      </c>
      <c r="C444" s="33">
        <v>-96.179540137774396</v>
      </c>
      <c r="D444" s="8">
        <f t="shared" si="6"/>
        <v>-67.354161648125654</v>
      </c>
      <c r="G444" s="25"/>
    </row>
    <row r="445" spans="1:7" x14ac:dyDescent="0.25">
      <c r="A445">
        <v>2378.1411280961902</v>
      </c>
      <c r="B445" s="43">
        <v>4.3861770149079102E-7</v>
      </c>
      <c r="C445" s="33">
        <v>-96.048139295020604</v>
      </c>
      <c r="D445" s="8">
        <f t="shared" si="6"/>
        <v>-67.158276905762591</v>
      </c>
      <c r="G445" s="25"/>
    </row>
    <row r="446" spans="1:7" x14ac:dyDescent="0.25">
      <c r="A446">
        <v>2432.9804200374501</v>
      </c>
      <c r="B446" s="43">
        <v>4.4862608880839899E-7</v>
      </c>
      <c r="C446" s="33">
        <v>-95.919060730840201</v>
      </c>
      <c r="D446" s="8">
        <f t="shared" si="6"/>
        <v>-66.962309492632158</v>
      </c>
      <c r="G446" s="25"/>
    </row>
    <row r="447" spans="1:7" x14ac:dyDescent="0.25">
      <c r="A447">
        <v>2489.0842912356202</v>
      </c>
      <c r="B447" s="43">
        <v>4.5886781336131401E-7</v>
      </c>
      <c r="C447" s="33">
        <v>-95.7932024476967</v>
      </c>
      <c r="D447" s="8">
        <f t="shared" si="6"/>
        <v>-66.766248084276839</v>
      </c>
      <c r="G447" s="25"/>
    </row>
    <row r="448" spans="1:7" x14ac:dyDescent="0.25">
      <c r="A448">
        <v>2546.48190254675</v>
      </c>
      <c r="B448" s="43">
        <v>4.69347814224824E-7</v>
      </c>
      <c r="C448" s="33">
        <v>-95.670027500460506</v>
      </c>
      <c r="D448" s="8">
        <f t="shared" si="6"/>
        <v>-66.570104006470999</v>
      </c>
      <c r="G448" s="25"/>
    </row>
    <row r="449" spans="1:7" x14ac:dyDescent="0.25">
      <c r="A449">
        <v>2605.2030872683099</v>
      </c>
      <c r="B449" s="43">
        <v>4.8007190127081697E-7</v>
      </c>
      <c r="C449" s="33">
        <v>-95.5499231819458</v>
      </c>
      <c r="D449" s="8">
        <f t="shared" si="6"/>
        <v>-66.373874253045415</v>
      </c>
      <c r="G449" s="25"/>
    </row>
    <row r="450" spans="1:7" x14ac:dyDescent="0.25">
      <c r="A450">
        <v>2665.2783666455898</v>
      </c>
      <c r="B450" s="43">
        <v>4.9104493086050699E-7</v>
      </c>
      <c r="C450" s="33">
        <v>-95.431944940428295</v>
      </c>
      <c r="D450" s="8">
        <f t="shared" si="6"/>
        <v>-66.17757535786555</v>
      </c>
      <c r="G450" s="25"/>
    </row>
    <row r="451" spans="1:7" x14ac:dyDescent="0.25">
      <c r="A451">
        <v>2726.7389657355202</v>
      </c>
      <c r="B451" s="43">
        <v>5.0227263421842702E-7</v>
      </c>
      <c r="C451" s="33">
        <v>-95.316070268031893</v>
      </c>
      <c r="D451" s="8">
        <f t="shared" si="6"/>
        <v>-65.981209665225876</v>
      </c>
      <c r="G451" s="25"/>
    </row>
    <row r="452" spans="1:7" x14ac:dyDescent="0.25">
      <c r="A452">
        <v>2789.6168296364199</v>
      </c>
      <c r="B452" s="43">
        <v>5.1376321917691802E-7</v>
      </c>
      <c r="C452" s="33">
        <v>-95.205162609683299</v>
      </c>
      <c r="D452" s="8">
        <f t="shared" ref="D452:D515" si="7">20*LOG10(B452/0.001)</f>
        <v>-65.784739810668555</v>
      </c>
      <c r="G452" s="25"/>
    </row>
    <row r="453" spans="1:7" x14ac:dyDescent="0.25">
      <c r="A453">
        <v>2853.9446400919501</v>
      </c>
      <c r="B453" s="43">
        <v>5.2552023760953605E-7</v>
      </c>
      <c r="C453" s="33">
        <v>-95.096184451773894</v>
      </c>
      <c r="D453" s="8">
        <f t="shared" si="7"/>
        <v>-65.588211095553447</v>
      </c>
      <c r="G453" s="25"/>
    </row>
    <row r="454" spans="1:7" x14ac:dyDescent="0.25">
      <c r="A454">
        <v>2919.7558324779502</v>
      </c>
      <c r="B454" s="43">
        <v>5.3755014817236205E-7</v>
      </c>
      <c r="C454" s="33">
        <v>-94.989510817269405</v>
      </c>
      <c r="D454" s="8">
        <f t="shared" si="7"/>
        <v>-65.391620281880051</v>
      </c>
      <c r="G454" s="25"/>
    </row>
    <row r="455" spans="1:7" x14ac:dyDescent="0.25">
      <c r="A455">
        <v>2987.0846131809799</v>
      </c>
      <c r="B455" s="43">
        <v>5.4985858022833204E-7</v>
      </c>
      <c r="C455" s="33">
        <v>-94.884325008833002</v>
      </c>
      <c r="D455" s="8">
        <f t="shared" si="7"/>
        <v>-65.194979872802662</v>
      </c>
      <c r="G455" s="25"/>
    </row>
    <row r="456" spans="1:7" x14ac:dyDescent="0.25">
      <c r="A456">
        <v>3055.9659773776498</v>
      </c>
      <c r="B456" s="43">
        <v>5.6245351482111898E-7</v>
      </c>
      <c r="C456" s="33">
        <v>-94.782517859846706</v>
      </c>
      <c r="D456" s="8">
        <f t="shared" si="7"/>
        <v>-64.99826729867533</v>
      </c>
      <c r="G456" s="25"/>
    </row>
    <row r="457" spans="1:7" x14ac:dyDescent="0.25">
      <c r="A457">
        <v>3126.4357272238699</v>
      </c>
      <c r="B457" s="43">
        <v>5.7534144392417595E-7</v>
      </c>
      <c r="C457" s="33">
        <v>-94.683968625464203</v>
      </c>
      <c r="D457" s="8">
        <f t="shared" si="7"/>
        <v>-64.801486820922293</v>
      </c>
      <c r="G457" s="25"/>
    </row>
    <row r="458" spans="1:7" x14ac:dyDescent="0.25">
      <c r="A458">
        <v>3198.53049046362</v>
      </c>
      <c r="B458" s="43">
        <v>5.8852665451109595E-7</v>
      </c>
      <c r="C458" s="33">
        <v>-94.585678493625494</v>
      </c>
      <c r="D458" s="8">
        <f t="shared" si="7"/>
        <v>-64.604677261510503</v>
      </c>
      <c r="G458" s="25"/>
    </row>
    <row r="459" spans="1:7" x14ac:dyDescent="0.25">
      <c r="A459">
        <v>3272.2877394667398</v>
      </c>
      <c r="B459" s="43">
        <v>6.0201927475943603E-7</v>
      </c>
      <c r="C459" s="33">
        <v>-94.491602257562803</v>
      </c>
      <c r="D459" s="8">
        <f t="shared" si="7"/>
        <v>-64.407792075585817</v>
      </c>
      <c r="G459" s="25"/>
    </row>
    <row r="460" spans="1:7" x14ac:dyDescent="0.25">
      <c r="A460">
        <v>3347.7458107058001</v>
      </c>
      <c r="B460" s="43">
        <v>6.1582423324939797E-7</v>
      </c>
      <c r="C460" s="33">
        <v>-94.399145577577499</v>
      </c>
      <c r="D460" s="8">
        <f t="shared" si="7"/>
        <v>-64.210864504193353</v>
      </c>
      <c r="G460" s="25"/>
    </row>
    <row r="461" spans="1:7" x14ac:dyDescent="0.25">
      <c r="A461">
        <v>3424.9439246820598</v>
      </c>
      <c r="B461" s="43">
        <v>6.2994983584472503E-7</v>
      </c>
      <c r="C461" s="33">
        <v>-94.309640017787601</v>
      </c>
      <c r="D461" s="8">
        <f t="shared" si="7"/>
        <v>-64.013880658015154</v>
      </c>
      <c r="G461" s="25"/>
    </row>
    <row r="462" spans="1:7" x14ac:dyDescent="0.25">
      <c r="A462">
        <v>3503.9222063109701</v>
      </c>
      <c r="B462" s="43">
        <v>6.4440202155026198E-7</v>
      </c>
      <c r="C462" s="33">
        <v>-94.221333845512206</v>
      </c>
      <c r="D462" s="8">
        <f t="shared" si="7"/>
        <v>-63.81686211655402</v>
      </c>
      <c r="G462" s="25"/>
    </row>
    <row r="463" spans="1:7" x14ac:dyDescent="0.25">
      <c r="A463">
        <v>3584.7217057776702</v>
      </c>
      <c r="B463" s="43">
        <v>6.5918940353223301E-7</v>
      </c>
      <c r="C463" s="33">
        <v>-94.1355226307181</v>
      </c>
      <c r="D463" s="8">
        <f t="shared" si="7"/>
        <v>-63.619795650747548</v>
      </c>
      <c r="G463" s="25"/>
    </row>
    <row r="464" spans="1:7" x14ac:dyDescent="0.25">
      <c r="A464">
        <v>3667.3844198734801</v>
      </c>
      <c r="B464" s="43">
        <v>6.7431937914382105E-7</v>
      </c>
      <c r="C464" s="33">
        <v>-94.051812368152</v>
      </c>
      <c r="D464" s="8">
        <f t="shared" si="7"/>
        <v>-63.42268718065413</v>
      </c>
      <c r="G464" s="25"/>
    </row>
    <row r="465" spans="1:7" x14ac:dyDescent="0.25">
      <c r="A465">
        <v>3751.9533138243901</v>
      </c>
      <c r="B465" s="43">
        <v>6.8980031064984199E-7</v>
      </c>
      <c r="C465" s="33">
        <v>-93.970762641034895</v>
      </c>
      <c r="D465" s="8">
        <f t="shared" si="7"/>
        <v>-63.225532287703039</v>
      </c>
      <c r="G465" s="25"/>
    </row>
    <row r="466" spans="1:7" x14ac:dyDescent="0.25">
      <c r="A466">
        <v>3838.4723436228801</v>
      </c>
      <c r="B466" s="43">
        <v>7.0563995261259503E-7</v>
      </c>
      <c r="C466" s="33">
        <v>-93.891977341190994</v>
      </c>
      <c r="D466" s="8">
        <f t="shared" si="7"/>
        <v>-63.028336757412063</v>
      </c>
      <c r="G466" s="25"/>
    </row>
    <row r="467" spans="1:7" x14ac:dyDescent="0.25">
      <c r="A467">
        <v>3926.98647887476</v>
      </c>
      <c r="B467" s="43">
        <v>7.2184553412645304E-7</v>
      </c>
      <c r="C467" s="33">
        <v>-93.814208536512496</v>
      </c>
      <c r="D467" s="8">
        <f t="shared" si="7"/>
        <v>-62.831114521004558</v>
      </c>
      <c r="G467" s="25"/>
    </row>
    <row r="468" spans="1:7" x14ac:dyDescent="0.25">
      <c r="A468">
        <v>4017.5417261727998</v>
      </c>
      <c r="B468" s="43">
        <v>7.3842623248542798E-7</v>
      </c>
      <c r="C468" s="33">
        <v>-93.738328037491002</v>
      </c>
      <c r="D468" s="8">
        <f t="shared" si="7"/>
        <v>-62.633857669185005</v>
      </c>
      <c r="G468" s="25"/>
    </row>
    <row r="469" spans="1:7" x14ac:dyDescent="0.25">
      <c r="A469">
        <v>4110.18515300935</v>
      </c>
      <c r="B469" s="43">
        <v>7.5539136015336103E-7</v>
      </c>
      <c r="C469" s="33">
        <v>-93.665129278943098</v>
      </c>
      <c r="D469" s="8">
        <f t="shared" si="7"/>
        <v>-62.436559735130899</v>
      </c>
      <c r="G469" s="25"/>
    </row>
    <row r="470" spans="1:7" x14ac:dyDescent="0.25">
      <c r="A470">
        <v>4204.9649122404398</v>
      </c>
      <c r="B470" s="43">
        <v>7.7274876216955396E-7</v>
      </c>
      <c r="C470" s="33">
        <v>-93.593408543499393</v>
      </c>
      <c r="D470" s="8">
        <f t="shared" si="7"/>
        <v>-62.239233638806262</v>
      </c>
      <c r="G470" s="25"/>
    </row>
    <row r="471" spans="1:7" x14ac:dyDescent="0.25">
      <c r="A471">
        <v>4301.9302671139303</v>
      </c>
      <c r="B471" s="43">
        <v>7.9050836761384103E-7</v>
      </c>
      <c r="C471" s="33">
        <v>-93.524213023393997</v>
      </c>
      <c r="D471" s="8">
        <f t="shared" si="7"/>
        <v>-62.041870573097562</v>
      </c>
      <c r="G471" s="25"/>
    </row>
    <row r="472" spans="1:7" x14ac:dyDescent="0.25">
      <c r="A472">
        <v>4401.1316168748899</v>
      </c>
      <c r="B472" s="43">
        <v>8.0867847355264795E-7</v>
      </c>
      <c r="C472" s="33">
        <v>-93.456393678903893</v>
      </c>
      <c r="D472" s="8">
        <f t="shared" si="7"/>
        <v>-61.844482346931443</v>
      </c>
      <c r="G472" s="25"/>
    </row>
    <row r="473" spans="1:7" x14ac:dyDescent="0.25">
      <c r="A473">
        <v>4502.6205229613497</v>
      </c>
      <c r="B473" s="43">
        <v>8.2726852930329199E-7</v>
      </c>
      <c r="C473" s="33">
        <v>-93.389925982277902</v>
      </c>
      <c r="D473" s="8">
        <f t="shared" si="7"/>
        <v>-61.647069933128236</v>
      </c>
      <c r="G473" s="25"/>
    </row>
    <row r="474" spans="1:7" x14ac:dyDescent="0.25">
      <c r="A474">
        <v>4606.4497358041699</v>
      </c>
      <c r="B474" s="43">
        <v>8.46288839797915E-7</v>
      </c>
      <c r="C474" s="33">
        <v>-93.325538614890704</v>
      </c>
      <c r="D474" s="8">
        <f t="shared" si="7"/>
        <v>-61.449627724532753</v>
      </c>
      <c r="G474" s="25"/>
    </row>
    <row r="475" spans="1:7" x14ac:dyDescent="0.25">
      <c r="A475">
        <v>4712.67322224491</v>
      </c>
      <c r="B475" s="43">
        <v>8.6574863273128404E-7</v>
      </c>
      <c r="C475" s="33">
        <v>-93.262421391804395</v>
      </c>
      <c r="D475" s="8">
        <f t="shared" si="7"/>
        <v>-61.252163713103442</v>
      </c>
      <c r="G475" s="25"/>
    </row>
    <row r="476" spans="1:7" x14ac:dyDescent="0.25">
      <c r="A476">
        <v>4821.3461935859004</v>
      </c>
      <c r="B476" s="43">
        <v>8.8565925366361404E-7</v>
      </c>
      <c r="C476" s="33">
        <v>-93.201991002974594</v>
      </c>
      <c r="D476" s="8">
        <f t="shared" si="7"/>
        <v>-61.05466670712395</v>
      </c>
      <c r="G476" s="25"/>
    </row>
    <row r="477" spans="1:7" x14ac:dyDescent="0.25">
      <c r="A477">
        <v>4932.5251342871998</v>
      </c>
      <c r="B477" s="43">
        <v>9.0602958093645001E-7</v>
      </c>
      <c r="C477" s="33">
        <v>-93.142487964575295</v>
      </c>
      <c r="D477" s="8">
        <f t="shared" si="7"/>
        <v>-60.857152456447196</v>
      </c>
      <c r="G477" s="25"/>
    </row>
    <row r="478" spans="1:7" x14ac:dyDescent="0.25">
      <c r="A478">
        <v>5046.26783132524</v>
      </c>
      <c r="B478" s="43">
        <v>9.26871005529397E-7</v>
      </c>
      <c r="C478" s="33">
        <v>-93.084825516926301</v>
      </c>
      <c r="D478" s="8">
        <f t="shared" si="7"/>
        <v>-60.65961406543618</v>
      </c>
      <c r="G478" s="25"/>
    </row>
    <row r="479" spans="1:7" x14ac:dyDescent="0.25">
      <c r="A479">
        <v>5162.6334042285498</v>
      </c>
      <c r="B479" s="43">
        <v>9.4819394451236296E-7</v>
      </c>
      <c r="C479" s="33">
        <v>-93.028490118799297</v>
      </c>
      <c r="D479" s="8">
        <f t="shared" si="7"/>
        <v>-60.462056451196837</v>
      </c>
      <c r="G479" s="25"/>
    </row>
    <row r="480" spans="1:7" x14ac:dyDescent="0.25">
      <c r="A480">
        <v>5281.6823358059701</v>
      </c>
      <c r="B480" s="43">
        <v>9.7000985286948608E-7</v>
      </c>
      <c r="C480" s="33">
        <v>-92.973886808454097</v>
      </c>
      <c r="D480" s="8">
        <f t="shared" si="7"/>
        <v>-60.264477087353114</v>
      </c>
      <c r="G480" s="25"/>
    </row>
    <row r="481" spans="1:7" x14ac:dyDescent="0.25">
      <c r="A481">
        <v>5403.4765035835999</v>
      </c>
      <c r="B481" s="43">
        <v>9.9232985577223993E-7</v>
      </c>
      <c r="C481" s="33">
        <v>-92.920740025788902</v>
      </c>
      <c r="D481" s="8">
        <f t="shared" si="7"/>
        <v>-60.066878840590221</v>
      </c>
      <c r="G481" s="25"/>
    </row>
    <row r="482" spans="1:7" x14ac:dyDescent="0.25">
      <c r="A482">
        <v>5528.0792119665803</v>
      </c>
      <c r="B482" s="43">
        <v>1.01516553749326E-6</v>
      </c>
      <c r="C482" s="33">
        <v>-92.8690049590179</v>
      </c>
      <c r="D482" s="8">
        <f t="shared" si="7"/>
        <v>-59.869262678995014</v>
      </c>
      <c r="G482" s="25"/>
    </row>
    <row r="483" spans="1:7" x14ac:dyDescent="0.25">
      <c r="A483">
        <v>5655.5552251425197</v>
      </c>
      <c r="B483" s="43">
        <v>1.03852910894691E-6</v>
      </c>
      <c r="C483" s="33">
        <v>-92.8190474757956</v>
      </c>
      <c r="D483" s="8">
        <f t="shared" si="7"/>
        <v>-59.671626522243585</v>
      </c>
      <c r="G483" s="25"/>
    </row>
    <row r="484" spans="1:7" x14ac:dyDescent="0.25">
      <c r="A484">
        <v>5785.9708007436902</v>
      </c>
      <c r="B484" s="43">
        <v>1.06243215007367E-6</v>
      </c>
      <c r="C484" s="33">
        <v>-92.770198279717505</v>
      </c>
      <c r="D484" s="8">
        <f t="shared" si="7"/>
        <v>-59.473975913355382</v>
      </c>
      <c r="G484" s="25"/>
    </row>
    <row r="485" spans="1:7" x14ac:dyDescent="0.25">
      <c r="A485">
        <v>5919.39372428549</v>
      </c>
      <c r="B485" s="43">
        <v>1.0868877697553199E-6</v>
      </c>
      <c r="C485" s="33">
        <v>-92.723213057322695</v>
      </c>
      <c r="D485" s="8">
        <f t="shared" si="7"/>
        <v>-59.276305962659336</v>
      </c>
      <c r="G485" s="25"/>
    </row>
    <row r="486" spans="1:7" x14ac:dyDescent="0.25">
      <c r="A486">
        <v>6055.8933443989499</v>
      </c>
      <c r="B486" s="43">
        <v>1.1119082962592299E-6</v>
      </c>
      <c r="C486" s="33">
        <v>-92.677631426288201</v>
      </c>
      <c r="D486" s="8">
        <f t="shared" si="7"/>
        <v>-59.07862058728908</v>
      </c>
      <c r="G486" s="25"/>
    </row>
    <row r="487" spans="1:7" x14ac:dyDescent="0.25">
      <c r="A487">
        <v>6195.54060887584</v>
      </c>
      <c r="B487" s="43">
        <v>1.13750721078086E-6</v>
      </c>
      <c r="C487" s="33">
        <v>-92.633964471025905</v>
      </c>
      <c r="D487" s="8">
        <f t="shared" si="7"/>
        <v>-58.880916832451511</v>
      </c>
      <c r="G487" s="25"/>
    </row>
    <row r="488" spans="1:7" x14ac:dyDescent="0.25">
      <c r="A488">
        <v>6338.4081015448101</v>
      </c>
      <c r="B488" s="43">
        <v>1.16369596550956E-6</v>
      </c>
      <c r="C488" s="33">
        <v>-92.590118286063799</v>
      </c>
      <c r="D488" s="8">
        <f t="shared" si="7"/>
        <v>-58.683209427208318</v>
      </c>
      <c r="G488" s="25"/>
    </row>
    <row r="489" spans="1:7" x14ac:dyDescent="0.25">
      <c r="A489">
        <v>6484.5700799980004</v>
      </c>
      <c r="B489" s="43">
        <v>1.19049063474223E-6</v>
      </c>
      <c r="C489" s="33">
        <v>-92.548824031454899</v>
      </c>
      <c r="D489" s="8">
        <f t="shared" si="7"/>
        <v>-58.485480334384363</v>
      </c>
      <c r="G489" s="25"/>
    </row>
    <row r="490" spans="1:7" x14ac:dyDescent="0.25">
      <c r="A490">
        <v>6634.1025141875698</v>
      </c>
      <c r="B490" s="43">
        <v>1.2179041136473801E-6</v>
      </c>
      <c r="C490" s="33">
        <v>-92.508905173728493</v>
      </c>
      <c r="D490" s="8">
        <f t="shared" si="7"/>
        <v>-58.287738052668388</v>
      </c>
      <c r="G490" s="25"/>
    </row>
    <row r="491" spans="1:7" x14ac:dyDescent="0.25">
      <c r="A491">
        <v>6787.0831259122397</v>
      </c>
      <c r="B491" s="43">
        <v>1.2459495295558899E-6</v>
      </c>
      <c r="C491" s="33">
        <v>-92.469114233472297</v>
      </c>
      <c r="D491" s="8">
        <f t="shared" si="7"/>
        <v>-58.089990991086168</v>
      </c>
      <c r="G491" s="25"/>
    </row>
    <row r="492" spans="1:7" x14ac:dyDescent="0.25">
      <c r="A492">
        <v>6943.5914292144198</v>
      </c>
      <c r="B492" s="43">
        <v>1.27464301682494E-6</v>
      </c>
      <c r="C492" s="33">
        <v>-92.431147654014595</v>
      </c>
      <c r="D492" s="8">
        <f t="shared" si="7"/>
        <v>-57.892228579598246</v>
      </c>
      <c r="G492" s="25"/>
    </row>
    <row r="493" spans="1:7" x14ac:dyDescent="0.25">
      <c r="A493">
        <v>7103.7087717088698</v>
      </c>
      <c r="B493" s="43">
        <v>1.3039989840940601E-6</v>
      </c>
      <c r="C493" s="33">
        <v>-92.394431597791694</v>
      </c>
      <c r="D493" s="8">
        <f t="shared" si="7"/>
        <v>-57.694454938991726</v>
      </c>
      <c r="G493" s="25"/>
    </row>
    <row r="494" spans="1:7" x14ac:dyDescent="0.25">
      <c r="A494">
        <v>7267.5183768643301</v>
      </c>
      <c r="B494" s="43">
        <v>1.33403340227395E-6</v>
      </c>
      <c r="C494" s="33">
        <v>-92.359714285207104</v>
      </c>
      <c r="D494" s="8">
        <f t="shared" si="7"/>
        <v>-57.496665923507123</v>
      </c>
      <c r="G494" s="25"/>
    </row>
    <row r="495" spans="1:7" x14ac:dyDescent="0.25">
      <c r="A495">
        <v>7435.1053872602897</v>
      </c>
      <c r="B495" s="43">
        <v>1.3647605030372699E-6</v>
      </c>
      <c r="C495" s="33">
        <v>-92.325493944052297</v>
      </c>
      <c r="D495" s="8">
        <f t="shared" si="7"/>
        <v>-57.298871094591661</v>
      </c>
      <c r="G495" s="25"/>
    </row>
    <row r="496" spans="1:7" x14ac:dyDescent="0.25">
      <c r="A496">
        <v>7606.5569088410903</v>
      </c>
      <c r="B496" s="43">
        <v>1.3961971195966499E-6</v>
      </c>
      <c r="C496" s="33">
        <v>-92.292682642537699</v>
      </c>
      <c r="D496" s="8">
        <f t="shared" si="7"/>
        <v>-57.101065245867282</v>
      </c>
      <c r="G496" s="25"/>
    </row>
    <row r="497" spans="1:7" x14ac:dyDescent="0.25">
      <c r="A497">
        <v>7781.9620561906304</v>
      </c>
      <c r="B497" s="43">
        <v>1.42835969167479E-6</v>
      </c>
      <c r="C497" s="33">
        <v>-92.261366121213698</v>
      </c>
      <c r="D497" s="8">
        <f t="shared" si="7"/>
        <v>-56.903248282021636</v>
      </c>
      <c r="G497" s="25"/>
    </row>
    <row r="498" spans="1:7" x14ac:dyDescent="0.25">
      <c r="A498">
        <v>7961.4119988510402</v>
      </c>
      <c r="B498" s="43">
        <v>1.46126419060618E-6</v>
      </c>
      <c r="C498" s="33">
        <v>-92.230746636550606</v>
      </c>
      <c r="D498" s="8">
        <f t="shared" si="7"/>
        <v>-56.705425165915543</v>
      </c>
      <c r="G498" s="25"/>
    </row>
    <row r="499" spans="1:7" x14ac:dyDescent="0.25">
      <c r="A499">
        <v>8145.0000087094504</v>
      </c>
      <c r="B499" s="43">
        <v>1.4949285292329001E-6</v>
      </c>
      <c r="C499" s="33">
        <v>-92.201658952933101</v>
      </c>
      <c r="D499" s="8">
        <f t="shared" si="7"/>
        <v>-56.507591398988154</v>
      </c>
      <c r="G499" s="25"/>
    </row>
    <row r="500" spans="1:7" x14ac:dyDescent="0.25">
      <c r="A500">
        <v>8332.8215084775202</v>
      </c>
      <c r="B500" s="43">
        <v>1.5293701531605701E-6</v>
      </c>
      <c r="C500" s="33">
        <v>-92.174027836920999</v>
      </c>
      <c r="D500" s="8">
        <f t="shared" si="7"/>
        <v>-56.309747793130747</v>
      </c>
      <c r="G500" s="25"/>
    </row>
    <row r="501" spans="1:7" x14ac:dyDescent="0.25">
      <c r="A501">
        <v>8524.9741212888603</v>
      </c>
      <c r="B501" s="43">
        <v>1.5646054401205E-6</v>
      </c>
      <c r="C501" s="33">
        <v>-92.146286872516697</v>
      </c>
      <c r="D501" s="8">
        <f t="shared" si="7"/>
        <v>-56.111903280979135</v>
      </c>
      <c r="G501" s="25"/>
    </row>
    <row r="502" spans="1:7" x14ac:dyDescent="0.25">
      <c r="A502">
        <v>8721.5577214401601</v>
      </c>
      <c r="B502" s="43">
        <v>1.60065443144029E-6</v>
      </c>
      <c r="C502" s="33">
        <v>-92.120194544480299</v>
      </c>
      <c r="D502" s="8">
        <f t="shared" si="7"/>
        <v>-55.914048373704134</v>
      </c>
      <c r="G502" s="25"/>
    </row>
    <row r="503" spans="1:7" x14ac:dyDescent="0.25">
      <c r="A503">
        <v>8922.6744863024105</v>
      </c>
      <c r="B503" s="43">
        <v>1.63753593301274E-6</v>
      </c>
      <c r="C503" s="33">
        <v>-92.095794671837595</v>
      </c>
      <c r="D503" s="8">
        <f t="shared" si="7"/>
        <v>-55.71618322717633</v>
      </c>
      <c r="G503" s="25"/>
    </row>
    <row r="504" spans="1:7" x14ac:dyDescent="0.25">
      <c r="A504">
        <v>9128.4289494291897</v>
      </c>
      <c r="B504" s="43">
        <v>1.67526789134041E-6</v>
      </c>
      <c r="C504" s="33">
        <v>-92.071854271073903</v>
      </c>
      <c r="D504" s="8">
        <f t="shared" si="7"/>
        <v>-55.51831470474383</v>
      </c>
      <c r="G504" s="25"/>
    </row>
    <row r="505" spans="1:7" x14ac:dyDescent="0.25">
      <c r="A505">
        <v>9338.9280548895604</v>
      </c>
      <c r="B505" s="43">
        <v>1.7138705336362699E-6</v>
      </c>
      <c r="C505" s="33">
        <v>-92.048983709875799</v>
      </c>
      <c r="D505" s="8">
        <f t="shared" si="7"/>
        <v>-55.320439758536367</v>
      </c>
      <c r="G505" s="25"/>
    </row>
    <row r="506" spans="1:7" x14ac:dyDescent="0.25">
      <c r="A506">
        <v>9554.2812128539408</v>
      </c>
      <c r="B506" s="43">
        <v>1.7533641302907601E-6</v>
      </c>
      <c r="C506" s="33">
        <v>-92.027374222374107</v>
      </c>
      <c r="D506" s="8">
        <f t="shared" si="7"/>
        <v>-55.122557646703939</v>
      </c>
      <c r="G506" s="25"/>
    </row>
    <row r="507" spans="1:7" x14ac:dyDescent="0.25">
      <c r="A507">
        <v>9774.6003564617095</v>
      </c>
      <c r="B507" s="43">
        <v>1.7937691545223599E-6</v>
      </c>
      <c r="C507" s="33">
        <v>-92.006960481434206</v>
      </c>
      <c r="D507" s="8">
        <f t="shared" si="7"/>
        <v>-54.924668966840606</v>
      </c>
      <c r="G507" s="25"/>
    </row>
    <row r="508" spans="1:7" x14ac:dyDescent="0.25">
      <c r="A508">
        <v>10000.0000000002</v>
      </c>
      <c r="B508" s="43">
        <v>1.83510630812869E-6</v>
      </c>
      <c r="C508" s="33">
        <v>-91.987448421995595</v>
      </c>
      <c r="D508" s="8">
        <f t="shared" si="7"/>
        <v>-54.726775438086833</v>
      </c>
      <c r="G508" s="25"/>
    </row>
    <row r="509" spans="1:7" x14ac:dyDescent="0.25">
      <c r="A509">
        <v>10230.5972984253</v>
      </c>
      <c r="B509" s="43">
        <v>1.87739703089402E-6</v>
      </c>
      <c r="C509" s="33">
        <v>-91.968794160392093</v>
      </c>
      <c r="D509" s="8">
        <f t="shared" si="7"/>
        <v>-54.528877466138781</v>
      </c>
      <c r="G509" s="25"/>
    </row>
    <row r="510" spans="1:7" x14ac:dyDescent="0.25">
      <c r="A510">
        <v>10466.512108254499</v>
      </c>
      <c r="B510" s="43">
        <v>1.92066409789071E-6</v>
      </c>
      <c r="C510" s="33">
        <v>-91.951730654483796</v>
      </c>
      <c r="D510" s="8">
        <f t="shared" si="7"/>
        <v>-54.330971632367245</v>
      </c>
      <c r="G510" s="25"/>
    </row>
    <row r="511" spans="1:7" x14ac:dyDescent="0.25">
      <c r="A511">
        <v>10707.8670498642</v>
      </c>
      <c r="B511" s="43">
        <v>1.9649286166658501E-6</v>
      </c>
      <c r="C511" s="33">
        <v>-91.934975534294594</v>
      </c>
      <c r="D511" s="8">
        <f t="shared" si="7"/>
        <v>-54.133064447259478</v>
      </c>
      <c r="G511" s="25"/>
    </row>
    <row r="512" spans="1:7" x14ac:dyDescent="0.25">
      <c r="A512">
        <v>10954.7875712235</v>
      </c>
      <c r="B512" s="43">
        <v>2.0102149728127098E-6</v>
      </c>
      <c r="C512" s="33">
        <v>-91.919790303183802</v>
      </c>
      <c r="D512" s="8">
        <f t="shared" si="7"/>
        <v>-53.935149931051996</v>
      </c>
      <c r="G512" s="25"/>
    </row>
    <row r="513" spans="1:7" x14ac:dyDescent="0.25">
      <c r="A513">
        <v>11207.402013098001</v>
      </c>
      <c r="B513" s="43">
        <v>2.0565455780503799E-6</v>
      </c>
      <c r="C513" s="33">
        <v>-91.905151707233799</v>
      </c>
      <c r="D513" s="8">
        <f t="shared" si="7"/>
        <v>-53.737233220529333</v>
      </c>
      <c r="G513" s="25"/>
    </row>
    <row r="514" spans="1:7" x14ac:dyDescent="0.25">
      <c r="A514">
        <v>11465.841675756499</v>
      </c>
      <c r="B514" s="43">
        <v>2.10394527462697E-6</v>
      </c>
      <c r="C514" s="33">
        <v>-91.891741379012799</v>
      </c>
      <c r="D514" s="8">
        <f t="shared" si="7"/>
        <v>-53.539311214668473</v>
      </c>
      <c r="G514" s="25"/>
    </row>
    <row r="515" spans="1:7" x14ac:dyDescent="0.25">
      <c r="A515">
        <v>11730.2408872164</v>
      </c>
      <c r="B515" s="43">
        <v>2.1524382842153699E-6</v>
      </c>
      <c r="C515" s="33">
        <v>-91.879190818611306</v>
      </c>
      <c r="D515" s="8">
        <f t="shared" si="7"/>
        <v>-53.341385840078111</v>
      </c>
      <c r="G515" s="25"/>
    </row>
    <row r="516" spans="1:7" x14ac:dyDescent="0.25">
      <c r="A516">
        <v>12000.737073063099</v>
      </c>
      <c r="B516" s="43">
        <v>2.20205031701416E-6</v>
      </c>
      <c r="C516" s="33">
        <v>-91.867934018183007</v>
      </c>
      <c r="D516" s="8">
        <f t="shared" ref="D516:D579" si="8">20*LOG10(B516/0.001)</f>
        <v>-53.143455231790981</v>
      </c>
      <c r="G516" s="25"/>
    </row>
    <row r="517" spans="1:7" x14ac:dyDescent="0.25">
      <c r="A517">
        <v>12277.4708278789</v>
      </c>
      <c r="B517" s="43">
        <v>2.2528065169855599E-6</v>
      </c>
      <c r="C517" s="33">
        <v>-91.857420129326201</v>
      </c>
      <c r="D517" s="8">
        <f t="shared" si="8"/>
        <v>-52.945522123923936</v>
      </c>
      <c r="G517" s="25"/>
    </row>
    <row r="518" spans="1:7" x14ac:dyDescent="0.25">
      <c r="A518">
        <v>12560.585988319101</v>
      </c>
      <c r="B518" s="43">
        <v>2.3047336469702E-6</v>
      </c>
      <c r="C518" s="33">
        <v>-91.847974806366594</v>
      </c>
      <c r="D518" s="8">
        <f t="shared" si="8"/>
        <v>-52.747585156766604</v>
      </c>
      <c r="G518" s="25"/>
    </row>
    <row r="519" spans="1:7" x14ac:dyDescent="0.25">
      <c r="A519">
        <v>12850.229707873301</v>
      </c>
      <c r="B519" s="43">
        <v>2.3578585071531798E-6</v>
      </c>
      <c r="C519" s="33">
        <v>-91.839441793130504</v>
      </c>
      <c r="D519" s="8">
        <f t="shared" si="8"/>
        <v>-52.549645201157276</v>
      </c>
      <c r="G519" s="25"/>
    </row>
    <row r="520" spans="1:7" x14ac:dyDescent="0.25">
      <c r="A520">
        <v>13146.5525333511</v>
      </c>
      <c r="B520" s="43">
        <v>2.4122084105404301E-6</v>
      </c>
      <c r="C520" s="33">
        <v>-91.831588042061199</v>
      </c>
      <c r="D520" s="8">
        <f t="shared" si="8"/>
        <v>-52.351703452714446</v>
      </c>
      <c r="G520" s="25"/>
    </row>
    <row r="521" spans="1:7" x14ac:dyDescent="0.25">
      <c r="A521">
        <v>13449.7084831305</v>
      </c>
      <c r="B521" s="43">
        <v>2.4678120800147499E-6</v>
      </c>
      <c r="C521" s="33">
        <v>-91.8248022859119</v>
      </c>
      <c r="D521" s="8">
        <f t="shared" si="8"/>
        <v>-52.153758284347155</v>
      </c>
      <c r="G521" s="25"/>
    </row>
    <row r="522" spans="1:7" x14ac:dyDescent="0.25">
      <c r="A522">
        <v>13759.855127212</v>
      </c>
      <c r="B522" s="43">
        <v>2.5246983275671399E-6</v>
      </c>
      <c r="C522" s="33">
        <v>-91.8190155613446</v>
      </c>
      <c r="D522" s="8">
        <f t="shared" si="8"/>
        <v>-51.955810152886563</v>
      </c>
      <c r="G522" s="25"/>
    </row>
    <row r="523" spans="1:7" x14ac:dyDescent="0.25">
      <c r="A523">
        <v>14077.153669117601</v>
      </c>
      <c r="B523" s="43">
        <v>2.58289706536141E-6</v>
      </c>
      <c r="C523" s="33">
        <v>-91.814491571670402</v>
      </c>
      <c r="D523" s="8">
        <f t="shared" si="8"/>
        <v>-51.757858023156224</v>
      </c>
      <c r="G523" s="25"/>
    </row>
    <row r="524" spans="1:7" x14ac:dyDescent="0.25">
      <c r="A524">
        <v>14401.769029678901</v>
      </c>
      <c r="B524" s="43">
        <v>2.6424375746801599E-6</v>
      </c>
      <c r="C524" s="33">
        <v>-91.8105020975337</v>
      </c>
      <c r="D524" s="8">
        <f t="shared" si="8"/>
        <v>-51.559905274675032</v>
      </c>
      <c r="G524" s="25"/>
    </row>
    <row r="525" spans="1:7" x14ac:dyDescent="0.25">
      <c r="A525">
        <v>14733.8699327575</v>
      </c>
      <c r="B525" s="43">
        <v>2.7033515754535701E-6</v>
      </c>
      <c r="C525" s="33">
        <v>-91.807639444730896</v>
      </c>
      <c r="D525" s="8">
        <f t="shared" si="8"/>
        <v>-51.361949397898165</v>
      </c>
      <c r="G525" s="25"/>
    </row>
    <row r="526" spans="1:7" x14ac:dyDescent="0.25">
      <c r="A526">
        <v>15073.6289929415</v>
      </c>
      <c r="B526" s="43">
        <v>2.7656701911269601E-6</v>
      </c>
      <c r="C526" s="33">
        <v>-91.805518741686598</v>
      </c>
      <c r="D526" s="8">
        <f t="shared" si="8"/>
        <v>-51.163992223606556</v>
      </c>
      <c r="G526" s="25"/>
    </row>
    <row r="527" spans="1:7" x14ac:dyDescent="0.25">
      <c r="A527">
        <v>15421.222805265001</v>
      </c>
      <c r="B527" s="43">
        <v>2.8294264594270502E-6</v>
      </c>
      <c r="C527" s="33">
        <v>-91.804613279107798</v>
      </c>
      <c r="D527" s="8">
        <f t="shared" si="8"/>
        <v>-50.966031789512691</v>
      </c>
      <c r="G527" s="25"/>
    </row>
    <row r="528" spans="1:7" x14ac:dyDescent="0.25">
      <c r="A528">
        <v>15776.8320369955</v>
      </c>
      <c r="B528" s="43">
        <v>2.89465286541526E-6</v>
      </c>
      <c r="C528" s="33">
        <v>-91.804470318805699</v>
      </c>
      <c r="D528" s="8">
        <f t="shared" si="8"/>
        <v>-50.768070211607998</v>
      </c>
      <c r="G528" s="25"/>
    </row>
    <row r="529" spans="1:7" x14ac:dyDescent="0.25">
      <c r="A529">
        <v>16140.641521539301</v>
      </c>
      <c r="B529" s="43">
        <v>2.9613835151658501E-6</v>
      </c>
      <c r="C529" s="33">
        <v>-91.805248862407097</v>
      </c>
      <c r="D529" s="8">
        <f t="shared" si="8"/>
        <v>-50.570106909730569</v>
      </c>
      <c r="G529" s="25"/>
    </row>
    <row r="530" spans="1:7" x14ac:dyDescent="0.25">
      <c r="A530">
        <v>16512.840354510699</v>
      </c>
      <c r="B530" s="43">
        <v>3.0296533959958998E-6</v>
      </c>
      <c r="C530" s="33">
        <v>-91.807161671826506</v>
      </c>
      <c r="D530" s="8">
        <f t="shared" si="8"/>
        <v>-50.372141072307443</v>
      </c>
      <c r="G530" s="25"/>
    </row>
    <row r="531" spans="1:7" x14ac:dyDescent="0.25">
      <c r="A531">
        <v>16893.621992018201</v>
      </c>
      <c r="B531" s="43">
        <v>3.0994973250706998E-6</v>
      </c>
      <c r="C531" s="33">
        <v>-91.809782370393407</v>
      </c>
      <c r="D531" s="8">
        <f t="shared" si="8"/>
        <v>-50.174174682344528</v>
      </c>
      <c r="G531" s="25"/>
    </row>
    <row r="532" spans="1:7" x14ac:dyDescent="0.25">
      <c r="A532">
        <v>17283.184351215601</v>
      </c>
      <c r="B532" s="43">
        <v>3.1709523231757798E-6</v>
      </c>
      <c r="C532" s="33">
        <v>-91.813591405169902</v>
      </c>
      <c r="D532" s="8">
        <f t="shared" si="8"/>
        <v>-49.976205755089467</v>
      </c>
      <c r="G532" s="25"/>
    </row>
    <row r="533" spans="1:7" x14ac:dyDescent="0.25">
      <c r="A533">
        <v>17681.729913172901</v>
      </c>
      <c r="B533" s="43">
        <v>3.24405452881237E-6</v>
      </c>
      <c r="C533" s="33">
        <v>-91.817975278603896</v>
      </c>
      <c r="D533" s="8">
        <f t="shared" si="8"/>
        <v>-49.778237088210929</v>
      </c>
      <c r="G533" s="25"/>
    </row>
    <row r="534" spans="1:7" x14ac:dyDescent="0.25">
      <c r="A534">
        <v>18089.4658281189</v>
      </c>
      <c r="B534" s="43">
        <v>3.3188430701721798E-6</v>
      </c>
      <c r="C534" s="33">
        <v>-91.823653562420603</v>
      </c>
      <c r="D534" s="8">
        <f t="shared" si="8"/>
        <v>-49.580265650047572</v>
      </c>
      <c r="G534" s="25"/>
    </row>
    <row r="535" spans="1:7" x14ac:dyDescent="0.25">
      <c r="A535">
        <v>18506.604023110602</v>
      </c>
      <c r="B535" s="43">
        <v>3.3953562319137799E-6</v>
      </c>
      <c r="C535" s="33">
        <v>-91.830277409070703</v>
      </c>
      <c r="D535" s="8">
        <f t="shared" si="8"/>
        <v>-49.382293078990429</v>
      </c>
      <c r="G535" s="25"/>
    </row>
    <row r="536" spans="1:7" x14ac:dyDescent="0.25">
      <c r="A536">
        <v>18933.3613121858</v>
      </c>
      <c r="B536" s="43">
        <v>3.4736339370053899E-6</v>
      </c>
      <c r="C536" s="33">
        <v>-91.837954014457196</v>
      </c>
      <c r="D536" s="8">
        <f t="shared" si="8"/>
        <v>-49.184319017232447</v>
      </c>
      <c r="G536" s="25"/>
    </row>
    <row r="537" spans="1:7" x14ac:dyDescent="0.25">
      <c r="A537">
        <v>19369.959509055399</v>
      </c>
      <c r="B537" s="43">
        <v>3.5537150774326101E-6</v>
      </c>
      <c r="C537" s="33">
        <v>-91.845701168431106</v>
      </c>
      <c r="D537" s="8">
        <f t="shared" si="8"/>
        <v>-48.986347902359725</v>
      </c>
      <c r="G537" s="25"/>
    </row>
    <row r="538" spans="1:7" x14ac:dyDescent="0.25">
      <c r="A538">
        <v>19816.625542394599</v>
      </c>
      <c r="B538" s="43">
        <v>3.6356446457221702E-6</v>
      </c>
      <c r="C538" s="33">
        <v>-91.855429048944799</v>
      </c>
      <c r="D538" s="8">
        <f t="shared" si="8"/>
        <v>-48.788371441586108</v>
      </c>
      <c r="G538" s="25"/>
    </row>
    <row r="539" spans="1:7" x14ac:dyDescent="0.25">
      <c r="A539">
        <v>20273.591573792401</v>
      </c>
      <c r="B539" s="43">
        <v>3.71946254923314E-6</v>
      </c>
      <c r="C539" s="33">
        <v>-91.865674342216906</v>
      </c>
      <c r="D539" s="8">
        <f t="shared" si="8"/>
        <v>-48.590396195723216</v>
      </c>
      <c r="G539" s="25"/>
    </row>
    <row r="540" spans="1:7" x14ac:dyDescent="0.25">
      <c r="A540">
        <v>20741.095118421399</v>
      </c>
      <c r="B540" s="43">
        <v>3.8052134445412999E-6</v>
      </c>
      <c r="C540" s="33">
        <v>-91.877055191226503</v>
      </c>
      <c r="D540" s="8">
        <f t="shared" si="8"/>
        <v>-48.392419549554909</v>
      </c>
      <c r="G540" s="25"/>
    </row>
    <row r="541" spans="1:7" x14ac:dyDescent="0.25">
      <c r="A541">
        <v>21219.379168489901</v>
      </c>
      <c r="B541" s="43">
        <v>3.8929412482713904E-6</v>
      </c>
      <c r="C541" s="33">
        <v>-91.889258536963794</v>
      </c>
      <c r="D541" s="8">
        <f t="shared" si="8"/>
        <v>-48.194443010887596</v>
      </c>
      <c r="G541" s="25"/>
    </row>
    <row r="542" spans="1:7" x14ac:dyDescent="0.25">
      <c r="A542">
        <v>21708.6923195411</v>
      </c>
      <c r="B542" s="43">
        <v>3.9826920927354699E-6</v>
      </c>
      <c r="C542" s="33">
        <v>-91.902583220163805</v>
      </c>
      <c r="D542" s="8">
        <f t="shared" si="8"/>
        <v>-47.996465363628253</v>
      </c>
      <c r="G542" s="25"/>
    </row>
    <row r="543" spans="1:7" x14ac:dyDescent="0.25">
      <c r="A543">
        <v>22209.288899663799</v>
      </c>
      <c r="B543" s="43">
        <v>4.0745124976720898E-6</v>
      </c>
      <c r="C543" s="33">
        <v>-91.916985440522893</v>
      </c>
      <c r="D543" s="8">
        <f t="shared" si="8"/>
        <v>-47.798486915099502</v>
      </c>
      <c r="G543" s="25"/>
    </row>
    <row r="544" spans="1:7" x14ac:dyDescent="0.25">
      <c r="A544">
        <v>22721.429101684302</v>
      </c>
      <c r="B544" s="43">
        <v>4.1684490420008602E-6</v>
      </c>
      <c r="C544" s="33">
        <v>-91.931962765327597</v>
      </c>
      <c r="D544" s="8">
        <f t="shared" si="8"/>
        <v>-47.600510065001913</v>
      </c>
      <c r="G544" s="25"/>
    </row>
    <row r="545" spans="1:7" x14ac:dyDescent="0.25">
      <c r="A545">
        <v>23245.379118404901</v>
      </c>
      <c r="B545" s="43">
        <v>4.2645519421264097E-6</v>
      </c>
      <c r="C545" s="33">
        <v>-91.948201253522598</v>
      </c>
      <c r="D545" s="8">
        <f t="shared" si="8"/>
        <v>-47.402531830534215</v>
      </c>
      <c r="G545" s="25"/>
    </row>
    <row r="546" spans="1:7" x14ac:dyDescent="0.25">
      <c r="A546">
        <v>23781.411280961998</v>
      </c>
      <c r="B546" s="43">
        <v>4.3628705320972703E-6</v>
      </c>
      <c r="C546" s="33">
        <v>-91.965446015644304</v>
      </c>
      <c r="D546" s="8">
        <f t="shared" si="8"/>
        <v>-47.20455348965622</v>
      </c>
      <c r="G546" s="25"/>
    </row>
    <row r="547" spans="1:7" x14ac:dyDescent="0.25">
      <c r="A547">
        <v>24329.804200374499</v>
      </c>
      <c r="B547" s="43">
        <v>4.4634557222818602E-6</v>
      </c>
      <c r="C547" s="33">
        <v>-91.983651623804406</v>
      </c>
      <c r="D547" s="8">
        <f t="shared" si="8"/>
        <v>-47.00657538186217</v>
      </c>
      <c r="G547" s="25"/>
    </row>
    <row r="548" spans="1:7" x14ac:dyDescent="0.25">
      <c r="A548">
        <v>24890.8429123563</v>
      </c>
      <c r="B548" s="43">
        <v>4.5663604985116398E-6</v>
      </c>
      <c r="C548" s="33">
        <v>-92.003145899237595</v>
      </c>
      <c r="D548" s="8">
        <f t="shared" si="8"/>
        <v>-46.808596108627718</v>
      </c>
      <c r="G548" s="25"/>
    </row>
    <row r="549" spans="1:7" x14ac:dyDescent="0.25">
      <c r="A549">
        <v>25464.819025467601</v>
      </c>
      <c r="B549" s="43">
        <v>4.67163721071807E-6</v>
      </c>
      <c r="C549" s="33">
        <v>-92.023495774434807</v>
      </c>
      <c r="D549" s="8">
        <f t="shared" si="8"/>
        <v>-46.610617819201074</v>
      </c>
      <c r="G549" s="25"/>
    </row>
    <row r="550" spans="1:7" x14ac:dyDescent="0.25">
      <c r="A550">
        <v>26052.030872683201</v>
      </c>
      <c r="B550" s="43">
        <v>4.7793402042772702E-6</v>
      </c>
      <c r="C550" s="33">
        <v>-92.044614388342694</v>
      </c>
      <c r="D550" s="8">
        <f t="shared" si="8"/>
        <v>-46.412641086250098</v>
      </c>
      <c r="G550" s="25"/>
    </row>
    <row r="551" spans="1:7" x14ac:dyDescent="0.25">
      <c r="A551">
        <v>26652.783666456002</v>
      </c>
      <c r="B551" s="43">
        <v>4.88952741012832E-6</v>
      </c>
      <c r="C551" s="33">
        <v>-92.067289360830003</v>
      </c>
      <c r="D551" s="8">
        <f t="shared" si="8"/>
        <v>-46.214662298476014</v>
      </c>
      <c r="G551" s="25"/>
    </row>
    <row r="552" spans="1:7" x14ac:dyDescent="0.25">
      <c r="A552">
        <v>27267.389657355299</v>
      </c>
      <c r="B552" s="43">
        <v>5.0022540649287799E-6</v>
      </c>
      <c r="C552" s="33">
        <v>-92.090789621101607</v>
      </c>
      <c r="D552" s="8">
        <f t="shared" si="8"/>
        <v>-46.016685083799644</v>
      </c>
      <c r="G552" s="25"/>
    </row>
    <row r="553" spans="1:7" x14ac:dyDescent="0.25">
      <c r="A553">
        <v>27896.1682963643</v>
      </c>
      <c r="B553" s="43">
        <v>5.1175795102658798E-6</v>
      </c>
      <c r="C553" s="33">
        <v>-92.115441899188596</v>
      </c>
      <c r="D553" s="8">
        <f t="shared" si="8"/>
        <v>-45.818708022253041</v>
      </c>
      <c r="G553" s="25"/>
    </row>
    <row r="554" spans="1:7" x14ac:dyDescent="0.25">
      <c r="A554">
        <v>28539.446400919602</v>
      </c>
      <c r="B554" s="43">
        <v>5.2355636006851298E-6</v>
      </c>
      <c r="C554" s="33">
        <v>-92.141256298547702</v>
      </c>
      <c r="D554" s="8">
        <f t="shared" si="8"/>
        <v>-45.620731206187656</v>
      </c>
      <c r="G554" s="25"/>
    </row>
    <row r="555" spans="1:7" x14ac:dyDescent="0.25">
      <c r="A555">
        <v>29197.558324779598</v>
      </c>
      <c r="B555" s="43">
        <v>5.3562669357226503E-6</v>
      </c>
      <c r="C555" s="33">
        <v>-92.168039623905401</v>
      </c>
      <c r="D555" s="8">
        <f t="shared" si="8"/>
        <v>-45.422755751114678</v>
      </c>
      <c r="G555" s="25"/>
    </row>
    <row r="556" spans="1:7" x14ac:dyDescent="0.25">
      <c r="A556">
        <v>29870.8461318099</v>
      </c>
      <c r="B556" s="43">
        <v>5.4797525924454203E-6</v>
      </c>
      <c r="C556" s="33">
        <v>-92.195961243606604</v>
      </c>
      <c r="D556" s="8">
        <f t="shared" si="8"/>
        <v>-45.224780984185969</v>
      </c>
      <c r="G556" s="25"/>
    </row>
    <row r="557" spans="1:7" x14ac:dyDescent="0.25">
      <c r="A557">
        <v>30559.659773776599</v>
      </c>
      <c r="B557" s="43">
        <v>5.6060848366443702E-6</v>
      </c>
      <c r="C557" s="33">
        <v>-92.225095965281795</v>
      </c>
      <c r="D557" s="8">
        <f t="shared" si="8"/>
        <v>-45.026806687320111</v>
      </c>
      <c r="G557" s="25"/>
    </row>
    <row r="558" spans="1:7" x14ac:dyDescent="0.25">
      <c r="A558">
        <v>31264.357272238802</v>
      </c>
      <c r="B558" s="43">
        <v>5.7353286320206198E-6</v>
      </c>
      <c r="C558" s="33">
        <v>-92.255285479496905</v>
      </c>
      <c r="D558" s="8">
        <f t="shared" si="8"/>
        <v>-44.828833843016902</v>
      </c>
      <c r="G558" s="25"/>
    </row>
    <row r="559" spans="1:7" x14ac:dyDescent="0.25">
      <c r="A559">
        <v>31985.304904636301</v>
      </c>
      <c r="B559" s="43">
        <v>5.8675518131347798E-6</v>
      </c>
      <c r="C559" s="33">
        <v>-92.286780024281001</v>
      </c>
      <c r="D559" s="8">
        <f t="shared" si="8"/>
        <v>-44.630861333917018</v>
      </c>
      <c r="G559" s="25"/>
    </row>
    <row r="560" spans="1:7" x14ac:dyDescent="0.25">
      <c r="A560">
        <v>32722.877394667499</v>
      </c>
      <c r="B560" s="43">
        <v>6.0028218153170296E-6</v>
      </c>
      <c r="C560" s="33">
        <v>-92.319272305322798</v>
      </c>
      <c r="D560" s="8">
        <f t="shared" si="8"/>
        <v>-44.432890956547638</v>
      </c>
      <c r="G560" s="25"/>
    </row>
    <row r="561" spans="1:7" x14ac:dyDescent="0.25">
      <c r="A561">
        <v>33477.458107058097</v>
      </c>
      <c r="B561" s="43">
        <v>6.1412103381406902E-6</v>
      </c>
      <c r="C561" s="33">
        <v>-92.3532050346098</v>
      </c>
      <c r="D561" s="8">
        <f t="shared" si="8"/>
        <v>-44.234920553156314</v>
      </c>
      <c r="G561" s="25"/>
    </row>
    <row r="562" spans="1:7" x14ac:dyDescent="0.25">
      <c r="A562">
        <v>34249.439246820701</v>
      </c>
      <c r="B562" s="43">
        <v>6.2827874005291104E-6</v>
      </c>
      <c r="C562" s="33">
        <v>-92.388131509751204</v>
      </c>
      <c r="D562" s="8">
        <f t="shared" si="8"/>
        <v>-44.036952717313262</v>
      </c>
      <c r="G562" s="25"/>
    </row>
    <row r="563" spans="1:7" x14ac:dyDescent="0.25">
      <c r="A563">
        <v>35039.222063109803</v>
      </c>
      <c r="B563" s="43">
        <v>6.4276280746468402E-6</v>
      </c>
      <c r="C563" s="33">
        <v>-92.424500072836096</v>
      </c>
      <c r="D563" s="8">
        <f t="shared" si="8"/>
        <v>-43.838985220008567</v>
      </c>
      <c r="G563" s="25"/>
    </row>
    <row r="564" spans="1:7" x14ac:dyDescent="0.25">
      <c r="A564">
        <v>35847.217057776797</v>
      </c>
      <c r="B564" s="43">
        <v>6.5758064268848403E-6</v>
      </c>
      <c r="C564" s="33">
        <v>-92.462068429690802</v>
      </c>
      <c r="D564" s="8">
        <f t="shared" si="8"/>
        <v>-43.641019593584893</v>
      </c>
      <c r="G564" s="25"/>
    </row>
    <row r="565" spans="1:7" x14ac:dyDescent="0.25">
      <c r="A565">
        <v>36673.8441987349</v>
      </c>
      <c r="B565" s="43">
        <v>6.7273988540849604E-6</v>
      </c>
      <c r="C565" s="33">
        <v>-92.500769003048404</v>
      </c>
      <c r="D565" s="8">
        <f t="shared" si="8"/>
        <v>-43.443056461973086</v>
      </c>
      <c r="G565" s="25"/>
    </row>
    <row r="566" spans="1:7" x14ac:dyDescent="0.25">
      <c r="A566">
        <v>37519.533138243998</v>
      </c>
      <c r="B566" s="43">
        <v>6.8824854420101899E-6</v>
      </c>
      <c r="C566" s="33">
        <v>-92.540968242082101</v>
      </c>
      <c r="D566" s="8">
        <f t="shared" si="8"/>
        <v>-43.245093971264616</v>
      </c>
      <c r="G566" s="25"/>
    </row>
    <row r="567" spans="1:7" x14ac:dyDescent="0.25">
      <c r="A567">
        <v>38384.723436228902</v>
      </c>
      <c r="B567" s="43">
        <v>7.0411445341927697E-6</v>
      </c>
      <c r="C567" s="33">
        <v>-92.582240675655001</v>
      </c>
      <c r="D567" s="8">
        <f t="shared" si="8"/>
        <v>-43.04713481578483</v>
      </c>
      <c r="G567" s="25"/>
    </row>
    <row r="568" spans="1:7" x14ac:dyDescent="0.25">
      <c r="A568">
        <v>39269.8647887478</v>
      </c>
      <c r="B568" s="43">
        <v>7.2034606861084503E-6</v>
      </c>
      <c r="C568" s="33">
        <v>-92.625108471880793</v>
      </c>
      <c r="D568" s="8">
        <f t="shared" si="8"/>
        <v>-42.849176194159497</v>
      </c>
      <c r="G568" s="25"/>
    </row>
    <row r="569" spans="1:7" x14ac:dyDescent="0.25">
      <c r="A569">
        <v>40175.417261728202</v>
      </c>
      <c r="B569" s="43">
        <v>7.3695170283163904E-6</v>
      </c>
      <c r="C569" s="33">
        <v>-92.669379280633095</v>
      </c>
      <c r="D569" s="8">
        <f t="shared" si="8"/>
        <v>-42.651219466184372</v>
      </c>
      <c r="G569" s="25"/>
    </row>
    <row r="570" spans="1:7" x14ac:dyDescent="0.25">
      <c r="A570">
        <v>41101.8515300937</v>
      </c>
      <c r="B570" s="43">
        <v>7.5393982112497499E-6</v>
      </c>
      <c r="C570" s="33">
        <v>-92.714816001117399</v>
      </c>
      <c r="D570" s="8">
        <f t="shared" si="8"/>
        <v>-42.453266355717894</v>
      </c>
      <c r="G570" s="25"/>
    </row>
    <row r="571" spans="1:7" x14ac:dyDescent="0.25">
      <c r="A571">
        <v>42049.649122404502</v>
      </c>
      <c r="B571" s="43">
        <v>7.7131939415949501E-6</v>
      </c>
      <c r="C571" s="33">
        <v>-92.7617763336537</v>
      </c>
      <c r="D571" s="8">
        <f t="shared" si="8"/>
        <v>-42.255314970816251</v>
      </c>
      <c r="G571" s="25"/>
    </row>
    <row r="572" spans="1:7" x14ac:dyDescent="0.25">
      <c r="A572">
        <v>43019.302671139398</v>
      </c>
      <c r="B572" s="43">
        <v>7.8909936669965097E-6</v>
      </c>
      <c r="C572" s="33">
        <v>-92.810177247650202</v>
      </c>
      <c r="D572" s="8">
        <f t="shared" si="8"/>
        <v>-42.057366103311288</v>
      </c>
      <c r="G572" s="25"/>
    </row>
    <row r="573" spans="1:7" x14ac:dyDescent="0.25">
      <c r="A573">
        <v>44011.316168748999</v>
      </c>
      <c r="B573" s="43">
        <v>8.0728895987589407E-6</v>
      </c>
      <c r="C573" s="33">
        <v>-92.860069209464896</v>
      </c>
      <c r="D573" s="8">
        <f t="shared" si="8"/>
        <v>-41.85941973387591</v>
      </c>
      <c r="G573" s="25"/>
    </row>
    <row r="574" spans="1:7" x14ac:dyDescent="0.25">
      <c r="A574">
        <v>45026.205229613603</v>
      </c>
      <c r="B574" s="43">
        <v>8.2589752035268994E-6</v>
      </c>
      <c r="C574" s="33">
        <v>-92.911364093165901</v>
      </c>
      <c r="D574" s="8">
        <f t="shared" si="8"/>
        <v>-41.661476755927829</v>
      </c>
      <c r="G574" s="25"/>
    </row>
    <row r="575" spans="1:7" x14ac:dyDescent="0.25">
      <c r="A575">
        <v>46064.497358041903</v>
      </c>
      <c r="B575" s="43">
        <v>8.4493471431507593E-6</v>
      </c>
      <c r="C575" s="33">
        <v>-92.964152184103199</v>
      </c>
      <c r="D575" s="8">
        <f t="shared" si="8"/>
        <v>-41.463536928889404</v>
      </c>
      <c r="G575" s="25"/>
    </row>
    <row r="576" spans="1:7" x14ac:dyDescent="0.25">
      <c r="A576">
        <v>47126.732222449202</v>
      </c>
      <c r="B576" s="43">
        <v>8.6441045775675298E-6</v>
      </c>
      <c r="C576" s="33">
        <v>-93.018559435016499</v>
      </c>
      <c r="D576" s="8">
        <f t="shared" si="8"/>
        <v>-41.265599752051322</v>
      </c>
      <c r="G576" s="25"/>
    </row>
    <row r="577" spans="1:7" x14ac:dyDescent="0.25">
      <c r="A577">
        <v>48213.461935859203</v>
      </c>
      <c r="B577" s="43">
        <v>8.8433470288101104E-6</v>
      </c>
      <c r="C577" s="33">
        <v>-93.074430493489203</v>
      </c>
      <c r="D577" s="8">
        <f t="shared" si="8"/>
        <v>-41.067666643109902</v>
      </c>
      <c r="G577" s="25"/>
    </row>
    <row r="578" spans="1:7" x14ac:dyDescent="0.25">
      <c r="A578">
        <v>49325.251342872201</v>
      </c>
      <c r="B578" s="43">
        <v>9.0471794465486204E-6</v>
      </c>
      <c r="C578" s="33">
        <v>-93.132064154366503</v>
      </c>
      <c r="D578" s="8">
        <f t="shared" si="8"/>
        <v>-40.869735911422261</v>
      </c>
      <c r="G578" s="25"/>
    </row>
    <row r="579" spans="1:7" x14ac:dyDescent="0.25">
      <c r="A579">
        <v>50462.678313252603</v>
      </c>
      <c r="B579" s="43">
        <v>9.2557049700009108E-6</v>
      </c>
      <c r="C579" s="33">
        <v>-93.191175720681201</v>
      </c>
      <c r="D579" s="8">
        <f t="shared" si="8"/>
        <v>-40.671809943577905</v>
      </c>
      <c r="G579" s="25"/>
    </row>
    <row r="580" spans="1:7" x14ac:dyDescent="0.25">
      <c r="A580">
        <v>51626.334042285598</v>
      </c>
      <c r="B580" s="43">
        <v>9.4690330205436802E-6</v>
      </c>
      <c r="C580" s="33">
        <v>-93.252015644582599</v>
      </c>
      <c r="D580" s="8">
        <f t="shared" ref="D580:D643" si="9">20*LOG10(B580/0.001)</f>
        <v>-40.473887379351943</v>
      </c>
      <c r="G580" s="25"/>
    </row>
    <row r="581" spans="1:7" x14ac:dyDescent="0.25">
      <c r="A581">
        <v>52816.823358059897</v>
      </c>
      <c r="B581" s="43">
        <v>9.6872731392876198E-6</v>
      </c>
      <c r="C581" s="33">
        <v>-93.314520944599494</v>
      </c>
      <c r="D581" s="8">
        <f t="shared" si="9"/>
        <v>-40.275969097215494</v>
      </c>
      <c r="G581" s="25"/>
    </row>
    <row r="582" spans="1:7" x14ac:dyDescent="0.25">
      <c r="A582">
        <v>54034.765035836201</v>
      </c>
      <c r="B582" s="43">
        <v>9.9105379796352493E-6</v>
      </c>
      <c r="C582" s="33">
        <v>-93.378713526192996</v>
      </c>
      <c r="D582" s="8">
        <f t="shared" si="9"/>
        <v>-40.078055396176637</v>
      </c>
      <c r="G582" s="25"/>
    </row>
    <row r="583" spans="1:7" x14ac:dyDescent="0.25">
      <c r="A583">
        <v>55280.792119666003</v>
      </c>
      <c r="B583" s="43">
        <v>1.01389432272404E-5</v>
      </c>
      <c r="C583" s="33">
        <v>-93.4446697862777</v>
      </c>
      <c r="D583" s="8">
        <f t="shared" si="9"/>
        <v>-39.880146175192294</v>
      </c>
      <c r="G583" s="25"/>
    </row>
    <row r="584" spans="1:7" x14ac:dyDescent="0.25">
      <c r="A584">
        <v>56555.552251425397</v>
      </c>
      <c r="B584" s="43">
        <v>1.0372607117613E-5</v>
      </c>
      <c r="C584" s="33">
        <v>-93.512452741241802</v>
      </c>
      <c r="D584" s="8">
        <f t="shared" si="9"/>
        <v>-39.682241430586139</v>
      </c>
      <c r="G584" s="25"/>
    </row>
    <row r="585" spans="1:7" x14ac:dyDescent="0.25">
      <c r="A585">
        <v>57859.708007437097</v>
      </c>
      <c r="B585" s="43">
        <v>1.06116500877457E-5</v>
      </c>
      <c r="C585" s="33">
        <v>-93.582072938082902</v>
      </c>
      <c r="D585" s="8">
        <f t="shared" si="9"/>
        <v>-39.484341580629149</v>
      </c>
      <c r="G585" s="25"/>
    </row>
    <row r="586" spans="1:7" x14ac:dyDescent="0.25">
      <c r="A586">
        <v>59193.9372428551</v>
      </c>
      <c r="B586" s="43">
        <v>1.08561939804422E-5</v>
      </c>
      <c r="C586" s="33">
        <v>-93.653415618672994</v>
      </c>
      <c r="D586" s="8">
        <f t="shared" si="9"/>
        <v>-39.286448104529043</v>
      </c>
      <c r="G586" s="25"/>
    </row>
    <row r="587" spans="1:7" x14ac:dyDescent="0.25">
      <c r="A587">
        <v>60558.933443989699</v>
      </c>
      <c r="B587" s="43">
        <v>1.11063683129243E-5</v>
      </c>
      <c r="C587" s="33">
        <v>-93.726847366737701</v>
      </c>
      <c r="D587" s="8">
        <f t="shared" si="9"/>
        <v>-39.088558568253468</v>
      </c>
      <c r="G587" s="25"/>
    </row>
    <row r="588" spans="1:7" x14ac:dyDescent="0.25">
      <c r="A588">
        <v>61955.406088758602</v>
      </c>
      <c r="B588" s="43">
        <v>1.1362298713781099E-5</v>
      </c>
      <c r="C588" s="33">
        <v>-93.802078183016803</v>
      </c>
      <c r="D588" s="8">
        <f t="shared" si="9"/>
        <v>-38.890675946939169</v>
      </c>
      <c r="G588" s="25"/>
    </row>
    <row r="589" spans="1:7" x14ac:dyDescent="0.25">
      <c r="A589">
        <v>63384.081015448297</v>
      </c>
      <c r="B589" s="43">
        <v>1.1624119282638401E-5</v>
      </c>
      <c r="C589" s="33">
        <v>-93.879347856934601</v>
      </c>
      <c r="D589" s="8">
        <f t="shared" si="9"/>
        <v>-38.692798842187884</v>
      </c>
      <c r="G589" s="25"/>
    </row>
    <row r="590" spans="1:7" x14ac:dyDescent="0.25">
      <c r="A590">
        <v>64845.700799980201</v>
      </c>
      <c r="B590" s="43">
        <v>1.18919638773387E-5</v>
      </c>
      <c r="C590" s="33">
        <v>-93.958599662059001</v>
      </c>
      <c r="D590" s="8">
        <f t="shared" si="9"/>
        <v>-38.49492837329138</v>
      </c>
      <c r="G590" s="25"/>
    </row>
    <row r="591" spans="1:7" x14ac:dyDescent="0.25">
      <c r="A591">
        <v>66341.0251418759</v>
      </c>
      <c r="B591" s="43">
        <v>1.21659713768348E-5</v>
      </c>
      <c r="C591" s="33">
        <v>-94.039948702841599</v>
      </c>
      <c r="D591" s="8">
        <f t="shared" si="9"/>
        <v>-38.297064192933433</v>
      </c>
      <c r="G591" s="25"/>
    </row>
    <row r="592" spans="1:7" x14ac:dyDescent="0.25">
      <c r="A592">
        <v>67870.831259122599</v>
      </c>
      <c r="B592" s="43">
        <v>1.2446281425002199E-5</v>
      </c>
      <c r="C592" s="33">
        <v>-94.123321450980498</v>
      </c>
      <c r="D592" s="8">
        <f t="shared" si="9"/>
        <v>-38.099207666671447</v>
      </c>
      <c r="G592" s="25"/>
    </row>
    <row r="593" spans="1:7" x14ac:dyDescent="0.25">
      <c r="A593">
        <v>69435.914292144502</v>
      </c>
      <c r="B593" s="43">
        <v>1.27330393182269E-5</v>
      </c>
      <c r="C593" s="33">
        <v>-94.208843021301902</v>
      </c>
      <c r="D593" s="8">
        <f t="shared" si="9"/>
        <v>-37.901358397330583</v>
      </c>
      <c r="G593" s="25"/>
    </row>
    <row r="594" spans="1:7" x14ac:dyDescent="0.25">
      <c r="A594">
        <v>71037.0877170889</v>
      </c>
      <c r="B594" s="43">
        <v>1.3026393265459901E-5</v>
      </c>
      <c r="C594" s="33">
        <v>-94.296603058981404</v>
      </c>
      <c r="D594" s="8">
        <f t="shared" si="9"/>
        <v>-37.703516293174204</v>
      </c>
      <c r="G594" s="25"/>
    </row>
    <row r="595" spans="1:7" x14ac:dyDescent="0.25">
      <c r="A595">
        <v>72675.183768643503</v>
      </c>
      <c r="B595" s="43">
        <v>1.3326492731375499E-5</v>
      </c>
      <c r="C595" s="33">
        <v>-94.3865474168785</v>
      </c>
      <c r="D595" s="8">
        <f t="shared" si="9"/>
        <v>-37.505682664879537</v>
      </c>
      <c r="G595" s="25"/>
    </row>
    <row r="596" spans="1:7" x14ac:dyDescent="0.25">
      <c r="A596">
        <v>74351.053872603094</v>
      </c>
      <c r="B596" s="43">
        <v>1.3633493670762199E-5</v>
      </c>
      <c r="C596" s="33">
        <v>-94.478836170926797</v>
      </c>
      <c r="D596" s="8">
        <f t="shared" si="9"/>
        <v>-37.307856782777755</v>
      </c>
      <c r="G596" s="25"/>
    </row>
    <row r="597" spans="1:7" x14ac:dyDescent="0.25">
      <c r="A597">
        <v>76065.569088411197</v>
      </c>
      <c r="B597" s="43">
        <v>1.3947551416780899E-5</v>
      </c>
      <c r="C597" s="33">
        <v>-94.573363038325894</v>
      </c>
      <c r="D597" s="8">
        <f t="shared" si="9"/>
        <v>-37.110040578300868</v>
      </c>
      <c r="G597" s="25"/>
    </row>
    <row r="598" spans="1:7" x14ac:dyDescent="0.25">
      <c r="A598">
        <v>77819.620561906602</v>
      </c>
      <c r="B598" s="43">
        <v>1.4268828988818E-5</v>
      </c>
      <c r="C598" s="33">
        <v>-94.670290014629202</v>
      </c>
      <c r="D598" s="8">
        <f t="shared" si="9"/>
        <v>-36.912233340177089</v>
      </c>
      <c r="G598" s="25"/>
    </row>
    <row r="599" spans="1:7" x14ac:dyDescent="0.25">
      <c r="A599">
        <v>79614.119988510705</v>
      </c>
      <c r="B599" s="43">
        <v>1.4597490303436001E-5</v>
      </c>
      <c r="C599" s="33">
        <v>-94.769610409806305</v>
      </c>
      <c r="D599" s="8">
        <f t="shared" si="9"/>
        <v>-36.714436091241517</v>
      </c>
      <c r="G599" s="25"/>
    </row>
    <row r="600" spans="1:7" x14ac:dyDescent="0.25">
      <c r="A600">
        <v>81450.000087094799</v>
      </c>
      <c r="B600" s="43">
        <v>1.49337060642109E-5</v>
      </c>
      <c r="C600" s="33">
        <v>-94.871493570284599</v>
      </c>
      <c r="D600" s="8">
        <f t="shared" si="9"/>
        <v>-36.516648020309979</v>
      </c>
      <c r="G600" s="25"/>
    </row>
    <row r="601" spans="1:7" x14ac:dyDescent="0.25">
      <c r="A601">
        <v>83328.215084775497</v>
      </c>
      <c r="B601" s="43">
        <v>1.5277644650497801E-5</v>
      </c>
      <c r="C601" s="33">
        <v>-94.975778849172599</v>
      </c>
      <c r="D601" s="8">
        <f t="shared" si="9"/>
        <v>-36.318871912770668</v>
      </c>
      <c r="G601" s="25"/>
    </row>
    <row r="602" spans="1:7" x14ac:dyDescent="0.25">
      <c r="A602">
        <v>85249.741212888897</v>
      </c>
      <c r="B602" s="43">
        <v>1.56294851193032E-5</v>
      </c>
      <c r="C602" s="33">
        <v>-95.082676705847504</v>
      </c>
      <c r="D602" s="8">
        <f t="shared" si="9"/>
        <v>-36.121106573370064</v>
      </c>
      <c r="G602" s="25"/>
    </row>
    <row r="603" spans="1:7" x14ac:dyDescent="0.25">
      <c r="A603">
        <v>87215.577214401899</v>
      </c>
      <c r="B603" s="43">
        <v>1.5989407814349099E-5</v>
      </c>
      <c r="C603" s="33">
        <v>-95.192249856770303</v>
      </c>
      <c r="D603" s="8">
        <f t="shared" si="9"/>
        <v>-35.92335241078252</v>
      </c>
      <c r="G603" s="25"/>
    </row>
    <row r="604" spans="1:7" x14ac:dyDescent="0.25">
      <c r="A604">
        <v>89226.744863024403</v>
      </c>
      <c r="B604" s="43">
        <v>1.6357595007104601E-5</v>
      </c>
      <c r="C604" s="33">
        <v>-95.304467560786307</v>
      </c>
      <c r="D604" s="8">
        <f t="shared" si="9"/>
        <v>-35.72561097163409</v>
      </c>
      <c r="G604" s="25"/>
    </row>
    <row r="605" spans="1:7" x14ac:dyDescent="0.25">
      <c r="A605">
        <v>91284.289494292199</v>
      </c>
      <c r="B605" s="43">
        <v>1.67342354662117E-5</v>
      </c>
      <c r="C605" s="33">
        <v>-95.419418305645607</v>
      </c>
      <c r="D605" s="8">
        <f t="shared" si="9"/>
        <v>-35.52788248762409</v>
      </c>
      <c r="G605" s="25"/>
    </row>
    <row r="606" spans="1:7" x14ac:dyDescent="0.25">
      <c r="A606">
        <v>93389.280548896</v>
      </c>
      <c r="B606" s="43">
        <v>1.71195229778425E-5</v>
      </c>
      <c r="C606" s="33">
        <v>-95.5372219164434</v>
      </c>
      <c r="D606" s="8">
        <f t="shared" si="9"/>
        <v>-35.330166815346715</v>
      </c>
      <c r="G606" s="25"/>
    </row>
    <row r="607" spans="1:7" x14ac:dyDescent="0.25">
      <c r="A607">
        <v>95542.812128539706</v>
      </c>
      <c r="B607" s="43">
        <v>1.7513652800835601E-5</v>
      </c>
      <c r="C607" s="33">
        <v>-95.657880085613201</v>
      </c>
      <c r="D607" s="8">
        <f t="shared" si="9"/>
        <v>-35.132465284157391</v>
      </c>
      <c r="G607" s="25"/>
    </row>
    <row r="608" spans="1:7" x14ac:dyDescent="0.25">
      <c r="A608">
        <v>97746.003564617393</v>
      </c>
      <c r="B608" s="43">
        <v>1.79168258348943E-5</v>
      </c>
      <c r="C608" s="33">
        <v>-95.781454442304195</v>
      </c>
      <c r="D608" s="8">
        <f t="shared" si="9"/>
        <v>-34.934778559206819</v>
      </c>
      <c r="G608" s="25"/>
    </row>
    <row r="609" spans="1:7" x14ac:dyDescent="0.25">
      <c r="A609">
        <v>100000.00000000199</v>
      </c>
      <c r="B609" s="43">
        <v>1.83292475450434E-5</v>
      </c>
      <c r="C609" s="33">
        <v>-95.908013245044998</v>
      </c>
      <c r="D609" s="8">
        <f t="shared" si="9"/>
        <v>-34.737107267851243</v>
      </c>
      <c r="G609" s="25"/>
    </row>
    <row r="610" spans="1:7" x14ac:dyDescent="0.25">
      <c r="A610">
        <v>102305.97298425301</v>
      </c>
      <c r="B610" s="43">
        <v>1.8751128041681899E-5</v>
      </c>
      <c r="C610" s="33">
        <v>-96.037630040462105</v>
      </c>
      <c r="D610" s="8">
        <f t="shared" si="9"/>
        <v>-34.539452012014216</v>
      </c>
      <c r="G610" s="25"/>
    </row>
    <row r="611" spans="1:7" x14ac:dyDescent="0.25">
      <c r="A611">
        <v>104665.121082545</v>
      </c>
      <c r="B611" s="43">
        <v>1.91826818229283E-5</v>
      </c>
      <c r="C611" s="33">
        <v>-96.170371396622997</v>
      </c>
      <c r="D611" s="8">
        <f t="shared" si="9"/>
        <v>-34.341813533004427</v>
      </c>
      <c r="G611" s="25"/>
    </row>
    <row r="612" spans="1:7" x14ac:dyDescent="0.25">
      <c r="A612">
        <v>107078.67049864199</v>
      </c>
      <c r="B612" s="43">
        <v>1.96241278138385E-5</v>
      </c>
      <c r="C612" s="33">
        <v>-96.306297035464894</v>
      </c>
      <c r="D612" s="8">
        <f t="shared" si="9"/>
        <v>-34.144192723811642</v>
      </c>
      <c r="G612" s="25"/>
    </row>
    <row r="613" spans="1:7" x14ac:dyDescent="0.25">
      <c r="A613">
        <v>109547.875712236</v>
      </c>
      <c r="B613" s="43">
        <v>2.0075689751229199E-5</v>
      </c>
      <c r="C613" s="33">
        <v>-96.445470527510196</v>
      </c>
      <c r="D613" s="8">
        <f t="shared" si="9"/>
        <v>-33.946590490094792</v>
      </c>
      <c r="G613" s="25"/>
    </row>
    <row r="614" spans="1:7" x14ac:dyDescent="0.25">
      <c r="A614">
        <v>112074.02013098101</v>
      </c>
      <c r="B614" s="43">
        <v>2.0537596607990499E-5</v>
      </c>
      <c r="C614" s="33">
        <v>-96.587968566218294</v>
      </c>
      <c r="D614" s="8">
        <f t="shared" si="9"/>
        <v>-33.749007612982062</v>
      </c>
      <c r="G614" s="25"/>
    </row>
    <row r="615" spans="1:7" x14ac:dyDescent="0.25">
      <c r="A615">
        <v>114658.41675756501</v>
      </c>
      <c r="B615" s="43">
        <v>2.10100837932062E-5</v>
      </c>
      <c r="C615" s="33">
        <v>-96.733909076211305</v>
      </c>
      <c r="D615" s="8">
        <f t="shared" si="9"/>
        <v>-33.551444310420209</v>
      </c>
      <c r="G615" s="25"/>
    </row>
    <row r="616" spans="1:7" x14ac:dyDescent="0.25">
      <c r="A616">
        <v>117302.408872164</v>
      </c>
      <c r="B616" s="43">
        <v>2.14933885085622E-5</v>
      </c>
      <c r="C616" s="33">
        <v>-96.883317888478402</v>
      </c>
      <c r="D616" s="8">
        <f t="shared" si="9"/>
        <v>-33.353902221058014</v>
      </c>
      <c r="G616" s="25"/>
    </row>
    <row r="617" spans="1:7" x14ac:dyDescent="0.25">
      <c r="A617">
        <v>120007.370730632</v>
      </c>
      <c r="B617" s="43">
        <v>2.1987753264053801E-5</v>
      </c>
      <c r="C617" s="33">
        <v>-97.036234486977506</v>
      </c>
      <c r="D617" s="8">
        <f t="shared" si="9"/>
        <v>-33.156382902437173</v>
      </c>
      <c r="G617" s="25"/>
    </row>
    <row r="618" spans="1:7" x14ac:dyDescent="0.25">
      <c r="A618">
        <v>122774.70827879</v>
      </c>
      <c r="B618" s="43">
        <v>2.24934306485799E-5</v>
      </c>
      <c r="C618" s="33">
        <v>-97.192822830313304</v>
      </c>
      <c r="D618" s="8">
        <f t="shared" si="9"/>
        <v>-32.958886037465398</v>
      </c>
      <c r="G618" s="25"/>
    </row>
    <row r="619" spans="1:7" x14ac:dyDescent="0.25">
      <c r="A619">
        <v>125605.859883192</v>
      </c>
      <c r="B619" s="43">
        <v>2.30106731403825E-5</v>
      </c>
      <c r="C619" s="33">
        <v>-97.353108660279005</v>
      </c>
      <c r="D619" s="8">
        <f t="shared" si="9"/>
        <v>-32.761413531122884</v>
      </c>
      <c r="G619" s="25"/>
    </row>
    <row r="620" spans="1:7" x14ac:dyDescent="0.25">
      <c r="A620">
        <v>128502.297078734</v>
      </c>
      <c r="B620" s="43">
        <v>2.3539740706735201E-5</v>
      </c>
      <c r="C620" s="33">
        <v>-97.5171736249128</v>
      </c>
      <c r="D620" s="8">
        <f t="shared" si="9"/>
        <v>-32.56396650551379</v>
      </c>
      <c r="G620" s="25"/>
    </row>
    <row r="621" spans="1:7" x14ac:dyDescent="0.25">
      <c r="A621">
        <v>131465.525333511</v>
      </c>
      <c r="B621" s="43">
        <v>2.4080899421674301E-5</v>
      </c>
      <c r="C621" s="33">
        <v>-97.685113387192501</v>
      </c>
      <c r="D621" s="8">
        <f t="shared" si="9"/>
        <v>-32.366545924218443</v>
      </c>
      <c r="G621" s="25"/>
    </row>
    <row r="622" spans="1:7" x14ac:dyDescent="0.25">
      <c r="A622">
        <v>134497.08483130601</v>
      </c>
      <c r="B622" s="43">
        <v>2.4634420298170401E-5</v>
      </c>
      <c r="C622" s="33">
        <v>-97.857009583037893</v>
      </c>
      <c r="D622" s="8">
        <f t="shared" si="9"/>
        <v>-32.169153063371432</v>
      </c>
      <c r="G622" s="25"/>
    </row>
    <row r="623" spans="1:7" x14ac:dyDescent="0.25">
      <c r="A623">
        <v>137598.55127212001</v>
      </c>
      <c r="B623" s="43">
        <v>2.5200580561586299E-5</v>
      </c>
      <c r="C623" s="33">
        <v>-98.032955752922803</v>
      </c>
      <c r="D623" s="8">
        <f t="shared" si="9"/>
        <v>-31.971789079774659</v>
      </c>
      <c r="G623" s="25"/>
    </row>
    <row r="624" spans="1:7" x14ac:dyDescent="0.25">
      <c r="A624">
        <v>140771.53669117601</v>
      </c>
      <c r="B624" s="43">
        <v>2.5779663746241399E-5</v>
      </c>
      <c r="C624" s="33">
        <v>-98.213055256253</v>
      </c>
      <c r="D624" s="8">
        <f t="shared" si="9"/>
        <v>-31.774455032207985</v>
      </c>
      <c r="G624" s="25"/>
    </row>
    <row r="625" spans="1:7" x14ac:dyDescent="0.25">
      <c r="A625">
        <v>144017.69029678899</v>
      </c>
      <c r="B625" s="43">
        <v>2.6371955686537102E-5</v>
      </c>
      <c r="C625" s="33">
        <v>-98.397347353095796</v>
      </c>
      <c r="D625" s="8">
        <f t="shared" si="9"/>
        <v>-31.577153253674069</v>
      </c>
      <c r="G625" s="25"/>
    </row>
    <row r="626" spans="1:7" x14ac:dyDescent="0.25">
      <c r="A626">
        <v>147338.69932757501</v>
      </c>
      <c r="B626" s="43">
        <v>2.6977752526435601E-5</v>
      </c>
      <c r="C626" s="33">
        <v>-98.585954397920403</v>
      </c>
      <c r="D626" s="8">
        <f t="shared" si="9"/>
        <v>-31.37988467076438</v>
      </c>
      <c r="G626" s="25"/>
    </row>
    <row r="627" spans="1:7" x14ac:dyDescent="0.25">
      <c r="A627">
        <v>150736.289929416</v>
      </c>
      <c r="B627" s="43">
        <v>2.7597355529253099E-5</v>
      </c>
      <c r="C627" s="33">
        <v>-98.778980173901999</v>
      </c>
      <c r="D627" s="8">
        <f t="shared" si="9"/>
        <v>-31.182650629765739</v>
      </c>
      <c r="G627" s="25"/>
    </row>
    <row r="628" spans="1:7" x14ac:dyDescent="0.25">
      <c r="A628">
        <v>154212.22805265</v>
      </c>
      <c r="B628" s="43">
        <v>2.8231073418180801E-5</v>
      </c>
      <c r="C628" s="33">
        <v>-98.976548398937396</v>
      </c>
      <c r="D628" s="8">
        <f t="shared" si="9"/>
        <v>-30.985452170869685</v>
      </c>
      <c r="G628" s="25"/>
    </row>
    <row r="629" spans="1:7" x14ac:dyDescent="0.25">
      <c r="A629">
        <v>157768.320369956</v>
      </c>
      <c r="B629" s="43">
        <v>2.8879214576828402E-5</v>
      </c>
      <c r="C629" s="33">
        <v>-99.178682889216603</v>
      </c>
      <c r="D629" s="8">
        <f t="shared" si="9"/>
        <v>-30.788292447524306</v>
      </c>
      <c r="G629" s="25"/>
    </row>
    <row r="630" spans="1:7" x14ac:dyDescent="0.25">
      <c r="A630">
        <v>161406.415215393</v>
      </c>
      <c r="B630" s="43">
        <v>2.9542101569573399E-5</v>
      </c>
      <c r="C630" s="33">
        <v>-99.385531866163504</v>
      </c>
      <c r="D630" s="8">
        <f t="shared" si="9"/>
        <v>-30.591172260640892</v>
      </c>
      <c r="G630" s="25"/>
    </row>
    <row r="631" spans="1:7" x14ac:dyDescent="0.25">
      <c r="A631">
        <v>165128.40354510801</v>
      </c>
      <c r="B631" s="43">
        <v>3.0220060608210401E-5</v>
      </c>
      <c r="C631" s="33">
        <v>-99.597200084620894</v>
      </c>
      <c r="D631" s="8">
        <f t="shared" si="9"/>
        <v>-30.394093379830707</v>
      </c>
      <c r="G631" s="25"/>
    </row>
    <row r="632" spans="1:7" x14ac:dyDescent="0.25">
      <c r="A632">
        <v>168936.21992018301</v>
      </c>
      <c r="B632" s="43">
        <v>3.0913424412470202E-5</v>
      </c>
      <c r="C632" s="33">
        <v>-99.813793569976895</v>
      </c>
      <c r="D632" s="8">
        <f t="shared" si="9"/>
        <v>-30.197057672228187</v>
      </c>
      <c r="G632" s="25"/>
    </row>
    <row r="633" spans="1:7" x14ac:dyDescent="0.25">
      <c r="A633">
        <v>172831.84351215701</v>
      </c>
      <c r="B633" s="43">
        <v>3.1622528939587798E-5</v>
      </c>
      <c r="C633" s="33">
        <v>-100.035378738188</v>
      </c>
      <c r="D633" s="8">
        <f t="shared" si="9"/>
        <v>-30.000068026096642</v>
      </c>
      <c r="G633" s="25"/>
    </row>
    <row r="634" spans="1:7" x14ac:dyDescent="0.25">
      <c r="A634">
        <v>176817.29913172999</v>
      </c>
      <c r="B634" s="43">
        <v>3.2347724098591797E-5</v>
      </c>
      <c r="C634" s="33">
        <v>-100.262116032202</v>
      </c>
      <c r="D634" s="8">
        <f t="shared" si="9"/>
        <v>-29.80312539492456</v>
      </c>
      <c r="G634" s="25"/>
    </row>
    <row r="635" spans="1:7" x14ac:dyDescent="0.25">
      <c r="A635">
        <v>180894.65828119</v>
      </c>
      <c r="B635" s="43">
        <v>3.3089360358478302E-5</v>
      </c>
      <c r="C635" s="33">
        <v>-100.49408982015299</v>
      </c>
      <c r="D635" s="8">
        <f t="shared" si="9"/>
        <v>-29.606232559775574</v>
      </c>
      <c r="G635" s="25"/>
    </row>
    <row r="636" spans="1:7" x14ac:dyDescent="0.25">
      <c r="A636">
        <v>185066.04023110701</v>
      </c>
      <c r="B636" s="43">
        <v>3.3847798450361102E-5</v>
      </c>
      <c r="C636" s="33">
        <v>-100.731427645856</v>
      </c>
      <c r="D636" s="8">
        <f t="shared" si="9"/>
        <v>-29.409391474261195</v>
      </c>
      <c r="G636" s="25"/>
    </row>
    <row r="637" spans="1:7" x14ac:dyDescent="0.25">
      <c r="A637">
        <v>189333.613121859</v>
      </c>
      <c r="B637" s="43">
        <v>3.4623404970493199E-5</v>
      </c>
      <c r="C637" s="33">
        <v>-100.974246087503</v>
      </c>
      <c r="D637" s="8">
        <f t="shared" si="9"/>
        <v>-29.212604490517528</v>
      </c>
      <c r="G637" s="25"/>
    </row>
    <row r="638" spans="1:7" x14ac:dyDescent="0.25">
      <c r="A638">
        <v>193699.595090555</v>
      </c>
      <c r="B638" s="43">
        <v>3.54165534183195E-5</v>
      </c>
      <c r="C638" s="33">
        <v>-101.222662930731</v>
      </c>
      <c r="D638" s="8">
        <f t="shared" si="9"/>
        <v>-29.015874093994771</v>
      </c>
      <c r="G638" s="25"/>
    </row>
    <row r="639" spans="1:7" x14ac:dyDescent="0.25">
      <c r="A639">
        <v>198166.255423947</v>
      </c>
      <c r="B639" s="43">
        <v>3.62276253646054E-5</v>
      </c>
      <c r="C639" s="33">
        <v>-101.47680773613899</v>
      </c>
      <c r="D639" s="8">
        <f t="shared" si="9"/>
        <v>-28.819202640229502</v>
      </c>
      <c r="G639" s="25"/>
    </row>
    <row r="640" spans="1:7" x14ac:dyDescent="0.25">
      <c r="A640">
        <v>202735.91573792399</v>
      </c>
      <c r="B640" s="43">
        <v>3.7057004785352102E-5</v>
      </c>
      <c r="C640" s="33">
        <v>-101.736768774889</v>
      </c>
      <c r="D640" s="8">
        <f t="shared" si="9"/>
        <v>-28.622593728276865</v>
      </c>
      <c r="G640" s="25"/>
    </row>
    <row r="641" spans="1:7" x14ac:dyDescent="0.25">
      <c r="A641">
        <v>207410.951184215</v>
      </c>
      <c r="B641" s="43">
        <v>3.7905090410245497E-5</v>
      </c>
      <c r="C641" s="33">
        <v>-102.00270727789</v>
      </c>
      <c r="D641" s="8">
        <f t="shared" si="9"/>
        <v>-28.426049263103089</v>
      </c>
      <c r="G641" s="25"/>
    </row>
    <row r="642" spans="1:7" x14ac:dyDescent="0.25">
      <c r="A642">
        <v>212193.7916849</v>
      </c>
      <c r="B642" s="43">
        <v>3.8772283900020701E-5</v>
      </c>
      <c r="C642" s="33">
        <v>-102.27474588921299</v>
      </c>
      <c r="D642" s="8">
        <f t="shared" si="9"/>
        <v>-28.229572318281441</v>
      </c>
      <c r="G642" s="25"/>
    </row>
    <row r="643" spans="1:7" x14ac:dyDescent="0.25">
      <c r="A643">
        <v>217086.923195412</v>
      </c>
      <c r="B643" s="43">
        <v>3.9658993302551002E-5</v>
      </c>
      <c r="C643" s="33">
        <v>-102.553003678685</v>
      </c>
      <c r="D643" s="8">
        <f t="shared" si="9"/>
        <v>-28.033166281028819</v>
      </c>
      <c r="G643" s="25"/>
    </row>
    <row r="644" spans="1:7" x14ac:dyDescent="0.25">
      <c r="A644">
        <v>222092.888996639</v>
      </c>
      <c r="B644" s="43">
        <v>4.0565636989216997E-5</v>
      </c>
      <c r="C644" s="33">
        <v>-102.83762660064301</v>
      </c>
      <c r="D644" s="8">
        <f t="shared" ref="D644:D703" si="10">20*LOG10(B644/0.001)</f>
        <v>-27.836834000906123</v>
      </c>
      <c r="G644" s="25"/>
    </row>
    <row r="645" spans="1:7" x14ac:dyDescent="0.25">
      <c r="A645">
        <v>227214.29101684401</v>
      </c>
      <c r="B645" s="43">
        <v>4.1492638196337603E-5</v>
      </c>
      <c r="C645" s="33">
        <v>-103.128743379955</v>
      </c>
      <c r="D645" s="8">
        <f t="shared" si="10"/>
        <v>-27.640579017237844</v>
      </c>
      <c r="G645" s="25"/>
    </row>
    <row r="646" spans="1:7" x14ac:dyDescent="0.25">
      <c r="A646">
        <v>232453.79118405</v>
      </c>
      <c r="B646" s="43">
        <v>4.2440432550376302E-5</v>
      </c>
      <c r="C646" s="33">
        <v>-103.42652059569301</v>
      </c>
      <c r="D646" s="8">
        <f t="shared" si="10"/>
        <v>-27.444403968889777</v>
      </c>
      <c r="G646" s="25"/>
    </row>
    <row r="647" spans="1:7" x14ac:dyDescent="0.25">
      <c r="A647">
        <v>237814.112809621</v>
      </c>
      <c r="B647" s="43">
        <v>4.3409452185766299E-5</v>
      </c>
      <c r="C647" s="33">
        <v>-103.731051984484</v>
      </c>
      <c r="D647" s="8">
        <f t="shared" si="10"/>
        <v>-27.248313895849815</v>
      </c>
      <c r="G647" s="25"/>
    </row>
    <row r="648" spans="1:7" x14ac:dyDescent="0.25">
      <c r="A648">
        <v>243298.042003746</v>
      </c>
      <c r="B648" s="43">
        <v>4.44001485344496E-5</v>
      </c>
      <c r="C648" s="33">
        <v>-104.042515799219</v>
      </c>
      <c r="D648" s="8">
        <f t="shared" si="10"/>
        <v>-27.052311540237362</v>
      </c>
      <c r="G648" s="25"/>
    </row>
    <row r="649" spans="1:7" x14ac:dyDescent="0.25">
      <c r="A649">
        <v>248908.42912356401</v>
      </c>
      <c r="B649" s="43">
        <v>4.5412969514750598E-5</v>
      </c>
      <c r="C649" s="33">
        <v>-104.36102259704801</v>
      </c>
      <c r="D649" s="8">
        <f t="shared" si="10"/>
        <v>-26.856401980608791</v>
      </c>
      <c r="G649" s="25"/>
    </row>
    <row r="650" spans="1:7" x14ac:dyDescent="0.25">
      <c r="A650">
        <v>254648.190254677</v>
      </c>
      <c r="B650" s="43">
        <v>4.6448388110770999E-5</v>
      </c>
      <c r="C650" s="33">
        <v>-104.686791899425</v>
      </c>
      <c r="D650" s="8">
        <f t="shared" si="10"/>
        <v>-26.660587052887536</v>
      </c>
      <c r="G650" s="25"/>
    </row>
    <row r="651" spans="1:7" x14ac:dyDescent="0.25">
      <c r="A651">
        <v>260520.308726833</v>
      </c>
      <c r="B651" s="43">
        <v>4.7506865348975902E-5</v>
      </c>
      <c r="C651" s="33">
        <v>-105.019929435465</v>
      </c>
      <c r="D651" s="8">
        <f t="shared" si="10"/>
        <v>-26.464872494775186</v>
      </c>
      <c r="G651" s="25"/>
    </row>
    <row r="652" spans="1:7" x14ac:dyDescent="0.25">
      <c r="A652">
        <v>266527.83666456101</v>
      </c>
      <c r="B652" s="43">
        <v>4.8588875094900097E-5</v>
      </c>
      <c r="C652" s="33">
        <v>-105.360579885831</v>
      </c>
      <c r="D652" s="8">
        <f t="shared" si="10"/>
        <v>-26.269263107742852</v>
      </c>
      <c r="G652" s="25"/>
    </row>
    <row r="653" spans="1:7" x14ac:dyDescent="0.25">
      <c r="A653">
        <v>272673.89657355403</v>
      </c>
      <c r="B653" s="43">
        <v>4.9694901899281897E-5</v>
      </c>
      <c r="C653" s="33">
        <v>-105.70890932915199</v>
      </c>
      <c r="D653" s="8">
        <f t="shared" si="10"/>
        <v>-26.07376324769756</v>
      </c>
      <c r="G653" s="25"/>
    </row>
    <row r="654" spans="1:7" x14ac:dyDescent="0.25">
      <c r="A654">
        <v>278961.68296364398</v>
      </c>
      <c r="B654" s="43">
        <v>5.0825441957894702E-5</v>
      </c>
      <c r="C654" s="33">
        <v>-106.06510610302099</v>
      </c>
      <c r="D654" s="8">
        <f t="shared" si="10"/>
        <v>-25.878376724417116</v>
      </c>
      <c r="G654" s="25"/>
    </row>
    <row r="655" spans="1:7" x14ac:dyDescent="0.25">
      <c r="A655">
        <v>285394.46400919702</v>
      </c>
      <c r="B655" s="43">
        <v>5.1980987407740797E-5</v>
      </c>
      <c r="C655" s="33">
        <v>-106.4293060032</v>
      </c>
      <c r="D655" s="8">
        <f t="shared" si="10"/>
        <v>-25.68310950183275</v>
      </c>
      <c r="G655" s="25"/>
    </row>
    <row r="656" spans="1:7" x14ac:dyDescent="0.25">
      <c r="A656">
        <v>291975.58324779698</v>
      </c>
      <c r="B656" s="43">
        <v>5.31620400560521E-5</v>
      </c>
      <c r="C656" s="33">
        <v>-106.801663467324</v>
      </c>
      <c r="D656" s="8">
        <f t="shared" si="10"/>
        <v>-25.487967233259383</v>
      </c>
      <c r="G656" s="25"/>
    </row>
    <row r="657" spans="1:7" x14ac:dyDescent="0.25">
      <c r="A657">
        <v>298708.46131809999</v>
      </c>
      <c r="B657" s="43">
        <v>5.4369118720191102E-5</v>
      </c>
      <c r="C657" s="33">
        <v>-107.182379113317</v>
      </c>
      <c r="D657" s="8">
        <f t="shared" si="10"/>
        <v>-25.292954130129445</v>
      </c>
      <c r="G657" s="25"/>
    </row>
    <row r="658" spans="1:7" x14ac:dyDescent="0.25">
      <c r="A658">
        <v>305596.59773776698</v>
      </c>
      <c r="B658" s="43">
        <v>5.5602739266755099E-5</v>
      </c>
      <c r="C658" s="33">
        <v>-107.571612470733</v>
      </c>
      <c r="D658" s="8">
        <f t="shared" si="10"/>
        <v>-25.098076247807871</v>
      </c>
      <c r="G658" s="25"/>
    </row>
    <row r="659" spans="1:7" x14ac:dyDescent="0.25">
      <c r="A659">
        <v>312643.57272239</v>
      </c>
      <c r="B659" s="43">
        <v>5.6863421774502898E-5</v>
      </c>
      <c r="C659" s="33">
        <v>-107.969518500511</v>
      </c>
      <c r="D659" s="8">
        <f t="shared" si="10"/>
        <v>-24.903340201011417</v>
      </c>
      <c r="G659" s="25"/>
    </row>
    <row r="660" spans="1:7" x14ac:dyDescent="0.25">
      <c r="A660">
        <v>319853.04904636502</v>
      </c>
      <c r="B660" s="43">
        <v>5.81517016753011E-5</v>
      </c>
      <c r="C660" s="33">
        <v>-108.376289858535</v>
      </c>
      <c r="D660" s="8">
        <f t="shared" si="10"/>
        <v>-24.708751442483596</v>
      </c>
      <c r="G660" s="25"/>
    </row>
    <row r="661" spans="1:7" x14ac:dyDescent="0.25">
      <c r="A661">
        <v>327228.77394667699</v>
      </c>
      <c r="B661" s="43">
        <v>5.9468124296980701E-5</v>
      </c>
      <c r="C661" s="33">
        <v>-108.792131375349</v>
      </c>
      <c r="D661" s="8">
        <f t="shared" si="10"/>
        <v>-24.514315190101126</v>
      </c>
      <c r="G661" s="25"/>
    </row>
    <row r="662" spans="1:7" x14ac:dyDescent="0.25">
      <c r="A662">
        <v>334774.58107058197</v>
      </c>
      <c r="B662" s="43">
        <v>6.0813219119265303E-5</v>
      </c>
      <c r="C662" s="33">
        <v>-109.217174213107</v>
      </c>
      <c r="D662" s="8">
        <f t="shared" si="10"/>
        <v>-24.320040136077967</v>
      </c>
      <c r="G662" s="25"/>
    </row>
    <row r="663" spans="1:7" x14ac:dyDescent="0.25">
      <c r="A663">
        <v>342494.39246820897</v>
      </c>
      <c r="B663" s="43">
        <v>6.2187543060434396E-5</v>
      </c>
      <c r="C663" s="33">
        <v>-109.65162804983299</v>
      </c>
      <c r="D663" s="8">
        <f t="shared" si="10"/>
        <v>-24.125932023843362</v>
      </c>
      <c r="G663" s="25"/>
    </row>
    <row r="664" spans="1:7" x14ac:dyDescent="0.25">
      <c r="A664">
        <v>350392.2206311</v>
      </c>
      <c r="B664" s="43">
        <v>6.35916502654635E-5</v>
      </c>
      <c r="C664" s="33">
        <v>-110.095675774076</v>
      </c>
      <c r="D664" s="8">
        <f t="shared" si="10"/>
        <v>-23.931998090079315</v>
      </c>
      <c r="G664" s="25"/>
    </row>
    <row r="665" spans="1:7" x14ac:dyDescent="0.25">
      <c r="A665">
        <v>358472.17057776998</v>
      </c>
      <c r="B665" s="43">
        <v>6.5026102728856899E-5</v>
      </c>
      <c r="C665" s="33">
        <v>-110.549510491943</v>
      </c>
      <c r="D665" s="8">
        <f t="shared" si="10"/>
        <v>-23.738245483911513</v>
      </c>
      <c r="G665" s="25"/>
    </row>
    <row r="666" spans="1:7" x14ac:dyDescent="0.25">
      <c r="A666">
        <v>366738.44198735099</v>
      </c>
      <c r="B666" s="43">
        <v>6.6491460011113305E-5</v>
      </c>
      <c r="C666" s="33">
        <v>-111.013306672749</v>
      </c>
      <c r="D666" s="8">
        <f t="shared" si="10"/>
        <v>-23.544682615206355</v>
      </c>
      <c r="G666" s="25"/>
    </row>
    <row r="667" spans="1:7" x14ac:dyDescent="0.25">
      <c r="A667">
        <v>375195.33138244099</v>
      </c>
      <c r="B667" s="43">
        <v>6.7988299661080401E-5</v>
      </c>
      <c r="C667" s="33">
        <v>-111.48727852113799</v>
      </c>
      <c r="D667" s="8">
        <f t="shared" si="10"/>
        <v>-23.351316401710925</v>
      </c>
      <c r="G667" s="25"/>
    </row>
    <row r="668" spans="1:7" x14ac:dyDescent="0.25">
      <c r="A668">
        <v>383847.234362291</v>
      </c>
      <c r="B668" s="43">
        <v>6.95171948194694E-5</v>
      </c>
      <c r="C668" s="33">
        <v>-111.97161721356601</v>
      </c>
      <c r="D668" s="8">
        <f t="shared" si="10"/>
        <v>-23.15815521996943</v>
      </c>
      <c r="G668" s="25"/>
    </row>
    <row r="669" spans="1:7" x14ac:dyDescent="0.25">
      <c r="A669">
        <v>392698.64788747998</v>
      </c>
      <c r="B669" s="43">
        <v>7.1078722294253799E-5</v>
      </c>
      <c r="C669" s="33">
        <v>-112.466516073156</v>
      </c>
      <c r="D669" s="8">
        <f t="shared" si="10"/>
        <v>-22.965207752827816</v>
      </c>
      <c r="G669" s="25"/>
    </row>
    <row r="670" spans="1:7" x14ac:dyDescent="0.25">
      <c r="A670">
        <v>401754.17261728301</v>
      </c>
      <c r="B670" s="43">
        <v>7.2673455956182194E-5</v>
      </c>
      <c r="C670" s="33">
        <v>-112.972156551263</v>
      </c>
      <c r="D670" s="8">
        <f t="shared" si="10"/>
        <v>-22.77248373241892</v>
      </c>
      <c r="G670" s="25"/>
    </row>
    <row r="671" spans="1:7" x14ac:dyDescent="0.25">
      <c r="A671">
        <v>411018.51530093799</v>
      </c>
      <c r="B671" s="43">
        <v>7.4301996714430804E-5</v>
      </c>
      <c r="C671" s="33">
        <v>-113.48877691395499</v>
      </c>
      <c r="D671" s="8">
        <f t="shared" si="10"/>
        <v>-22.579990306105447</v>
      </c>
      <c r="G671" s="25"/>
    </row>
    <row r="672" spans="1:7" x14ac:dyDescent="0.25">
      <c r="A672">
        <v>420496.49122404697</v>
      </c>
      <c r="B672" s="43">
        <v>7.5964917425107705E-5</v>
      </c>
      <c r="C672" s="33">
        <v>-114.016547621383</v>
      </c>
      <c r="D672" s="8">
        <f t="shared" si="10"/>
        <v>-22.387738598166994</v>
      </c>
      <c r="G672" s="25"/>
    </row>
    <row r="673" spans="1:7" x14ac:dyDescent="0.25">
      <c r="A673">
        <v>430193.026711396</v>
      </c>
      <c r="B673" s="43">
        <v>7.7662808475688499E-5</v>
      </c>
      <c r="C673" s="33">
        <v>-114.55567676039399</v>
      </c>
      <c r="D673" s="8">
        <f t="shared" si="10"/>
        <v>-22.195738167264771</v>
      </c>
      <c r="G673" s="25"/>
    </row>
    <row r="674" spans="1:7" x14ac:dyDescent="0.25">
      <c r="A674">
        <v>440113.16168749199</v>
      </c>
      <c r="B674" s="43">
        <v>7.9396269818012995E-5</v>
      </c>
      <c r="C674" s="33">
        <v>-115.106388449734</v>
      </c>
      <c r="D674" s="8">
        <f t="shared" si="10"/>
        <v>-22.003998020855576</v>
      </c>
      <c r="G674" s="25"/>
    </row>
    <row r="675" spans="1:7" x14ac:dyDescent="0.25">
      <c r="A675">
        <v>450262.05229613802</v>
      </c>
      <c r="B675" s="43">
        <v>8.1165883009907001E-5</v>
      </c>
      <c r="C675" s="33">
        <v>-115.668870223119</v>
      </c>
      <c r="D675" s="8">
        <f t="shared" si="10"/>
        <v>-21.812529645256834</v>
      </c>
      <c r="G675" s="25"/>
    </row>
    <row r="676" spans="1:7" x14ac:dyDescent="0.25">
      <c r="A676">
        <v>460644.97358042002</v>
      </c>
      <c r="B676" s="43">
        <v>8.2972242017992701E-5</v>
      </c>
      <c r="C676" s="33">
        <v>-116.243334778186</v>
      </c>
      <c r="D676" s="8">
        <f t="shared" si="10"/>
        <v>-21.621343490956903</v>
      </c>
      <c r="G676" s="25"/>
    </row>
    <row r="677" spans="1:7" x14ac:dyDescent="0.25">
      <c r="A677">
        <v>471267.32222449401</v>
      </c>
      <c r="B677" s="43">
        <v>8.4815940173999302E-5</v>
      </c>
      <c r="C677" s="33">
        <v>-116.829994448492</v>
      </c>
      <c r="D677" s="8">
        <f t="shared" si="10"/>
        <v>-21.430450389053398</v>
      </c>
      <c r="G677" s="25"/>
    </row>
    <row r="678" spans="1:7" x14ac:dyDescent="0.25">
      <c r="A678">
        <v>482134.61935859401</v>
      </c>
      <c r="B678" s="43">
        <v>8.66975641931358E-5</v>
      </c>
      <c r="C678" s="33">
        <v>-117.42905290029999</v>
      </c>
      <c r="D678" s="8">
        <f t="shared" si="10"/>
        <v>-21.239862081004155</v>
      </c>
      <c r="G678" s="25"/>
    </row>
    <row r="679" spans="1:7" x14ac:dyDescent="0.25">
      <c r="A679">
        <v>493252.51342872402</v>
      </c>
      <c r="B679" s="43">
        <v>8.8617700852226496E-5</v>
      </c>
      <c r="C679" s="33">
        <v>-118.040717935814</v>
      </c>
      <c r="D679" s="8">
        <f t="shared" si="10"/>
        <v>-21.049590434800372</v>
      </c>
      <c r="G679" s="25"/>
    </row>
    <row r="680" spans="1:7" x14ac:dyDescent="0.25">
      <c r="A680">
        <v>504626.78313252801</v>
      </c>
      <c r="B680" s="43">
        <v>9.0576953728489502E-5</v>
      </c>
      <c r="C680" s="33">
        <v>-118.665225341395</v>
      </c>
      <c r="D680" s="8">
        <f t="shared" si="10"/>
        <v>-20.859645790781315</v>
      </c>
      <c r="G680" s="25"/>
    </row>
    <row r="681" spans="1:7" x14ac:dyDescent="0.25">
      <c r="A681">
        <v>516263.34042285901</v>
      </c>
      <c r="B681" s="43">
        <v>9.2575879408237895E-5</v>
      </c>
      <c r="C681" s="33">
        <v>-119.30274689804099</v>
      </c>
      <c r="D681" s="8">
        <f t="shared" si="10"/>
        <v>-20.670043075101901</v>
      </c>
      <c r="G681" s="25"/>
    </row>
    <row r="682" spans="1:7" x14ac:dyDescent="0.25">
      <c r="A682">
        <v>528168.23358060105</v>
      </c>
      <c r="B682" s="43">
        <v>9.4615072332824193E-5</v>
      </c>
      <c r="C682" s="33">
        <v>-119.953514936749</v>
      </c>
      <c r="D682" s="8">
        <f t="shared" si="10"/>
        <v>-20.480793485586432</v>
      </c>
      <c r="G682" s="25"/>
    </row>
    <row r="683" spans="1:7" x14ac:dyDescent="0.25">
      <c r="A683">
        <v>540347.65035836399</v>
      </c>
      <c r="B683" s="43">
        <v>9.6695104173847806E-5</v>
      </c>
      <c r="C683" s="33">
        <v>-120.617735083231</v>
      </c>
      <c r="D683" s="8">
        <f t="shared" si="10"/>
        <v>-20.291910287545459</v>
      </c>
      <c r="G683" s="25"/>
    </row>
    <row r="684" spans="1:7" x14ac:dyDescent="0.25">
      <c r="A684">
        <v>552807.92119666201</v>
      </c>
      <c r="B684" s="43">
        <v>9.8816530649662094E-5</v>
      </c>
      <c r="C684" s="33">
        <v>-121.29560045615899</v>
      </c>
      <c r="D684" s="8">
        <f t="shared" si="10"/>
        <v>-20.103407956545265</v>
      </c>
      <c r="G684" s="25"/>
    </row>
    <row r="685" spans="1:7" x14ac:dyDescent="0.25">
      <c r="A685">
        <v>565555.52251425595</v>
      </c>
      <c r="B685" s="33">
        <v>1.0097992947578599E-4</v>
      </c>
      <c r="C685" s="33">
        <v>-121.98733767239</v>
      </c>
      <c r="D685" s="8">
        <f t="shared" si="10"/>
        <v>-19.915298739019342</v>
      </c>
      <c r="G685" s="25"/>
    </row>
    <row r="686" spans="1:7" x14ac:dyDescent="0.25">
      <c r="A686">
        <v>578597.08007437398</v>
      </c>
      <c r="B686" s="33">
        <v>1.03185838171246E-4</v>
      </c>
      <c r="C686" s="33">
        <v>-122.693133071928</v>
      </c>
      <c r="D686" s="8">
        <f t="shared" si="10"/>
        <v>-19.727598074742225</v>
      </c>
      <c r="G686" s="25"/>
    </row>
    <row r="687" spans="1:7" x14ac:dyDescent="0.25">
      <c r="A687">
        <v>591939.37242855295</v>
      </c>
      <c r="B687" s="33">
        <v>1.05434814128958E-4</v>
      </c>
      <c r="C687" s="33">
        <v>-123.413203182632</v>
      </c>
      <c r="D687" s="8">
        <f t="shared" si="10"/>
        <v>-19.540319264895892</v>
      </c>
    </row>
    <row r="688" spans="1:7" x14ac:dyDescent="0.25">
      <c r="A688">
        <v>605589.33443990001</v>
      </c>
      <c r="B688" s="33">
        <v>1.0772738783174301E-4</v>
      </c>
      <c r="C688" s="33">
        <v>-124.14774253451699</v>
      </c>
      <c r="D688" s="8">
        <f t="shared" si="10"/>
        <v>-19.353477415544912</v>
      </c>
    </row>
    <row r="689" spans="1:4" x14ac:dyDescent="0.25">
      <c r="A689">
        <v>619554.06088758796</v>
      </c>
      <c r="B689" s="33">
        <v>1.1006408074844499E-4</v>
      </c>
      <c r="C689" s="33">
        <v>-124.896944994961</v>
      </c>
      <c r="D689" s="8">
        <f t="shared" si="10"/>
        <v>-19.167087785489564</v>
      </c>
    </row>
    <row r="690" spans="1:4" x14ac:dyDescent="0.25">
      <c r="A690">
        <v>633840.81015448505</v>
      </c>
      <c r="B690" s="33">
        <v>1.12445411163799E-4</v>
      </c>
      <c r="C690" s="33">
        <v>-125.661008958274</v>
      </c>
      <c r="D690" s="8">
        <f t="shared" si="10"/>
        <v>-18.98116526377634</v>
      </c>
    </row>
    <row r="691" spans="1:4" x14ac:dyDescent="0.25">
      <c r="A691">
        <v>648457.00799980399</v>
      </c>
      <c r="B691" s="33">
        <v>1.14871889838078E-4</v>
      </c>
      <c r="C691" s="33">
        <v>-126.44013228188</v>
      </c>
      <c r="D691" s="8">
        <f t="shared" si="10"/>
        <v>-18.795724679811251</v>
      </c>
    </row>
    <row r="692" spans="1:4" x14ac:dyDescent="0.25">
      <c r="A692">
        <v>663410.25141876098</v>
      </c>
      <c r="B692" s="33">
        <v>1.17343986942027E-4</v>
      </c>
      <c r="C692" s="33">
        <v>-127.234485037377</v>
      </c>
      <c r="D692" s="8">
        <f t="shared" si="10"/>
        <v>-18.610783200950696</v>
      </c>
    </row>
    <row r="693" spans="1:4" x14ac:dyDescent="0.25">
      <c r="A693">
        <v>678708.31259122898</v>
      </c>
      <c r="B693" s="33">
        <v>1.19862196441804E-4</v>
      </c>
      <c r="C693" s="33">
        <v>-128.044264607549</v>
      </c>
      <c r="D693" s="8">
        <f t="shared" si="10"/>
        <v>-18.426355364792141</v>
      </c>
    </row>
    <row r="694" spans="1:4" x14ac:dyDescent="0.25">
      <c r="A694">
        <v>694359.14292144706</v>
      </c>
      <c r="B694" s="33">
        <v>1.2242696612375001E-4</v>
      </c>
      <c r="C694" s="33">
        <v>-128.86963738028899</v>
      </c>
      <c r="D694" s="8">
        <f t="shared" si="10"/>
        <v>-18.242458253470542</v>
      </c>
    </row>
    <row r="695" spans="1:4" x14ac:dyDescent="0.25">
      <c r="A695">
        <v>710370.87717089197</v>
      </c>
      <c r="B695" s="33">
        <v>1.2503876484140999E-4</v>
      </c>
      <c r="C695" s="33">
        <v>-129.710791549509</v>
      </c>
      <c r="D695" s="8">
        <f t="shared" si="10"/>
        <v>-18.059106500354702</v>
      </c>
    </row>
    <row r="696" spans="1:4" x14ac:dyDescent="0.25">
      <c r="A696">
        <v>726751.837686438</v>
      </c>
      <c r="B696" s="33">
        <v>1.27697979542772E-4</v>
      </c>
      <c r="C696" s="33">
        <v>-130.56786225421101</v>
      </c>
      <c r="D696" s="8">
        <f t="shared" si="10"/>
        <v>-17.876319483136825</v>
      </c>
    </row>
    <row r="697" spans="1:4" x14ac:dyDescent="0.25">
      <c r="A697">
        <v>743510.53872603399</v>
      </c>
      <c r="B697" s="33">
        <v>1.3040506419946399E-4</v>
      </c>
      <c r="C697" s="33">
        <v>-131.441036730359</v>
      </c>
      <c r="D697" s="8">
        <f t="shared" si="10"/>
        <v>-17.694110854416842</v>
      </c>
    </row>
    <row r="698" spans="1:4" x14ac:dyDescent="0.25">
      <c r="A698">
        <v>760655.69088411401</v>
      </c>
      <c r="B698" s="33">
        <v>1.3316039767475801E-4</v>
      </c>
      <c r="C698" s="33">
        <v>-132.330454937029</v>
      </c>
      <c r="D698" s="8">
        <f t="shared" si="10"/>
        <v>-17.512498330431299</v>
      </c>
    </row>
    <row r="699" spans="1:4" x14ac:dyDescent="0.25">
      <c r="A699">
        <v>778196.20561906905</v>
      </c>
      <c r="B699" s="33">
        <v>1.3596435760379001E-4</v>
      </c>
      <c r="C699" s="33">
        <v>-133.23626072034099</v>
      </c>
      <c r="D699" s="8">
        <f t="shared" si="10"/>
        <v>-17.331498497997075</v>
      </c>
    </row>
    <row r="700" spans="1:4" x14ac:dyDescent="0.25">
      <c r="A700">
        <v>796141.19988511002</v>
      </c>
      <c r="B700" s="33">
        <v>1.3881730613027801E-4</v>
      </c>
      <c r="C700" s="33">
        <v>-134.15859113513901</v>
      </c>
      <c r="D700" s="8">
        <f t="shared" si="10"/>
        <v>-17.151127754228142</v>
      </c>
    </row>
    <row r="701" spans="1:4" x14ac:dyDescent="0.25">
      <c r="A701">
        <v>814500.00087095099</v>
      </c>
      <c r="B701" s="33">
        <v>1.41719581155726E-4</v>
      </c>
      <c r="C701" s="33">
        <v>-135.09757108110799</v>
      </c>
      <c r="D701" s="8">
        <f t="shared" si="10"/>
        <v>-16.971402797398966</v>
      </c>
    </row>
    <row r="702" spans="1:4" x14ac:dyDescent="0.25">
      <c r="A702">
        <v>833282.15084775805</v>
      </c>
      <c r="B702" s="33">
        <v>1.44671507576141E-4</v>
      </c>
      <c r="C702" s="33">
        <v>-136.05331913677099</v>
      </c>
      <c r="D702" s="8">
        <f t="shared" si="10"/>
        <v>-16.792339857355373</v>
      </c>
    </row>
    <row r="703" spans="1:4" x14ac:dyDescent="0.25">
      <c r="A703">
        <v>852497.41212889203</v>
      </c>
      <c r="B703" s="33">
        <v>1.4767338690930101E-4</v>
      </c>
      <c r="C703" s="33">
        <v>-137.02594134830801</v>
      </c>
      <c r="D703" s="8">
        <f t="shared" si="10"/>
        <v>-16.613955288051422</v>
      </c>
    </row>
    <row r="704" spans="1:4" x14ac:dyDescent="0.25">
      <c r="A704">
        <v>872155.77214402205</v>
      </c>
      <c r="B704" s="33">
        <v>1.50725526248693E-4</v>
      </c>
      <c r="C704" s="33">
        <v>-138.01554418612901</v>
      </c>
    </row>
    <row r="705" spans="1:3" x14ac:dyDescent="0.25">
      <c r="A705">
        <v>892267.44863024796</v>
      </c>
      <c r="B705" s="33">
        <v>1.53828153015721E-4</v>
      </c>
      <c r="C705" s="33">
        <v>-139.02219460231001</v>
      </c>
    </row>
    <row r="706" spans="1:3" x14ac:dyDescent="0.25">
      <c r="A706">
        <v>912842.89494292601</v>
      </c>
      <c r="B706" s="33">
        <v>1.56981547933192E-4</v>
      </c>
      <c r="C706" s="33">
        <v>-140.04598010651199</v>
      </c>
    </row>
    <row r="707" spans="1:3" x14ac:dyDescent="0.25">
      <c r="A707">
        <v>933892.80548896303</v>
      </c>
      <c r="B707" s="33">
        <v>1.6018592423637E-4</v>
      </c>
      <c r="C707" s="33">
        <v>-141.086953586167</v>
      </c>
    </row>
    <row r="708" spans="1:3" x14ac:dyDescent="0.25">
      <c r="A708">
        <v>955428.12128540105</v>
      </c>
      <c r="B708" s="33">
        <v>1.6344151621629799E-4</v>
      </c>
      <c r="C708" s="33">
        <v>-142.14517013595</v>
      </c>
    </row>
    <row r="709" spans="1:3" x14ac:dyDescent="0.25">
      <c r="A709">
        <v>977460.03564617794</v>
      </c>
      <c r="B709" s="33">
        <v>1.6674849521751501E-4</v>
      </c>
      <c r="C709" s="33">
        <v>-143.22065310787499</v>
      </c>
    </row>
    <row r="710" spans="1:3" x14ac:dyDescent="0.25">
      <c r="A710">
        <v>1000000.00000003</v>
      </c>
      <c r="B710" s="33">
        <v>1.70107077196841E-4</v>
      </c>
      <c r="C710" s="33">
        <v>-144.31343321116699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59999389629810485"/>
  </sheetPr>
  <dimension ref="A1:D8"/>
  <sheetViews>
    <sheetView zoomScale="154" zoomScaleNormal="210" workbookViewId="0">
      <selection activeCell="D3" sqref="A1:D3"/>
    </sheetView>
  </sheetViews>
  <sheetFormatPr defaultRowHeight="13.2" x14ac:dyDescent="0.25"/>
  <cols>
    <col min="1" max="1" width="10.33203125" bestFit="1" customWidth="1"/>
    <col min="2" max="2" width="13.6640625" bestFit="1" customWidth="1"/>
    <col min="3" max="3" width="13.44140625" bestFit="1" customWidth="1"/>
    <col min="4" max="4" width="23.6640625" bestFit="1" customWidth="1"/>
  </cols>
  <sheetData>
    <row r="1" spans="1:4" x14ac:dyDescent="0.25">
      <c r="A1" s="1" t="s">
        <v>27</v>
      </c>
      <c r="B1" s="1" t="s">
        <v>43</v>
      </c>
      <c r="C1" s="1" t="s">
        <v>29</v>
      </c>
      <c r="D1" s="1" t="s">
        <v>44</v>
      </c>
    </row>
    <row r="2" spans="1:4" x14ac:dyDescent="0.25">
      <c r="A2" s="1" t="s">
        <v>4</v>
      </c>
      <c r="B2" s="1" t="s">
        <v>4</v>
      </c>
      <c r="C2" s="1" t="s">
        <v>4</v>
      </c>
      <c r="D2" s="1" t="s">
        <v>5</v>
      </c>
    </row>
    <row r="3" spans="1:4" x14ac:dyDescent="0.25">
      <c r="A3" s="14">
        <v>0</v>
      </c>
      <c r="B3" s="44">
        <f>30.7/1000</f>
        <v>3.0699999999999998E-2</v>
      </c>
      <c r="C3" s="44">
        <f>214.9/1000</f>
        <v>0.21490000000000001</v>
      </c>
      <c r="D3" s="15">
        <f>(5-C3)/8250</f>
        <v>5.8001212121212115E-4</v>
      </c>
    </row>
    <row r="6" spans="1:4" x14ac:dyDescent="0.25">
      <c r="B6" s="16"/>
      <c r="C6" s="16"/>
    </row>
    <row r="7" spans="1:4" x14ac:dyDescent="0.25">
      <c r="B7" s="12"/>
      <c r="C7" s="12"/>
    </row>
    <row r="8" spans="1:4" x14ac:dyDescent="0.25">
      <c r="B8" s="12"/>
      <c r="C8" s="1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0.59999389629810485"/>
  </sheetPr>
  <dimension ref="A1:P32"/>
  <sheetViews>
    <sheetView topLeftCell="C1" workbookViewId="0">
      <selection activeCell="L23" sqref="L23"/>
    </sheetView>
  </sheetViews>
  <sheetFormatPr defaultRowHeight="13.2" x14ac:dyDescent="0.25"/>
  <cols>
    <col min="1" max="1" width="10.33203125" style="1" bestFit="1" customWidth="1"/>
    <col min="2" max="2" width="13.6640625" style="1" bestFit="1" customWidth="1"/>
    <col min="3" max="3" width="13.44140625" style="1" bestFit="1" customWidth="1"/>
    <col min="4" max="4" width="23.6640625" style="1" bestFit="1" customWidth="1"/>
  </cols>
  <sheetData>
    <row r="1" spans="1:4" x14ac:dyDescent="0.25">
      <c r="A1" s="1" t="s">
        <v>27</v>
      </c>
      <c r="B1" s="1" t="s">
        <v>43</v>
      </c>
      <c r="C1" s="1" t="s">
        <v>29</v>
      </c>
      <c r="D1" s="1" t="s">
        <v>44</v>
      </c>
    </row>
    <row r="2" spans="1:4" x14ac:dyDescent="0.25">
      <c r="A2" s="1" t="s">
        <v>4</v>
      </c>
      <c r="B2" s="1" t="s">
        <v>4</v>
      </c>
      <c r="C2" s="1" t="s">
        <v>4</v>
      </c>
      <c r="D2" s="1" t="s">
        <v>5</v>
      </c>
    </row>
    <row r="3" spans="1:4" x14ac:dyDescent="0.25">
      <c r="A3" s="12">
        <v>4</v>
      </c>
      <c r="B3" s="46">
        <v>3.43302</v>
      </c>
      <c r="C3" s="46">
        <v>4.1988799999999999</v>
      </c>
      <c r="D3" s="13">
        <f>(5-C3)/8250</f>
        <v>9.7105454545454552E-5</v>
      </c>
    </row>
    <row r="4" spans="1:4" x14ac:dyDescent="0.25">
      <c r="A4" s="12">
        <v>4.0999999999999996</v>
      </c>
      <c r="B4" s="46">
        <v>3.53342</v>
      </c>
      <c r="C4" s="46">
        <v>4.1985999999999999</v>
      </c>
      <c r="D4" s="13">
        <f t="shared" ref="D4:D13" si="0">(5-C4)/8250</f>
        <v>9.7139393939393956E-5</v>
      </c>
    </row>
    <row r="5" spans="1:4" x14ac:dyDescent="0.25">
      <c r="A5" s="12">
        <v>4.1999999999999904</v>
      </c>
      <c r="B5" s="46">
        <v>3.6324200000000002</v>
      </c>
      <c r="C5" s="46">
        <v>4.1973799999999999</v>
      </c>
      <c r="D5" s="13">
        <f t="shared" si="0"/>
        <v>9.7287272727272737E-5</v>
      </c>
    </row>
    <row r="6" spans="1:4" x14ac:dyDescent="0.25">
      <c r="A6" s="12">
        <v>4.2999999999999901</v>
      </c>
      <c r="B6" s="46">
        <v>3.7332000000000001</v>
      </c>
      <c r="C6" s="46">
        <v>4.1990600000000002</v>
      </c>
      <c r="D6" s="13">
        <f t="shared" si="0"/>
        <v>9.7083636363636338E-5</v>
      </c>
    </row>
    <row r="7" spans="1:4" x14ac:dyDescent="0.25">
      <c r="A7" s="12">
        <v>4.3999999999999897</v>
      </c>
      <c r="B7" s="46">
        <v>3.8321999999999998</v>
      </c>
      <c r="C7" s="46">
        <v>4.1996799999999999</v>
      </c>
      <c r="D7" s="13">
        <f t="shared" si="0"/>
        <v>9.7008484848484864E-5</v>
      </c>
    </row>
    <row r="8" spans="1:4" x14ac:dyDescent="0.25">
      <c r="A8" s="12">
        <v>4.4999999999999902</v>
      </c>
      <c r="B8" s="46">
        <v>3.9329800000000001</v>
      </c>
      <c r="C8" s="46">
        <v>4.1986600000000003</v>
      </c>
      <c r="D8" s="13">
        <f t="shared" si="0"/>
        <v>9.7132121212121182E-5</v>
      </c>
    </row>
    <row r="9" spans="1:4" x14ac:dyDescent="0.25">
      <c r="A9" s="12">
        <v>4.5999999999999899</v>
      </c>
      <c r="B9" s="46">
        <v>4.0310600000000001</v>
      </c>
      <c r="C9" s="46">
        <v>4.2020200000000001</v>
      </c>
      <c r="D9" s="13">
        <f t="shared" si="0"/>
        <v>9.672484848484848E-5</v>
      </c>
    </row>
    <row r="10" spans="1:4" x14ac:dyDescent="0.25">
      <c r="A10" s="12">
        <v>4.6999999999999904</v>
      </c>
      <c r="B10" s="46">
        <v>4.1299000000000001</v>
      </c>
      <c r="C10" s="46">
        <v>4.23102</v>
      </c>
      <c r="D10" s="13">
        <f t="shared" si="0"/>
        <v>9.3209696969696971E-5</v>
      </c>
    </row>
    <row r="11" spans="1:4" x14ac:dyDescent="0.25">
      <c r="A11" s="12">
        <v>4.7999999999999901</v>
      </c>
      <c r="B11" s="46">
        <v>4.2296199999999997</v>
      </c>
      <c r="C11" s="46">
        <v>4.2910399999999997</v>
      </c>
      <c r="D11" s="13">
        <f t="shared" si="0"/>
        <v>8.5934545454545484E-5</v>
      </c>
    </row>
    <row r="12" spans="1:4" x14ac:dyDescent="0.25">
      <c r="A12" s="12">
        <v>4.8999999999999897</v>
      </c>
      <c r="B12" s="46">
        <v>4.3252199999999998</v>
      </c>
      <c r="C12" s="46">
        <v>4.3700799999999997</v>
      </c>
      <c r="D12" s="13">
        <f t="shared" si="0"/>
        <v>7.6353939393939419E-5</v>
      </c>
    </row>
    <row r="13" spans="1:4" x14ac:dyDescent="0.25">
      <c r="A13" s="12">
        <v>4.9999999999999902</v>
      </c>
      <c r="B13" s="46">
        <v>4.4196</v>
      </c>
      <c r="C13" s="46">
        <v>4.4558</v>
      </c>
      <c r="D13" s="13">
        <f t="shared" si="0"/>
        <v>6.5963636363636365E-5</v>
      </c>
    </row>
    <row r="26" spans="6:16" x14ac:dyDescent="0.25">
      <c r="F26" s="46">
        <v>4</v>
      </c>
      <c r="G26" s="46">
        <v>4.0999999999999996</v>
      </c>
      <c r="H26" s="46">
        <v>4.2</v>
      </c>
      <c r="I26" s="46">
        <v>4.3</v>
      </c>
      <c r="J26" s="46">
        <v>4.4000000000000004</v>
      </c>
      <c r="K26" s="46">
        <v>4.5</v>
      </c>
      <c r="L26" s="46">
        <v>4.5999999999999996</v>
      </c>
      <c r="M26" s="46">
        <v>4.7</v>
      </c>
      <c r="N26" s="46">
        <v>4.8</v>
      </c>
      <c r="O26" s="46">
        <v>4.9000000000000004</v>
      </c>
      <c r="P26" s="46">
        <v>5</v>
      </c>
    </row>
    <row r="27" spans="6:16" x14ac:dyDescent="0.25">
      <c r="F27" s="46">
        <v>3.43302</v>
      </c>
      <c r="G27" s="46">
        <v>3.53342</v>
      </c>
      <c r="H27" s="46">
        <v>3.6324200000000002</v>
      </c>
      <c r="I27" s="46">
        <v>3.7332000000000001</v>
      </c>
      <c r="J27" s="46">
        <v>3.8321999999999998</v>
      </c>
      <c r="K27" s="46">
        <v>3.9329800000000001</v>
      </c>
      <c r="L27" s="46">
        <v>4.0310600000000001</v>
      </c>
      <c r="M27" s="46">
        <v>4.1299000000000001</v>
      </c>
      <c r="N27" s="46">
        <v>4.2296199999999997</v>
      </c>
      <c r="O27" s="46">
        <v>4.3252199999999998</v>
      </c>
      <c r="P27" s="46">
        <v>4.4196</v>
      </c>
    </row>
    <row r="28" spans="6:16" x14ac:dyDescent="0.25">
      <c r="F28" s="46">
        <v>4.1988799999999999</v>
      </c>
      <c r="G28" s="46">
        <v>4.1985999999999999</v>
      </c>
      <c r="H28" s="46">
        <v>4.1973799999999999</v>
      </c>
      <c r="I28" s="46">
        <v>4.1990600000000002</v>
      </c>
      <c r="J28" s="46">
        <v>4.1996799999999999</v>
      </c>
      <c r="K28" s="46">
        <v>4.1986600000000003</v>
      </c>
      <c r="L28" s="46">
        <v>4.2020200000000001</v>
      </c>
      <c r="M28" s="46">
        <v>4.23102</v>
      </c>
      <c r="N28" s="46">
        <v>4.2910399999999997</v>
      </c>
      <c r="O28" s="46">
        <v>4.3700799999999997</v>
      </c>
      <c r="P28" s="46">
        <v>4.4558</v>
      </c>
    </row>
    <row r="31" spans="6:16" x14ac:dyDescent="0.25"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 spans="6:16" x14ac:dyDescent="0.25"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0.79998168889431442"/>
  </sheetPr>
  <dimension ref="A1:P25"/>
  <sheetViews>
    <sheetView topLeftCell="D1" workbookViewId="0">
      <selection activeCell="D23" sqref="D23"/>
    </sheetView>
  </sheetViews>
  <sheetFormatPr defaultRowHeight="13.2" x14ac:dyDescent="0.25"/>
  <cols>
    <col min="1" max="1" width="10.109375" bestFit="1" customWidth="1"/>
    <col min="2" max="2" width="13.6640625" bestFit="1" customWidth="1"/>
    <col min="3" max="3" width="13.44140625" bestFit="1" customWidth="1"/>
    <col min="4" max="4" width="23.6640625" bestFit="1" customWidth="1"/>
  </cols>
  <sheetData>
    <row r="1" spans="1:4" x14ac:dyDescent="0.25">
      <c r="A1" s="1" t="s">
        <v>27</v>
      </c>
      <c r="B1" s="1" t="s">
        <v>43</v>
      </c>
      <c r="C1" s="1" t="s">
        <v>29</v>
      </c>
      <c r="D1" s="1" t="s">
        <v>44</v>
      </c>
    </row>
    <row r="2" spans="1:4" x14ac:dyDescent="0.25">
      <c r="A2" s="1" t="s">
        <v>4</v>
      </c>
      <c r="B2" s="1" t="s">
        <v>4</v>
      </c>
      <c r="C2" s="1" t="s">
        <v>4</v>
      </c>
      <c r="D2" s="1" t="s">
        <v>5</v>
      </c>
    </row>
    <row r="3" spans="1:4" x14ac:dyDescent="0.25">
      <c r="A3" s="16">
        <v>-2</v>
      </c>
      <c r="B3" s="46">
        <v>-2.54352</v>
      </c>
      <c r="C3" s="46">
        <v>4.22506</v>
      </c>
      <c r="D3" s="15">
        <f>(5-C3)/8250</f>
        <v>9.3932121212121213E-5</v>
      </c>
    </row>
    <row r="4" spans="1:4" x14ac:dyDescent="0.25">
      <c r="A4" s="16">
        <v>-2.1</v>
      </c>
      <c r="B4" s="46">
        <v>-2.6432199999999999</v>
      </c>
      <c r="C4" s="46">
        <v>4.2247199999999996</v>
      </c>
      <c r="D4" s="15">
        <f t="shared" ref="D4:D13" si="0">(5-C4)/8250</f>
        <v>9.3973333333333378E-5</v>
      </c>
    </row>
    <row r="5" spans="1:4" x14ac:dyDescent="0.25">
      <c r="A5" s="16">
        <v>-2.2000000000000002</v>
      </c>
      <c r="B5" s="46">
        <v>-2.7414200000000002</v>
      </c>
      <c r="C5" s="46">
        <v>4.2236399999999996</v>
      </c>
      <c r="D5" s="15">
        <f t="shared" si="0"/>
        <v>9.410424242424247E-5</v>
      </c>
    </row>
    <row r="6" spans="1:4" x14ac:dyDescent="0.25">
      <c r="A6" s="16">
        <v>-2.2999999999999998</v>
      </c>
      <c r="B6" s="46">
        <v>-2.8428</v>
      </c>
      <c r="C6" s="46">
        <v>4.2259599999999997</v>
      </c>
      <c r="D6" s="15">
        <f t="shared" si="0"/>
        <v>9.3823030303030335E-5</v>
      </c>
    </row>
    <row r="7" spans="1:4" x14ac:dyDescent="0.25">
      <c r="A7" s="16">
        <v>-2.4</v>
      </c>
      <c r="B7" s="46">
        <v>-2.9423400000000002</v>
      </c>
      <c r="C7" s="46">
        <v>4.2255799999999999</v>
      </c>
      <c r="D7" s="15">
        <f t="shared" si="0"/>
        <v>9.3869090909090916E-5</v>
      </c>
    </row>
    <row r="8" spans="1:4" x14ac:dyDescent="0.25">
      <c r="A8" s="16">
        <v>-2.5</v>
      </c>
      <c r="B8" s="46">
        <v>-3.0415800000000002</v>
      </c>
      <c r="C8" s="46">
        <v>4.2252799999999997</v>
      </c>
      <c r="D8" s="15">
        <f t="shared" si="0"/>
        <v>9.3905454545454583E-5</v>
      </c>
    </row>
    <row r="9" spans="1:4" x14ac:dyDescent="0.25">
      <c r="A9" s="16">
        <v>-2.6</v>
      </c>
      <c r="B9" s="46">
        <v>-3.1419999999999999</v>
      </c>
      <c r="C9" s="46">
        <v>4.2265600000000001</v>
      </c>
      <c r="D9" s="15">
        <f t="shared" si="0"/>
        <v>9.3750303030303014E-5</v>
      </c>
    </row>
    <row r="10" spans="1:4" x14ac:dyDescent="0.25">
      <c r="A10" s="16">
        <v>-2.7</v>
      </c>
      <c r="B10" s="46">
        <v>-3.2437200000000002</v>
      </c>
      <c r="C10" s="46">
        <v>4.2299199999999999</v>
      </c>
      <c r="D10" s="15">
        <f t="shared" si="0"/>
        <v>9.3343030303030312E-5</v>
      </c>
    </row>
    <row r="11" spans="1:4" x14ac:dyDescent="0.25">
      <c r="A11" s="16">
        <v>-2.8</v>
      </c>
      <c r="B11" s="46">
        <v>-3.3403800000000001</v>
      </c>
      <c r="C11" s="46">
        <v>4.2438399999999996</v>
      </c>
      <c r="D11" s="15">
        <f t="shared" si="0"/>
        <v>9.1655757575757622E-5</v>
      </c>
    </row>
    <row r="12" spans="1:4" x14ac:dyDescent="0.25">
      <c r="A12" s="16">
        <v>-2.9</v>
      </c>
      <c r="B12" s="46">
        <v>-3.4399000000000002</v>
      </c>
      <c r="C12" s="46">
        <v>4.2850200000000003</v>
      </c>
      <c r="D12" s="15">
        <f t="shared" si="0"/>
        <v>8.6664242424242392E-5</v>
      </c>
    </row>
    <row r="13" spans="1:4" x14ac:dyDescent="0.25">
      <c r="A13" s="16">
        <v>-3</v>
      </c>
      <c r="B13" s="46">
        <v>-3.5366</v>
      </c>
      <c r="C13" s="46">
        <v>4.3361000000000001</v>
      </c>
      <c r="D13" s="15">
        <f t="shared" si="0"/>
        <v>8.0472727272727269E-5</v>
      </c>
    </row>
    <row r="16" spans="1:4" x14ac:dyDescent="0.25">
      <c r="D16" s="27"/>
    </row>
    <row r="23" spans="6:16" x14ac:dyDescent="0.25">
      <c r="F23" s="46">
        <v>-2</v>
      </c>
      <c r="G23" s="46">
        <v>-2.1</v>
      </c>
      <c r="H23" s="46">
        <v>-2.2000000000000002</v>
      </c>
      <c r="I23" s="46">
        <v>-2.2999999999999998</v>
      </c>
      <c r="J23" s="46">
        <v>-2.4</v>
      </c>
      <c r="K23" s="46">
        <v>-2.5</v>
      </c>
      <c r="L23" s="46">
        <v>-2.6</v>
      </c>
      <c r="M23" s="46">
        <v>-2.7</v>
      </c>
      <c r="N23" s="46">
        <v>-2.8</v>
      </c>
      <c r="O23" s="46">
        <v>-2.9</v>
      </c>
      <c r="P23" s="46">
        <v>-3</v>
      </c>
    </row>
    <row r="24" spans="6:16" x14ac:dyDescent="0.25">
      <c r="F24" s="46">
        <v>-2.54352</v>
      </c>
      <c r="G24" s="46">
        <v>-2.6432199999999999</v>
      </c>
      <c r="H24" s="46">
        <v>-2.7414200000000002</v>
      </c>
      <c r="I24" s="46">
        <v>-2.8428</v>
      </c>
      <c r="J24" s="46">
        <v>-2.9423400000000002</v>
      </c>
      <c r="K24" s="46">
        <v>-3.0415800000000002</v>
      </c>
      <c r="L24" s="46">
        <v>-3.1419999999999999</v>
      </c>
      <c r="M24" s="46">
        <v>-3.2437200000000002</v>
      </c>
      <c r="N24" s="46">
        <v>-3.3403800000000001</v>
      </c>
      <c r="O24" s="46">
        <v>-3.4399000000000002</v>
      </c>
      <c r="P24" s="46">
        <v>-3.5366</v>
      </c>
    </row>
    <row r="25" spans="6:16" x14ac:dyDescent="0.25">
      <c r="F25" s="46">
        <v>4.22506</v>
      </c>
      <c r="G25" s="46">
        <v>4.2247199999999996</v>
      </c>
      <c r="H25" s="46">
        <v>4.2236399999999996</v>
      </c>
      <c r="I25" s="46">
        <v>4.2259599999999997</v>
      </c>
      <c r="J25" s="46">
        <v>4.2255799999999999</v>
      </c>
      <c r="K25" s="46">
        <v>4.2252799999999997</v>
      </c>
      <c r="L25" s="46">
        <v>4.2265600000000001</v>
      </c>
      <c r="M25" s="46">
        <v>4.2299199999999999</v>
      </c>
      <c r="N25" s="46">
        <v>4.2438399999999996</v>
      </c>
      <c r="O25" s="46">
        <v>4.2850200000000003</v>
      </c>
      <c r="P25" s="46">
        <v>4.3361000000000001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59999389629810485"/>
  </sheetPr>
  <dimension ref="A1:R503"/>
  <sheetViews>
    <sheetView topLeftCell="C1" zoomScaleNormal="100" workbookViewId="0">
      <selection activeCell="N31" sqref="N31"/>
    </sheetView>
  </sheetViews>
  <sheetFormatPr defaultRowHeight="13.2" x14ac:dyDescent="0.25"/>
  <cols>
    <col min="1" max="1" width="9" style="1"/>
    <col min="2" max="3" width="12" style="1" bestFit="1" customWidth="1"/>
    <col min="15" max="15" width="15" bestFit="1" customWidth="1"/>
    <col min="17" max="18" width="15" bestFit="1" customWidth="1"/>
  </cols>
  <sheetData>
    <row r="1" spans="1:18" x14ac:dyDescent="0.25">
      <c r="A1" s="1" t="s">
        <v>45</v>
      </c>
      <c r="B1" s="1" t="s">
        <v>46</v>
      </c>
      <c r="C1" s="1" t="s">
        <v>47</v>
      </c>
    </row>
    <row r="2" spans="1:18" x14ac:dyDescent="0.25">
      <c r="A2" s="1" t="s">
        <v>4</v>
      </c>
      <c r="B2" s="1" t="s">
        <v>5</v>
      </c>
      <c r="C2" s="1" t="s">
        <v>5</v>
      </c>
      <c r="O2" t="s">
        <v>48</v>
      </c>
      <c r="Q2" t="s">
        <v>49</v>
      </c>
      <c r="R2" t="s">
        <v>50</v>
      </c>
    </row>
    <row r="3" spans="1:18" x14ac:dyDescent="0.25">
      <c r="A3" s="5">
        <v>-0.25</v>
      </c>
      <c r="B3" s="43">
        <v>3.02839877277741E-7</v>
      </c>
      <c r="C3" s="33">
        <v>1.82130874725788E-4</v>
      </c>
      <c r="O3">
        <v>-0.25</v>
      </c>
      <c r="Q3" s="25">
        <v>3.02839877277741E-7</v>
      </c>
      <c r="R3">
        <v>1.82130874725788E-4</v>
      </c>
    </row>
    <row r="4" spans="1:18" x14ac:dyDescent="0.25">
      <c r="A4" s="5">
        <v>-0.249</v>
      </c>
      <c r="B4" s="43">
        <v>3.1057712983924102E-7</v>
      </c>
      <c r="C4" s="33">
        <v>1.8208669466702001E-4</v>
      </c>
      <c r="O4">
        <v>-0.249</v>
      </c>
      <c r="Q4" s="25">
        <v>3.1057712983924102E-7</v>
      </c>
      <c r="R4">
        <v>1.8208669466702001E-4</v>
      </c>
    </row>
    <row r="5" spans="1:18" x14ac:dyDescent="0.25">
      <c r="A5" s="5">
        <v>-0.248</v>
      </c>
      <c r="B5" s="43">
        <v>3.1851358097099799E-7</v>
      </c>
      <c r="C5" s="33">
        <v>1.8208669466702001E-4</v>
      </c>
      <c r="O5">
        <v>-0.248</v>
      </c>
      <c r="Q5" s="25">
        <v>3.1851358097099799E-7</v>
      </c>
      <c r="R5">
        <v>1.8208669466702001E-4</v>
      </c>
    </row>
    <row r="6" spans="1:18" x14ac:dyDescent="0.25">
      <c r="A6" s="5">
        <v>-0.247</v>
      </c>
      <c r="B6" s="43">
        <v>3.2665435889335899E-7</v>
      </c>
      <c r="C6" s="33">
        <v>1.8208669466702001E-4</v>
      </c>
      <c r="O6">
        <v>-0.247</v>
      </c>
      <c r="Q6" s="25">
        <v>3.2665435889335899E-7</v>
      </c>
      <c r="R6">
        <v>1.8208669466702001E-4</v>
      </c>
    </row>
    <row r="7" spans="1:18" x14ac:dyDescent="0.25">
      <c r="A7" s="5">
        <v>-0.246</v>
      </c>
      <c r="B7" s="43">
        <v>3.3500472383981898E-7</v>
      </c>
      <c r="C7" s="33">
        <v>1.8208669466702001E-4</v>
      </c>
      <c r="O7">
        <v>-0.246</v>
      </c>
      <c r="Q7" s="25">
        <v>3.3500472383981898E-7</v>
      </c>
      <c r="R7">
        <v>1.8208669466702001E-4</v>
      </c>
    </row>
    <row r="8" spans="1:18" x14ac:dyDescent="0.25">
      <c r="A8" s="5">
        <v>-0.245</v>
      </c>
      <c r="B8" s="43">
        <v>3.4357007145495399E-7</v>
      </c>
      <c r="C8" s="33">
        <v>1.8208669466702001E-4</v>
      </c>
      <c r="O8">
        <v>-0.245</v>
      </c>
      <c r="Q8" s="25">
        <v>3.4357007145495399E-7</v>
      </c>
      <c r="R8">
        <v>1.8208669466702001E-4</v>
      </c>
    </row>
    <row r="9" spans="1:18" x14ac:dyDescent="0.25">
      <c r="A9" s="5">
        <v>-0.24399999999999999</v>
      </c>
      <c r="B9" s="43">
        <v>3.5235593627980398E-7</v>
      </c>
      <c r="C9" s="33">
        <v>1.8208669466702001E-4</v>
      </c>
      <c r="O9">
        <v>-0.24399999999999999</v>
      </c>
      <c r="Q9" s="25">
        <v>3.5235593627980398E-7</v>
      </c>
      <c r="R9">
        <v>1.8208669466702001E-4</v>
      </c>
    </row>
    <row r="10" spans="1:18" x14ac:dyDescent="0.25">
      <c r="A10" s="5">
        <v>-0.24299999999999999</v>
      </c>
      <c r="B10" s="43">
        <v>3.61781670179388E-7</v>
      </c>
      <c r="C10" s="33">
        <v>1.8208669466702001E-4</v>
      </c>
      <c r="O10">
        <v>-0.24299999999999999</v>
      </c>
      <c r="Q10" s="25">
        <v>3.61781670179388E-7</v>
      </c>
      <c r="R10">
        <v>1.8208669466702001E-4</v>
      </c>
    </row>
    <row r="11" spans="1:18" x14ac:dyDescent="0.25">
      <c r="A11" s="5">
        <v>-0.24199999999999999</v>
      </c>
      <c r="B11" s="43">
        <v>3.7146121059954899E-7</v>
      </c>
      <c r="C11" s="33">
        <v>1.8208669466702001E-4</v>
      </c>
      <c r="O11">
        <v>-0.24199999999999999</v>
      </c>
      <c r="Q11" s="25">
        <v>3.7146121059954899E-7</v>
      </c>
      <c r="R11">
        <v>1.8208669466702001E-4</v>
      </c>
    </row>
    <row r="12" spans="1:18" x14ac:dyDescent="0.25">
      <c r="A12" s="5">
        <v>-0.24099999999999999</v>
      </c>
      <c r="B12" s="43">
        <v>3.8067065578362202E-7</v>
      </c>
      <c r="C12" s="33">
        <v>1.8208669466702001E-4</v>
      </c>
      <c r="O12">
        <v>-0.24099999999999999</v>
      </c>
      <c r="Q12" s="25">
        <v>3.8067065578362202E-7</v>
      </c>
      <c r="R12">
        <v>1.8208669466702001E-4</v>
      </c>
    </row>
    <row r="13" spans="1:18" x14ac:dyDescent="0.25">
      <c r="A13" s="5">
        <v>-0.24</v>
      </c>
      <c r="B13" s="43">
        <v>3.9010985290868401E-7</v>
      </c>
      <c r="C13" s="33">
        <v>1.8208669466702001E-4</v>
      </c>
      <c r="O13">
        <v>-0.24</v>
      </c>
      <c r="Q13" s="25">
        <v>3.9010985290868401E-7</v>
      </c>
      <c r="R13">
        <v>1.8208669466702001E-4</v>
      </c>
    </row>
    <row r="14" spans="1:18" x14ac:dyDescent="0.25">
      <c r="A14" s="5">
        <v>-0.23899999999999999</v>
      </c>
      <c r="B14" s="43">
        <v>4.0054989750798299E-7</v>
      </c>
      <c r="C14" s="33">
        <v>1.8208669466702001E-4</v>
      </c>
      <c r="O14">
        <v>-0.23899999999999999</v>
      </c>
      <c r="Q14" s="25">
        <v>4.0054989750798299E-7</v>
      </c>
      <c r="R14">
        <v>1.8208669466702001E-4</v>
      </c>
    </row>
    <row r="15" spans="1:18" x14ac:dyDescent="0.25">
      <c r="A15" s="5">
        <v>-0.23799999999999999</v>
      </c>
      <c r="B15" s="43">
        <v>4.1127099800783301E-7</v>
      </c>
      <c r="C15" s="33">
        <v>1.8208669466702001E-4</v>
      </c>
      <c r="O15">
        <v>-0.23799999999999999</v>
      </c>
      <c r="Q15" s="25">
        <v>4.1127099800783301E-7</v>
      </c>
      <c r="R15">
        <v>1.8208669466702001E-4</v>
      </c>
    </row>
    <row r="16" spans="1:18" x14ac:dyDescent="0.25">
      <c r="A16" s="5">
        <v>-0.23699999999999999</v>
      </c>
      <c r="B16" s="43">
        <v>4.2147106220059298E-7</v>
      </c>
      <c r="C16" s="33">
        <v>1.8208669466702001E-4</v>
      </c>
      <c r="O16">
        <v>-0.23699999999999999</v>
      </c>
      <c r="Q16" s="25">
        <v>4.2147106220059298E-7</v>
      </c>
      <c r="R16">
        <v>1.8208669466702001E-4</v>
      </c>
    </row>
    <row r="17" spans="1:18" x14ac:dyDescent="0.25">
      <c r="A17" s="5">
        <v>-0.23599999999999999</v>
      </c>
      <c r="B17" s="43">
        <v>4.3192552730861201E-7</v>
      </c>
      <c r="C17" s="33">
        <v>1.8208669466702001E-4</v>
      </c>
      <c r="O17">
        <v>-0.23599999999999999</v>
      </c>
      <c r="Q17" s="25">
        <v>4.3192552730861201E-7</v>
      </c>
      <c r="R17">
        <v>1.8208669466702001E-4</v>
      </c>
    </row>
    <row r="18" spans="1:18" x14ac:dyDescent="0.25">
      <c r="A18" s="5">
        <v>-0.23499999999999999</v>
      </c>
      <c r="B18" s="43">
        <v>4.4348848869477399E-7</v>
      </c>
      <c r="C18" s="33">
        <v>1.8208669466702001E-4</v>
      </c>
      <c r="O18">
        <v>-0.23499999999999999</v>
      </c>
      <c r="Q18" s="25">
        <v>4.4348848869477399E-7</v>
      </c>
      <c r="R18">
        <v>1.8208669466702001E-4</v>
      </c>
    </row>
    <row r="19" spans="1:18" x14ac:dyDescent="0.25">
      <c r="A19" s="5">
        <v>-0.23399999999999999</v>
      </c>
      <c r="B19" s="43">
        <v>4.5536265900054002E-7</v>
      </c>
      <c r="C19" s="33">
        <v>1.8208669466702001E-4</v>
      </c>
      <c r="O19">
        <v>-0.23400000000000001</v>
      </c>
      <c r="Q19" s="25">
        <v>4.5536265900054002E-7</v>
      </c>
      <c r="R19">
        <v>1.8208669466702001E-4</v>
      </c>
    </row>
    <row r="20" spans="1:18" x14ac:dyDescent="0.25">
      <c r="A20" s="5">
        <v>-0.23299999999999998</v>
      </c>
      <c r="B20" s="43">
        <v>4.6665932333903998E-7</v>
      </c>
      <c r="C20" s="33">
        <v>1.8208669466702001E-4</v>
      </c>
      <c r="O20">
        <v>-0.23300000000000001</v>
      </c>
      <c r="Q20" s="25">
        <v>4.6665932333903998E-7</v>
      </c>
      <c r="R20">
        <v>1.8208669466702001E-4</v>
      </c>
    </row>
    <row r="21" spans="1:18" x14ac:dyDescent="0.25">
      <c r="A21" s="5">
        <v>-0.23199999999999998</v>
      </c>
      <c r="B21" s="43">
        <v>4.7823766037247496E-7</v>
      </c>
      <c r="C21" s="33">
        <v>1.8190184261372201E-4</v>
      </c>
      <c r="O21">
        <v>-0.23200000000000001</v>
      </c>
      <c r="Q21" s="25">
        <v>4.7823766037247496E-7</v>
      </c>
      <c r="R21">
        <v>1.8190184261372201E-4</v>
      </c>
    </row>
    <row r="22" spans="1:18" x14ac:dyDescent="0.25">
      <c r="A22" s="5">
        <v>-0.23099999999999998</v>
      </c>
      <c r="B22" s="43">
        <v>4.9104357931600898E-7</v>
      </c>
      <c r="C22" s="33">
        <v>1.81717176901421E-4</v>
      </c>
      <c r="O22">
        <v>-0.23100000000000001</v>
      </c>
      <c r="Q22" s="25">
        <v>4.9104357931600898E-7</v>
      </c>
      <c r="R22">
        <v>1.81717176901421E-4</v>
      </c>
    </row>
    <row r="23" spans="1:18" x14ac:dyDescent="0.25">
      <c r="A23" s="5">
        <v>-0.22999999999999998</v>
      </c>
      <c r="B23" s="43">
        <v>5.0419406443562305E-7</v>
      </c>
      <c r="C23" s="33">
        <v>1.8187487308236099E-4</v>
      </c>
      <c r="O23">
        <v>-0.23</v>
      </c>
      <c r="Q23" s="25">
        <v>5.0419406443562305E-7</v>
      </c>
      <c r="R23">
        <v>1.8187487308236099E-4</v>
      </c>
    </row>
    <row r="24" spans="1:18" x14ac:dyDescent="0.25">
      <c r="A24" s="5">
        <v>-0.22899999999999998</v>
      </c>
      <c r="B24" s="43">
        <v>5.1670427394904102E-7</v>
      </c>
      <c r="C24" s="33">
        <v>1.8187487308236099E-4</v>
      </c>
      <c r="O24">
        <v>-0.22900000000000001</v>
      </c>
      <c r="Q24" s="25">
        <v>5.1670427394904102E-7</v>
      </c>
      <c r="R24">
        <v>1.8187487308236099E-4</v>
      </c>
    </row>
    <row r="25" spans="1:18" x14ac:dyDescent="0.25">
      <c r="A25" s="5">
        <v>-0.22799999999999998</v>
      </c>
      <c r="B25" s="43">
        <v>5.29526312811656E-7</v>
      </c>
      <c r="C25" s="33">
        <v>1.8187487308236099E-4</v>
      </c>
      <c r="O25">
        <v>-0.22800000000000001</v>
      </c>
      <c r="Q25" s="25">
        <v>5.29526312811656E-7</v>
      </c>
      <c r="R25">
        <v>1.8187487308236099E-4</v>
      </c>
    </row>
    <row r="26" spans="1:18" x14ac:dyDescent="0.25">
      <c r="A26" s="5">
        <v>-0.22699999999999998</v>
      </c>
      <c r="B26" s="43">
        <v>5.4370828440574505E-7</v>
      </c>
      <c r="C26" s="33">
        <v>1.8187487308236099E-4</v>
      </c>
      <c r="O26">
        <v>-0.22700000000000001</v>
      </c>
      <c r="Q26" s="25">
        <v>5.4370828440574505E-7</v>
      </c>
      <c r="R26">
        <v>1.8187487308236099E-4</v>
      </c>
    </row>
    <row r="27" spans="1:18" x14ac:dyDescent="0.25">
      <c r="A27" s="5">
        <v>-0.22599999999999998</v>
      </c>
      <c r="B27" s="43">
        <v>5.5827173858497799E-7</v>
      </c>
      <c r="C27" s="33">
        <v>1.8187487308236099E-4</v>
      </c>
      <c r="O27">
        <v>-0.22600000000000001</v>
      </c>
      <c r="Q27" s="25">
        <v>5.5827173858497799E-7</v>
      </c>
      <c r="R27">
        <v>1.8187487308236099E-4</v>
      </c>
    </row>
    <row r="28" spans="1:18" x14ac:dyDescent="0.25">
      <c r="A28" s="5">
        <v>-0.22499999999999998</v>
      </c>
      <c r="B28" s="43">
        <v>5.7212524814557404E-7</v>
      </c>
      <c r="C28" s="33">
        <v>1.8187487308236099E-4</v>
      </c>
      <c r="O28">
        <v>-0.22500000000000001</v>
      </c>
      <c r="Q28" s="25">
        <v>5.7212524814557404E-7</v>
      </c>
      <c r="R28">
        <v>1.8187487308236099E-4</v>
      </c>
    </row>
    <row r="29" spans="1:18" x14ac:dyDescent="0.25">
      <c r="A29" s="5">
        <v>-0.22399999999999998</v>
      </c>
      <c r="B29" s="43">
        <v>5.8632395245612498E-7</v>
      </c>
      <c r="C29" s="33">
        <v>1.8187487308236099E-4</v>
      </c>
      <c r="O29">
        <v>-0.224</v>
      </c>
      <c r="Q29" s="25">
        <v>5.8632395245612498E-7</v>
      </c>
      <c r="R29">
        <v>1.8187487308236099E-4</v>
      </c>
    </row>
    <row r="30" spans="1:18" x14ac:dyDescent="0.25">
      <c r="A30" s="5">
        <v>-0.22299999999999998</v>
      </c>
      <c r="B30" s="43">
        <v>6.0202859935985602E-7</v>
      </c>
      <c r="C30" s="33">
        <v>1.8187487308236099E-4</v>
      </c>
      <c r="O30">
        <v>-0.223</v>
      </c>
      <c r="Q30" s="25">
        <v>6.0202859935985602E-7</v>
      </c>
      <c r="R30">
        <v>1.8187487308236099E-4</v>
      </c>
    </row>
    <row r="31" spans="1:18" x14ac:dyDescent="0.25">
      <c r="A31" s="5">
        <v>-0.22199999999999998</v>
      </c>
      <c r="B31" s="43">
        <v>6.1815554685696098E-7</v>
      </c>
      <c r="C31" s="33">
        <v>1.8187487308236099E-4</v>
      </c>
      <c r="O31">
        <v>-0.222</v>
      </c>
      <c r="Q31" s="25">
        <v>6.1815554685696098E-7</v>
      </c>
      <c r="R31">
        <v>1.8187487308236099E-4</v>
      </c>
    </row>
    <row r="32" spans="1:18" x14ac:dyDescent="0.25">
      <c r="A32" s="5">
        <v>-0.22099999999999997</v>
      </c>
      <c r="B32" s="43">
        <v>6.3349553987114604E-7</v>
      </c>
      <c r="C32" s="33">
        <v>1.8187487308236099E-4</v>
      </c>
      <c r="O32">
        <v>-0.221</v>
      </c>
      <c r="Q32" s="25">
        <v>6.3349553987114604E-7</v>
      </c>
      <c r="R32">
        <v>1.8187487308236099E-4</v>
      </c>
    </row>
    <row r="33" spans="1:18" x14ac:dyDescent="0.25">
      <c r="A33" s="5">
        <v>-0.21999999999999997</v>
      </c>
      <c r="B33" s="43">
        <v>6.4921762335354895E-7</v>
      </c>
      <c r="C33" s="33">
        <v>1.8187487308236099E-4</v>
      </c>
      <c r="O33">
        <v>-0.22</v>
      </c>
      <c r="Q33" s="25">
        <v>6.4921762335354895E-7</v>
      </c>
      <c r="R33">
        <v>1.8187487308236099E-4</v>
      </c>
    </row>
    <row r="34" spans="1:18" x14ac:dyDescent="0.25">
      <c r="A34" s="5">
        <v>-0.21899999999999997</v>
      </c>
      <c r="B34" s="43">
        <v>6.6660720999418004E-7</v>
      </c>
      <c r="C34" s="33">
        <v>1.8187487308236099E-4</v>
      </c>
      <c r="O34">
        <v>-0.219</v>
      </c>
      <c r="Q34" s="25">
        <v>6.6660720999418004E-7</v>
      </c>
      <c r="R34">
        <v>1.8187487308236099E-4</v>
      </c>
    </row>
    <row r="35" spans="1:18" x14ac:dyDescent="0.25">
      <c r="A35" s="5">
        <v>-0.21799999999999997</v>
      </c>
      <c r="B35" s="43">
        <v>6.84464233547545E-7</v>
      </c>
      <c r="C35" s="33">
        <v>1.81680432505195E-4</v>
      </c>
      <c r="O35">
        <v>-0.218</v>
      </c>
      <c r="Q35" s="25">
        <v>6.84464233547545E-7</v>
      </c>
      <c r="R35">
        <v>1.81680432505195E-4</v>
      </c>
    </row>
    <row r="36" spans="1:18" x14ac:dyDescent="0.25">
      <c r="A36" s="5">
        <v>-0.21699999999999997</v>
      </c>
      <c r="B36" s="43">
        <v>7.0144876315736701E-7</v>
      </c>
      <c r="C36" s="33">
        <v>1.8148619834388701E-4</v>
      </c>
      <c r="O36">
        <v>-0.217</v>
      </c>
      <c r="Q36" s="25">
        <v>7.0144876315736701E-7</v>
      </c>
      <c r="R36">
        <v>1.8148619834388701E-4</v>
      </c>
    </row>
    <row r="37" spans="1:18" x14ac:dyDescent="0.25">
      <c r="A37" s="5">
        <v>-0.21599999999999997</v>
      </c>
      <c r="B37" s="43">
        <v>7.1885616612894195E-7</v>
      </c>
      <c r="C37" s="33">
        <v>1.8164238367567701E-4</v>
      </c>
      <c r="O37">
        <v>-0.216</v>
      </c>
      <c r="Q37" s="25">
        <v>7.1885616612894195E-7</v>
      </c>
      <c r="R37">
        <v>1.8164238367567701E-4</v>
      </c>
    </row>
    <row r="38" spans="1:18" x14ac:dyDescent="0.25">
      <c r="A38" s="5">
        <v>-0.21499999999999997</v>
      </c>
      <c r="B38" s="43">
        <v>7.3810959833463705E-7</v>
      </c>
      <c r="C38" s="33">
        <v>1.8164238367567701E-4</v>
      </c>
      <c r="O38">
        <v>-0.215</v>
      </c>
      <c r="Q38" s="25">
        <v>7.3810959833463705E-7</v>
      </c>
      <c r="R38">
        <v>1.8164238367567701E-4</v>
      </c>
    </row>
    <row r="39" spans="1:18" x14ac:dyDescent="0.25">
      <c r="A39" s="5">
        <v>-0.21399999999999997</v>
      </c>
      <c r="B39" s="43">
        <v>7.57880347889148E-7</v>
      </c>
      <c r="C39" s="33">
        <v>1.8164238367567701E-4</v>
      </c>
      <c r="O39">
        <v>-0.214</v>
      </c>
      <c r="Q39" s="25">
        <v>7.57880347889148E-7</v>
      </c>
      <c r="R39">
        <v>1.8164238367567701E-4</v>
      </c>
    </row>
    <row r="40" spans="1:18" x14ac:dyDescent="0.25">
      <c r="A40" s="5">
        <v>-0.21299999999999997</v>
      </c>
      <c r="B40" s="43">
        <v>7.7668461802351598E-7</v>
      </c>
      <c r="C40" s="33">
        <v>1.8164238367567701E-4</v>
      </c>
      <c r="O40">
        <v>-0.21299999999999999</v>
      </c>
      <c r="Q40" s="25">
        <v>7.7668461802351598E-7</v>
      </c>
      <c r="R40">
        <v>1.8164238367567701E-4</v>
      </c>
    </row>
    <row r="41" spans="1:18" x14ac:dyDescent="0.25">
      <c r="A41" s="5">
        <v>-0.21199999999999997</v>
      </c>
      <c r="B41" s="43">
        <v>7.9595686248731604E-7</v>
      </c>
      <c r="C41" s="33">
        <v>1.8164238367567701E-4</v>
      </c>
      <c r="O41">
        <v>-0.21199999999999999</v>
      </c>
      <c r="Q41" s="25">
        <v>7.9595686248731604E-7</v>
      </c>
      <c r="R41">
        <v>1.8164238367567701E-4</v>
      </c>
    </row>
    <row r="42" spans="1:18" x14ac:dyDescent="0.25">
      <c r="A42" s="5">
        <v>-0.21099999999999997</v>
      </c>
      <c r="B42" s="43">
        <v>8.1727250611200401E-7</v>
      </c>
      <c r="C42" s="33">
        <v>1.8164238367567701E-4</v>
      </c>
      <c r="O42">
        <v>-0.21099999999999999</v>
      </c>
      <c r="Q42" s="25">
        <v>8.1727250611200401E-7</v>
      </c>
      <c r="R42">
        <v>1.8164238367567701E-4</v>
      </c>
    </row>
    <row r="43" spans="1:18" x14ac:dyDescent="0.25">
      <c r="A43" s="5">
        <v>-0.20999999999999996</v>
      </c>
      <c r="B43" s="43">
        <v>8.3916061952173304E-7</v>
      </c>
      <c r="C43" s="33">
        <v>1.8164238367567701E-4</v>
      </c>
      <c r="O43">
        <v>-0.21</v>
      </c>
      <c r="Q43" s="25">
        <v>8.3916061952173304E-7</v>
      </c>
      <c r="R43">
        <v>1.8164238367567701E-4</v>
      </c>
    </row>
    <row r="44" spans="1:18" x14ac:dyDescent="0.25">
      <c r="A44" s="5">
        <v>-0.20899999999999996</v>
      </c>
      <c r="B44" s="43">
        <v>8.59977279854283E-7</v>
      </c>
      <c r="C44" s="33">
        <v>1.8164238367567701E-4</v>
      </c>
      <c r="O44">
        <v>-0.20899999999999999</v>
      </c>
      <c r="Q44" s="25">
        <v>8.59977279854283E-7</v>
      </c>
      <c r="R44">
        <v>1.8164238367567701E-4</v>
      </c>
    </row>
    <row r="45" spans="1:18" x14ac:dyDescent="0.25">
      <c r="A45" s="5">
        <v>-0.20799999999999996</v>
      </c>
      <c r="B45" s="43">
        <v>8.8131173318815697E-7</v>
      </c>
      <c r="C45" s="33">
        <v>1.8164238367567701E-4</v>
      </c>
      <c r="O45">
        <v>-0.20799999999999999</v>
      </c>
      <c r="Q45" s="25">
        <v>8.8131173318815697E-7</v>
      </c>
      <c r="R45">
        <v>1.8164238367567701E-4</v>
      </c>
    </row>
    <row r="46" spans="1:18" x14ac:dyDescent="0.25">
      <c r="A46" s="5">
        <v>-0.20699999999999996</v>
      </c>
      <c r="B46" s="43">
        <v>9.0490824537760597E-7</v>
      </c>
      <c r="C46" s="33">
        <v>1.8144467354289299E-4</v>
      </c>
      <c r="O46">
        <v>-0.20699999999999999</v>
      </c>
      <c r="Q46" s="25">
        <v>9.0490824537760597E-7</v>
      </c>
      <c r="R46">
        <v>1.8144467354289299E-4</v>
      </c>
    </row>
    <row r="47" spans="1:18" x14ac:dyDescent="0.25">
      <c r="A47" s="5">
        <v>-0.20599999999999996</v>
      </c>
      <c r="B47" s="43">
        <v>9.2913817038935796E-7</v>
      </c>
      <c r="C47" s="33">
        <v>1.8124717710130199E-4</v>
      </c>
      <c r="O47">
        <v>-0.20599999999999999</v>
      </c>
      <c r="Q47" s="25">
        <v>9.2913817038935796E-7</v>
      </c>
      <c r="R47">
        <v>1.8124717710130199E-4</v>
      </c>
    </row>
    <row r="48" spans="1:18" x14ac:dyDescent="0.25">
      <c r="A48" s="5">
        <v>-0.20499999999999996</v>
      </c>
      <c r="B48" s="43">
        <v>9.5218104685812E-7</v>
      </c>
      <c r="C48" s="33">
        <v>1.8139476327864499E-4</v>
      </c>
      <c r="O48">
        <v>-0.20499999999999999</v>
      </c>
      <c r="Q48" s="25">
        <v>9.5218104685812E-7</v>
      </c>
      <c r="R48">
        <v>1.8139476327864499E-4</v>
      </c>
    </row>
    <row r="49" spans="1:18" x14ac:dyDescent="0.25">
      <c r="A49" s="5">
        <v>-0.20399999999999996</v>
      </c>
      <c r="B49" s="43">
        <v>9.757967907098181E-7</v>
      </c>
      <c r="C49" s="33">
        <v>1.8139476327864499E-4</v>
      </c>
      <c r="O49">
        <v>-0.20399999999999999</v>
      </c>
      <c r="Q49" s="25">
        <v>9.757967907098181E-7</v>
      </c>
      <c r="R49">
        <v>1.8139476327864499E-4</v>
      </c>
    </row>
    <row r="50" spans="1:18" x14ac:dyDescent="0.25">
      <c r="A50" s="5">
        <v>-0.20299999999999996</v>
      </c>
      <c r="B50" s="43">
        <v>1.0019125114438701E-6</v>
      </c>
      <c r="C50" s="33">
        <v>1.8139476327864499E-4</v>
      </c>
      <c r="O50">
        <v>-0.20300000000000001</v>
      </c>
      <c r="Q50" s="25">
        <v>1.0019125114438701E-6</v>
      </c>
      <c r="R50">
        <v>1.8139476327864499E-4</v>
      </c>
    </row>
    <row r="51" spans="1:18" x14ac:dyDescent="0.25">
      <c r="A51" s="5">
        <v>-0.20199999999999996</v>
      </c>
      <c r="B51" s="43">
        <v>1.0287288042031499E-6</v>
      </c>
      <c r="C51" s="33">
        <v>1.8139476327864499E-4</v>
      </c>
      <c r="O51">
        <v>-0.20200000000000001</v>
      </c>
      <c r="Q51" s="25">
        <v>1.0287288042031499E-6</v>
      </c>
      <c r="R51">
        <v>1.8139476327864499E-4</v>
      </c>
    </row>
    <row r="52" spans="1:18" x14ac:dyDescent="0.25">
      <c r="A52" s="5">
        <v>-0.20099999999999996</v>
      </c>
      <c r="B52" s="43">
        <v>1.0542339304172301E-6</v>
      </c>
      <c r="C52" s="33">
        <v>1.8139476327864499E-4</v>
      </c>
      <c r="O52">
        <v>-0.20100000000000001</v>
      </c>
      <c r="Q52" s="25">
        <v>1.0542339304172301E-6</v>
      </c>
      <c r="R52">
        <v>1.8139476327864499E-4</v>
      </c>
    </row>
    <row r="53" spans="1:18" x14ac:dyDescent="0.25">
      <c r="A53" s="5">
        <v>-0.19999999999999996</v>
      </c>
      <c r="B53" s="43">
        <v>1.0803727922271E-6</v>
      </c>
      <c r="C53" s="33">
        <v>1.8139476327864499E-4</v>
      </c>
      <c r="O53">
        <v>-0.2</v>
      </c>
      <c r="Q53" s="25">
        <v>1.0803727922271E-6</v>
      </c>
      <c r="R53">
        <v>1.8139476327864499E-4</v>
      </c>
    </row>
    <row r="54" spans="1:18" x14ac:dyDescent="0.25">
      <c r="A54" s="5">
        <v>-0.19899999999999995</v>
      </c>
      <c r="B54" s="43">
        <v>1.1092766371072401E-6</v>
      </c>
      <c r="C54" s="33">
        <v>1.8139476327864499E-4</v>
      </c>
      <c r="O54">
        <v>-0.19900000000000001</v>
      </c>
      <c r="Q54" s="25">
        <v>1.1092766371072401E-6</v>
      </c>
      <c r="R54">
        <v>1.8139476327864499E-4</v>
      </c>
    </row>
    <row r="55" spans="1:18" x14ac:dyDescent="0.25">
      <c r="A55" s="5">
        <v>-0.19799999999999995</v>
      </c>
      <c r="B55" s="43">
        <v>1.13895537855368E-6</v>
      </c>
      <c r="C55" s="33">
        <v>1.8119838086527899E-4</v>
      </c>
      <c r="O55">
        <v>-0.19800000000000001</v>
      </c>
      <c r="Q55" s="25">
        <v>1.13895537855368E-6</v>
      </c>
      <c r="R55">
        <v>1.8119838086527899E-4</v>
      </c>
    </row>
    <row r="56" spans="1:18" x14ac:dyDescent="0.25">
      <c r="A56" s="5">
        <v>-0.19699999999999995</v>
      </c>
      <c r="B56" s="43">
        <v>1.1671799138078201E-6</v>
      </c>
      <c r="C56" s="33">
        <v>1.8100220957246001E-4</v>
      </c>
      <c r="O56">
        <v>-0.19700000000000001</v>
      </c>
      <c r="Q56" s="25">
        <v>1.1671799138078201E-6</v>
      </c>
      <c r="R56">
        <v>1.8100220957246001E-4</v>
      </c>
    </row>
    <row r="57" spans="1:18" x14ac:dyDescent="0.25">
      <c r="A57" s="5">
        <v>-0.19599999999999995</v>
      </c>
      <c r="B57" s="43">
        <v>1.19610526508039E-6</v>
      </c>
      <c r="C57" s="33">
        <v>1.81136044859372E-4</v>
      </c>
      <c r="O57">
        <v>-0.19600000000000001</v>
      </c>
      <c r="Q57" s="25">
        <v>1.19610526508039E-6</v>
      </c>
      <c r="R57">
        <v>1.81136044859372E-4</v>
      </c>
    </row>
    <row r="58" spans="1:18" x14ac:dyDescent="0.25">
      <c r="A58" s="5">
        <v>-0.19499999999999995</v>
      </c>
      <c r="B58" s="43">
        <v>1.22809016655719E-6</v>
      </c>
      <c r="C58" s="33">
        <v>1.81136044859372E-4</v>
      </c>
      <c r="O58">
        <v>-0.19500000000000001</v>
      </c>
      <c r="Q58" s="25">
        <v>1.22809016655719E-6</v>
      </c>
      <c r="R58">
        <v>1.81136044859372E-4</v>
      </c>
    </row>
    <row r="59" spans="1:18" x14ac:dyDescent="0.25">
      <c r="A59" s="5">
        <v>-0.19399999999999995</v>
      </c>
      <c r="B59" s="43">
        <v>1.26093197627422E-6</v>
      </c>
      <c r="C59" s="33">
        <v>1.81136044859372E-4</v>
      </c>
      <c r="O59">
        <v>-0.19400000000000001</v>
      </c>
      <c r="Q59" s="25">
        <v>1.26093197627422E-6</v>
      </c>
      <c r="R59">
        <v>1.81136044859372E-4</v>
      </c>
    </row>
    <row r="60" spans="1:18" x14ac:dyDescent="0.25">
      <c r="A60" s="5">
        <v>-0.19299999999999995</v>
      </c>
      <c r="B60" s="43">
        <v>1.2921624475778799E-6</v>
      </c>
      <c r="C60" s="33">
        <v>1.81136044859372E-4</v>
      </c>
      <c r="O60">
        <v>-0.193</v>
      </c>
      <c r="Q60" s="25">
        <v>1.2921624475778799E-6</v>
      </c>
      <c r="R60">
        <v>1.81136044859372E-4</v>
      </c>
    </row>
    <row r="61" spans="1:18" x14ac:dyDescent="0.25">
      <c r="A61" s="5">
        <v>-0.19199999999999995</v>
      </c>
      <c r="B61" s="43">
        <v>1.3241677992754199E-6</v>
      </c>
      <c r="C61" s="33">
        <v>1.81136044859372E-4</v>
      </c>
      <c r="O61">
        <v>-0.192</v>
      </c>
      <c r="Q61" s="25">
        <v>1.3241677992754199E-6</v>
      </c>
      <c r="R61">
        <v>1.81136044859372E-4</v>
      </c>
    </row>
    <row r="62" spans="1:18" x14ac:dyDescent="0.25">
      <c r="A62" s="5">
        <v>-0.19099999999999995</v>
      </c>
      <c r="B62" s="43">
        <v>1.35955792267027E-6</v>
      </c>
      <c r="C62" s="33">
        <v>1.81136044859372E-4</v>
      </c>
      <c r="O62">
        <v>-0.191</v>
      </c>
      <c r="Q62" s="25">
        <v>1.35955792267027E-6</v>
      </c>
      <c r="R62">
        <v>1.81136044859372E-4</v>
      </c>
    </row>
    <row r="63" spans="1:18" x14ac:dyDescent="0.25">
      <c r="A63" s="5">
        <v>-0.18999999999999995</v>
      </c>
      <c r="B63" s="43">
        <v>1.3958954843915299E-6</v>
      </c>
      <c r="C63" s="33">
        <v>1.8092874559671901E-4</v>
      </c>
      <c r="O63">
        <v>-0.19</v>
      </c>
      <c r="Q63" s="25">
        <v>1.3958954843915299E-6</v>
      </c>
      <c r="R63">
        <v>1.8092874559671901E-4</v>
      </c>
    </row>
    <row r="64" spans="1:18" x14ac:dyDescent="0.25">
      <c r="A64" s="5">
        <v>-0.18899999999999995</v>
      </c>
      <c r="B64" s="43">
        <v>1.4304455383858601E-6</v>
      </c>
      <c r="C64" s="33">
        <v>1.8072168191784501E-4</v>
      </c>
      <c r="O64">
        <v>-0.189</v>
      </c>
      <c r="Q64" s="25">
        <v>1.4304455383858601E-6</v>
      </c>
      <c r="R64">
        <v>1.8072168191784501E-4</v>
      </c>
    </row>
    <row r="65" spans="1:18" x14ac:dyDescent="0.25">
      <c r="A65" s="5">
        <v>-0.18799999999999994</v>
      </c>
      <c r="B65" s="43">
        <v>1.4658521055671301E-6</v>
      </c>
      <c r="C65" s="33">
        <v>1.8085283103997599E-4</v>
      </c>
      <c r="O65">
        <v>-0.188</v>
      </c>
      <c r="Q65" s="25">
        <v>1.4658521055671301E-6</v>
      </c>
      <c r="R65">
        <v>1.8085283103997599E-4</v>
      </c>
    </row>
    <row r="66" spans="1:18" x14ac:dyDescent="0.25">
      <c r="A66" s="5">
        <v>-0.18699999999999994</v>
      </c>
      <c r="B66" s="43">
        <v>1.5050029960052999E-6</v>
      </c>
      <c r="C66" s="33">
        <v>1.8085283103997599E-4</v>
      </c>
      <c r="O66">
        <v>-0.187</v>
      </c>
      <c r="Q66" s="25">
        <v>1.5050029960052999E-6</v>
      </c>
      <c r="R66">
        <v>1.8085283103997599E-4</v>
      </c>
    </row>
    <row r="67" spans="1:18" x14ac:dyDescent="0.25">
      <c r="A67" s="5">
        <v>-0.18599999999999994</v>
      </c>
      <c r="B67" s="43">
        <v>1.5452011278080701E-6</v>
      </c>
      <c r="C67" s="33">
        <v>1.8085283103997599E-4</v>
      </c>
      <c r="O67">
        <v>-0.186</v>
      </c>
      <c r="Q67" s="25">
        <v>1.5452011278080701E-6</v>
      </c>
      <c r="R67">
        <v>1.8085283103997599E-4</v>
      </c>
    </row>
    <row r="68" spans="1:18" x14ac:dyDescent="0.25">
      <c r="A68" s="5">
        <v>-0.18499999999999994</v>
      </c>
      <c r="B68" s="43">
        <v>1.58341843690254E-6</v>
      </c>
      <c r="C68" s="33">
        <v>1.8085283103997599E-4</v>
      </c>
      <c r="O68">
        <v>-0.185</v>
      </c>
      <c r="Q68" s="25">
        <v>1.58341843690254E-6</v>
      </c>
      <c r="R68">
        <v>1.8085283103997599E-4</v>
      </c>
    </row>
    <row r="69" spans="1:18" x14ac:dyDescent="0.25">
      <c r="A69" s="5">
        <v>-0.18399999999999994</v>
      </c>
      <c r="B69" s="43">
        <v>1.62258231485823E-6</v>
      </c>
      <c r="C69" s="33">
        <v>1.8085283103997599E-4</v>
      </c>
      <c r="O69">
        <v>-0.184</v>
      </c>
      <c r="Q69" s="25">
        <v>1.62258231485823E-6</v>
      </c>
      <c r="R69">
        <v>1.8085283103997599E-4</v>
      </c>
    </row>
    <row r="70" spans="1:18" x14ac:dyDescent="0.25">
      <c r="A70" s="5">
        <v>-0.18299999999999994</v>
      </c>
      <c r="B70" s="43">
        <v>1.6658871756764301E-6</v>
      </c>
      <c r="C70" s="33">
        <v>1.8064517597519999E-4</v>
      </c>
      <c r="O70">
        <v>-0.183</v>
      </c>
      <c r="Q70" s="25">
        <v>1.6658871756764301E-6</v>
      </c>
      <c r="R70">
        <v>1.8064517597519999E-4</v>
      </c>
    </row>
    <row r="71" spans="1:18" x14ac:dyDescent="0.25">
      <c r="A71" s="5">
        <v>-0.18199999999999994</v>
      </c>
      <c r="B71" s="43">
        <v>1.71034934982505E-6</v>
      </c>
      <c r="C71" s="33">
        <v>1.8043775767637399E-4</v>
      </c>
      <c r="O71">
        <v>-0.182</v>
      </c>
      <c r="Q71" s="25">
        <v>1.71034934982505E-6</v>
      </c>
      <c r="R71">
        <v>1.8043775767637399E-4</v>
      </c>
    </row>
    <row r="72" spans="1:18" x14ac:dyDescent="0.25">
      <c r="A72" s="5">
        <v>-0.18099999999999994</v>
      </c>
      <c r="B72" s="43">
        <v>1.7526150688936299E-6</v>
      </c>
      <c r="C72" s="33">
        <v>1.80554957811852E-4</v>
      </c>
      <c r="O72">
        <v>-0.18099999999999999</v>
      </c>
      <c r="Q72" s="25">
        <v>1.7526150688936299E-6</v>
      </c>
      <c r="R72">
        <v>1.80554957811852E-4</v>
      </c>
    </row>
    <row r="73" spans="1:18" x14ac:dyDescent="0.25">
      <c r="A73" s="5">
        <v>-0.17999999999999994</v>
      </c>
      <c r="B73" s="43">
        <v>1.79592657382123E-6</v>
      </c>
      <c r="C73" s="33">
        <v>1.80554957811852E-4</v>
      </c>
      <c r="O73">
        <v>-0.18</v>
      </c>
      <c r="Q73" s="25">
        <v>1.79592657382123E-6</v>
      </c>
      <c r="R73">
        <v>1.80554957811852E-4</v>
      </c>
    </row>
    <row r="74" spans="1:18" x14ac:dyDescent="0.25">
      <c r="A74" s="5">
        <v>-0.17899999999999994</v>
      </c>
      <c r="B74" s="43">
        <v>1.8438122011736999E-6</v>
      </c>
      <c r="C74" s="33">
        <v>1.80554957811852E-4</v>
      </c>
      <c r="O74">
        <v>-0.17899999999999999</v>
      </c>
      <c r="Q74" s="25">
        <v>1.8438122011736999E-6</v>
      </c>
      <c r="R74">
        <v>1.80554957811852E-4</v>
      </c>
    </row>
    <row r="75" spans="1:18" x14ac:dyDescent="0.25">
      <c r="A75" s="5">
        <v>-0.17799999999999994</v>
      </c>
      <c r="B75" s="43">
        <v>1.8929761589092399E-6</v>
      </c>
      <c r="C75" s="33">
        <v>1.80554957811852E-4</v>
      </c>
      <c r="O75">
        <v>-0.17799999999999999</v>
      </c>
      <c r="Q75" s="25">
        <v>1.8929761589092399E-6</v>
      </c>
      <c r="R75">
        <v>1.80554957811852E-4</v>
      </c>
    </row>
    <row r="76" spans="1:18" x14ac:dyDescent="0.25">
      <c r="A76" s="5">
        <v>-0.17699999999999994</v>
      </c>
      <c r="B76" s="43">
        <v>1.9397119034215801E-6</v>
      </c>
      <c r="C76" s="33">
        <v>1.80360133303309E-4</v>
      </c>
      <c r="O76">
        <v>-0.17699999999999999</v>
      </c>
      <c r="Q76" s="25">
        <v>1.9397119034215801E-6</v>
      </c>
      <c r="R76">
        <v>1.80360133303309E-4</v>
      </c>
    </row>
    <row r="77" spans="1:18" x14ac:dyDescent="0.25">
      <c r="A77" s="5">
        <v>-0.17599999999999993</v>
      </c>
      <c r="B77" s="43">
        <v>1.98760281323929E-6</v>
      </c>
      <c r="C77" s="33">
        <v>1.8016551755213801E-4</v>
      </c>
      <c r="O77">
        <v>-0.17599999999999999</v>
      </c>
      <c r="Q77" s="25">
        <v>1.98760281323929E-6</v>
      </c>
      <c r="R77">
        <v>1.8016551755213801E-4</v>
      </c>
    </row>
    <row r="78" spans="1:18" x14ac:dyDescent="0.25">
      <c r="A78" s="5">
        <v>-0.17499999999999993</v>
      </c>
      <c r="B78" s="43">
        <v>2.0405478166574699E-6</v>
      </c>
      <c r="C78" s="33">
        <v>1.8025553064829201E-4</v>
      </c>
      <c r="O78">
        <v>-0.17499999999999999</v>
      </c>
      <c r="Q78" s="25">
        <v>2.0405478166574699E-6</v>
      </c>
      <c r="R78">
        <v>1.8025553064829201E-4</v>
      </c>
    </row>
    <row r="79" spans="1:18" x14ac:dyDescent="0.25">
      <c r="A79" s="5">
        <v>-0.17399999999999993</v>
      </c>
      <c r="B79" s="43">
        <v>2.0949046556817401E-6</v>
      </c>
      <c r="C79" s="33">
        <v>1.8025553064829201E-4</v>
      </c>
      <c r="O79">
        <v>-0.17399999999999999</v>
      </c>
      <c r="Q79" s="25">
        <v>2.0949046556817401E-6</v>
      </c>
      <c r="R79">
        <v>1.8025553064829201E-4</v>
      </c>
    </row>
    <row r="80" spans="1:18" x14ac:dyDescent="0.25">
      <c r="A80" s="5">
        <v>-0.17299999999999993</v>
      </c>
      <c r="B80" s="43">
        <v>2.1465637700825802E-6</v>
      </c>
      <c r="C80" s="33">
        <v>1.8025553064829201E-4</v>
      </c>
      <c r="O80">
        <v>-0.17299999999999999</v>
      </c>
      <c r="Q80" s="25">
        <v>2.1465637700825802E-6</v>
      </c>
      <c r="R80">
        <v>1.8025553064829201E-4</v>
      </c>
    </row>
    <row r="81" spans="1:18" x14ac:dyDescent="0.25">
      <c r="A81" s="5">
        <v>-0.17199999999999993</v>
      </c>
      <c r="B81" s="43">
        <v>2.1994980474287902E-6</v>
      </c>
      <c r="C81" s="33">
        <v>1.8025553064829201E-4</v>
      </c>
      <c r="O81">
        <v>-0.17199999999999999</v>
      </c>
      <c r="Q81" s="25">
        <v>2.1994980474287902E-6</v>
      </c>
      <c r="R81">
        <v>1.8025553064829201E-4</v>
      </c>
    </row>
    <row r="82" spans="1:18" x14ac:dyDescent="0.25">
      <c r="A82" s="5">
        <v>-0.17099999999999993</v>
      </c>
      <c r="B82" s="43">
        <v>2.2580263089776301E-6</v>
      </c>
      <c r="C82" s="33">
        <v>1.8002996817362301E-4</v>
      </c>
      <c r="O82">
        <v>-0.17100000000000001</v>
      </c>
      <c r="Q82" s="25">
        <v>2.2580263089776301E-6</v>
      </c>
      <c r="R82">
        <v>1.8002996817362301E-4</v>
      </c>
    </row>
    <row r="83" spans="1:18" x14ac:dyDescent="0.25">
      <c r="A83" s="5">
        <v>-0.16999999999999993</v>
      </c>
      <c r="B83" s="43">
        <v>2.3181134725010099E-6</v>
      </c>
      <c r="C83" s="33">
        <v>1.7980468599385101E-4</v>
      </c>
      <c r="O83">
        <v>-0.17</v>
      </c>
      <c r="Q83" s="25">
        <v>2.3181134725010099E-6</v>
      </c>
      <c r="R83">
        <v>1.7980468599385101E-4</v>
      </c>
    </row>
    <row r="84" spans="1:18" x14ac:dyDescent="0.25">
      <c r="A84" s="5">
        <v>-0.16899999999999993</v>
      </c>
      <c r="B84" s="43">
        <v>2.37520472476452E-6</v>
      </c>
      <c r="C84" s="33">
        <v>1.7990882895430301E-4</v>
      </c>
      <c r="O84">
        <v>-0.16900000000000001</v>
      </c>
      <c r="Q84" s="25">
        <v>2.37520472476452E-6</v>
      </c>
      <c r="R84">
        <v>1.7990882895430301E-4</v>
      </c>
    </row>
    <row r="85" spans="1:18" x14ac:dyDescent="0.25">
      <c r="A85" s="5">
        <v>-0.16799999999999993</v>
      </c>
      <c r="B85" s="43">
        <v>2.4337032883793401E-6</v>
      </c>
      <c r="C85" s="33">
        <v>1.7990882895430301E-4</v>
      </c>
      <c r="O85">
        <v>-0.16800000000000001</v>
      </c>
      <c r="Q85" s="25">
        <v>2.4337032883793401E-6</v>
      </c>
      <c r="R85">
        <v>1.7990882895430301E-4</v>
      </c>
    </row>
    <row r="86" spans="1:18" x14ac:dyDescent="0.25">
      <c r="A86" s="5">
        <v>-0.16699999999999993</v>
      </c>
      <c r="B86" s="43">
        <v>2.4983773967860799E-6</v>
      </c>
      <c r="C86" s="33">
        <v>1.7990882895430301E-4</v>
      </c>
      <c r="O86">
        <v>-0.16700000000000001</v>
      </c>
      <c r="Q86" s="25">
        <v>2.4983773967860799E-6</v>
      </c>
      <c r="R86">
        <v>1.7990882895430301E-4</v>
      </c>
    </row>
    <row r="87" spans="1:18" x14ac:dyDescent="0.25">
      <c r="A87" s="5">
        <v>-0.16599999999999993</v>
      </c>
      <c r="B87" s="43">
        <v>2.5647716148875399E-6</v>
      </c>
      <c r="C87" s="33">
        <v>1.7971519571083799E-4</v>
      </c>
      <c r="O87">
        <v>-0.16600000000000001</v>
      </c>
      <c r="Q87" s="25">
        <v>2.5647716148875399E-6</v>
      </c>
      <c r="R87">
        <v>1.7971519571083799E-4</v>
      </c>
    </row>
    <row r="88" spans="1:18" x14ac:dyDescent="0.25">
      <c r="A88" s="5">
        <v>-0.16499999999999992</v>
      </c>
      <c r="B88" s="43">
        <v>2.6278511088812899E-6</v>
      </c>
      <c r="C88" s="33">
        <v>1.79521769425364E-4</v>
      </c>
      <c r="O88">
        <v>-0.16500000000000001</v>
      </c>
      <c r="Q88" s="25">
        <v>2.6278511088812899E-6</v>
      </c>
      <c r="R88">
        <v>1.79521769425364E-4</v>
      </c>
    </row>
    <row r="89" spans="1:18" x14ac:dyDescent="0.25">
      <c r="A89" s="5">
        <v>-0.16399999999999992</v>
      </c>
      <c r="B89" s="43">
        <v>2.6924832303305101E-6</v>
      </c>
      <c r="C89" s="33">
        <v>1.7957820210722999E-4</v>
      </c>
      <c r="O89">
        <v>-0.16400000000000001</v>
      </c>
      <c r="Q89" s="25">
        <v>2.6924832303305101E-6</v>
      </c>
      <c r="R89">
        <v>1.7957820210722999E-4</v>
      </c>
    </row>
    <row r="90" spans="1:18" x14ac:dyDescent="0.25">
      <c r="A90" s="5">
        <v>-0.16299999999999992</v>
      </c>
      <c r="B90" s="43">
        <v>2.7639339118488301E-6</v>
      </c>
      <c r="C90" s="33">
        <v>1.7957820210722999E-4</v>
      </c>
      <c r="O90">
        <v>-0.16300000000000001</v>
      </c>
      <c r="Q90" s="25">
        <v>2.7639339118488301E-6</v>
      </c>
      <c r="R90">
        <v>1.7957820210722999E-4</v>
      </c>
    </row>
    <row r="91" spans="1:18" x14ac:dyDescent="0.25">
      <c r="A91" s="5">
        <v>-0.16199999999999992</v>
      </c>
      <c r="B91" s="43">
        <v>2.8372820777651101E-6</v>
      </c>
      <c r="C91" s="33">
        <v>1.7957820210722999E-4</v>
      </c>
      <c r="O91">
        <v>-0.16200000000000001</v>
      </c>
      <c r="Q91" s="25">
        <v>2.8372820777651101E-6</v>
      </c>
      <c r="R91">
        <v>1.7957820210722999E-4</v>
      </c>
    </row>
    <row r="92" spans="1:18" x14ac:dyDescent="0.25">
      <c r="A92" s="5">
        <v>-0.16099999999999992</v>
      </c>
      <c r="B92" s="43">
        <v>2.9069547064492401E-6</v>
      </c>
      <c r="C92" s="33">
        <v>1.7935962099399199E-4</v>
      </c>
      <c r="O92">
        <v>-0.161</v>
      </c>
      <c r="Q92" s="25">
        <v>2.9069547064492401E-6</v>
      </c>
      <c r="R92">
        <v>1.7935962099399199E-4</v>
      </c>
    </row>
    <row r="93" spans="1:18" x14ac:dyDescent="0.25">
      <c r="A93" s="5">
        <v>-0.15999999999999992</v>
      </c>
      <c r="B93" s="43">
        <v>2.97833939469906E-6</v>
      </c>
      <c r="C93" s="33">
        <v>1.7914130409293601E-4</v>
      </c>
      <c r="O93">
        <v>-0.16</v>
      </c>
      <c r="Q93" s="25">
        <v>2.97833939469906E-6</v>
      </c>
      <c r="R93">
        <v>1.7914130409293601E-4</v>
      </c>
    </row>
    <row r="94" spans="1:18" x14ac:dyDescent="0.25">
      <c r="A94" s="5">
        <v>-0.15899999999999992</v>
      </c>
      <c r="B94" s="43">
        <v>3.0572520605925602E-6</v>
      </c>
      <c r="C94" s="33">
        <v>1.7920488668706801E-4</v>
      </c>
      <c r="O94">
        <v>-0.159</v>
      </c>
      <c r="Q94" s="25">
        <v>3.0572520605925602E-6</v>
      </c>
      <c r="R94">
        <v>1.7920488668706801E-4</v>
      </c>
    </row>
    <row r="95" spans="1:18" x14ac:dyDescent="0.25">
      <c r="A95" s="5">
        <v>-0.15799999999999992</v>
      </c>
      <c r="B95" s="43">
        <v>3.13825689524087E-6</v>
      </c>
      <c r="C95" s="33">
        <v>1.7920488668706801E-4</v>
      </c>
      <c r="O95">
        <v>-0.158</v>
      </c>
      <c r="Q95" s="25">
        <v>3.13825689524087E-6</v>
      </c>
      <c r="R95">
        <v>1.7920488668706801E-4</v>
      </c>
    </row>
    <row r="96" spans="1:18" x14ac:dyDescent="0.25">
      <c r="A96" s="5">
        <v>-0.15699999999999992</v>
      </c>
      <c r="B96" s="43">
        <v>3.2151786659551098E-6</v>
      </c>
      <c r="C96" s="33">
        <v>1.7920488668706801E-4</v>
      </c>
      <c r="O96">
        <v>-0.157</v>
      </c>
      <c r="Q96" s="25">
        <v>3.2151786659551098E-6</v>
      </c>
      <c r="R96">
        <v>1.7920488668706801E-4</v>
      </c>
    </row>
    <row r="97" spans="1:18" x14ac:dyDescent="0.25">
      <c r="A97" s="5">
        <v>-0.15599999999999992</v>
      </c>
      <c r="B97" s="43">
        <v>3.2939869837922499E-6</v>
      </c>
      <c r="C97" s="33">
        <v>1.78958007309768E-4</v>
      </c>
      <c r="O97">
        <v>-0.156</v>
      </c>
      <c r="Q97" s="25">
        <v>3.2939869837922499E-6</v>
      </c>
      <c r="R97">
        <v>1.78958007309768E-4</v>
      </c>
    </row>
    <row r="98" spans="1:18" x14ac:dyDescent="0.25">
      <c r="A98" s="5">
        <v>-0.15499999999999992</v>
      </c>
      <c r="B98" s="43">
        <v>3.3811135734663201E-6</v>
      </c>
      <c r="C98" s="33">
        <v>1.7871146569242699E-4</v>
      </c>
      <c r="O98">
        <v>-0.155</v>
      </c>
      <c r="Q98" s="25">
        <v>3.3811135734663201E-6</v>
      </c>
      <c r="R98">
        <v>1.7871146569242699E-4</v>
      </c>
    </row>
    <row r="99" spans="1:18" x14ac:dyDescent="0.25">
      <c r="A99" s="5">
        <v>-0.15399999999999991</v>
      </c>
      <c r="B99" s="43">
        <v>3.4705459491078402E-6</v>
      </c>
      <c r="C99" s="33">
        <v>1.7878329258085699E-4</v>
      </c>
      <c r="O99">
        <v>-0.154</v>
      </c>
      <c r="Q99" s="25">
        <v>3.4705459491078402E-6</v>
      </c>
      <c r="R99">
        <v>1.7878329258085699E-4</v>
      </c>
    </row>
    <row r="100" spans="1:18" x14ac:dyDescent="0.25">
      <c r="A100" s="5">
        <v>-0.15299999999999991</v>
      </c>
      <c r="B100" s="43">
        <v>3.5554426254791799E-6</v>
      </c>
      <c r="C100" s="33">
        <v>1.7878329258085699E-4</v>
      </c>
      <c r="O100">
        <v>-0.153</v>
      </c>
      <c r="Q100" s="25">
        <v>3.5554426254791799E-6</v>
      </c>
      <c r="R100">
        <v>1.7878329258085699E-4</v>
      </c>
    </row>
    <row r="101" spans="1:18" x14ac:dyDescent="0.25">
      <c r="A101" s="5">
        <v>-0.15199999999999991</v>
      </c>
      <c r="B101" s="43">
        <v>3.6424171057671901E-6</v>
      </c>
      <c r="C101" s="33">
        <v>1.7859960204838301E-4</v>
      </c>
      <c r="O101">
        <v>-0.152</v>
      </c>
      <c r="Q101" s="25">
        <v>3.6424171057671901E-6</v>
      </c>
      <c r="R101">
        <v>1.7859960204838301E-4</v>
      </c>
    </row>
    <row r="102" spans="1:18" x14ac:dyDescent="0.25">
      <c r="A102" s="5">
        <v>-0.15099999999999991</v>
      </c>
      <c r="B102" s="43">
        <v>3.7385738751161501E-6</v>
      </c>
      <c r="C102" s="33">
        <v>1.7841609894627799E-4</v>
      </c>
      <c r="O102">
        <v>-0.151</v>
      </c>
      <c r="Q102" s="25">
        <v>3.7385738751161501E-6</v>
      </c>
      <c r="R102">
        <v>1.7841609894627799E-4</v>
      </c>
    </row>
    <row r="103" spans="1:18" x14ac:dyDescent="0.25">
      <c r="A103" s="5">
        <v>-0.14999999999999991</v>
      </c>
      <c r="B103" s="43">
        <v>3.8372702954872201E-6</v>
      </c>
      <c r="C103" s="33">
        <v>1.7823278308593901E-4</v>
      </c>
      <c r="O103">
        <v>-0.15</v>
      </c>
      <c r="Q103" s="25">
        <v>3.8372702954872201E-6</v>
      </c>
      <c r="R103">
        <v>1.7823278308593901E-4</v>
      </c>
    </row>
    <row r="104" spans="1:18" x14ac:dyDescent="0.25">
      <c r="A104" s="5">
        <v>-0.14899999999999991</v>
      </c>
      <c r="B104" s="43">
        <v>3.9309341583559804E-6</v>
      </c>
      <c r="C104" s="33">
        <v>1.7830724316314001E-4</v>
      </c>
      <c r="O104">
        <v>-0.14899999999999999</v>
      </c>
      <c r="Q104" s="25">
        <v>3.9309341583559804E-6</v>
      </c>
      <c r="R104">
        <v>1.7830724316314001E-4</v>
      </c>
    </row>
    <row r="105" spans="1:18" x14ac:dyDescent="0.25">
      <c r="A105" s="5">
        <v>-0.14799999999999991</v>
      </c>
      <c r="B105" s="43">
        <v>4.0268852441177797E-6</v>
      </c>
      <c r="C105" s="33">
        <v>1.7830724316314001E-4</v>
      </c>
      <c r="O105">
        <v>-0.14799999999999999</v>
      </c>
      <c r="Q105" s="25">
        <v>4.0268852441177797E-6</v>
      </c>
      <c r="R105">
        <v>1.7830724316314001E-4</v>
      </c>
    </row>
    <row r="106" spans="1:18" x14ac:dyDescent="0.25">
      <c r="A106" s="5">
        <v>-0.14699999999999991</v>
      </c>
      <c r="B106" s="43">
        <v>4.1329573337230004E-6</v>
      </c>
      <c r="C106" s="33">
        <v>1.7810010865810399E-4</v>
      </c>
      <c r="O106">
        <v>-0.14699999999999999</v>
      </c>
      <c r="Q106" s="25">
        <v>4.1329573337230004E-6</v>
      </c>
      <c r="R106">
        <v>1.7810010865810399E-4</v>
      </c>
    </row>
    <row r="107" spans="1:18" x14ac:dyDescent="0.25">
      <c r="A107" s="5">
        <v>-0.14599999999999991</v>
      </c>
      <c r="B107" s="43">
        <v>4.2418245645545596E-6</v>
      </c>
      <c r="C107" s="33">
        <v>1.7789321312010599E-4</v>
      </c>
      <c r="O107">
        <v>-0.14599999999999999</v>
      </c>
      <c r="Q107" s="25">
        <v>4.2418245645545596E-6</v>
      </c>
      <c r="R107">
        <v>1.7789321312010599E-4</v>
      </c>
    </row>
    <row r="108" spans="1:18" x14ac:dyDescent="0.25">
      <c r="A108" s="5">
        <v>-0.14499999999999991</v>
      </c>
      <c r="B108" s="43">
        <v>4.3451106499018403E-6</v>
      </c>
      <c r="C108" s="33">
        <v>1.77882810144308E-4</v>
      </c>
      <c r="O108">
        <v>-0.14499999999999999</v>
      </c>
      <c r="Q108" s="25">
        <v>4.3451106499018403E-6</v>
      </c>
      <c r="R108">
        <v>1.77882810144308E-4</v>
      </c>
    </row>
    <row r="109" spans="1:18" x14ac:dyDescent="0.25">
      <c r="A109" s="5">
        <v>-0.14399999999999991</v>
      </c>
      <c r="B109" s="43">
        <v>4.4509125895689299E-6</v>
      </c>
      <c r="C109" s="33">
        <v>1.77882810144308E-4</v>
      </c>
      <c r="O109">
        <v>-0.14399999999999999</v>
      </c>
      <c r="Q109" s="25">
        <v>4.4509125895689299E-6</v>
      </c>
      <c r="R109">
        <v>1.77882810144308E-4</v>
      </c>
    </row>
    <row r="110" spans="1:18" x14ac:dyDescent="0.25">
      <c r="A110" s="5">
        <v>-0.1429999999999999</v>
      </c>
      <c r="B110" s="43">
        <v>4.5678747865954402E-6</v>
      </c>
      <c r="C110" s="33">
        <v>1.7765486075826199E-4</v>
      </c>
      <c r="O110">
        <v>-0.14299999999999999</v>
      </c>
      <c r="Q110" s="25">
        <v>4.5678747865954402E-6</v>
      </c>
      <c r="R110">
        <v>1.7765486075826199E-4</v>
      </c>
    </row>
    <row r="111" spans="1:18" x14ac:dyDescent="0.25">
      <c r="A111" s="5">
        <v>-0.1419999999999999</v>
      </c>
      <c r="B111" s="43">
        <v>4.6879115322867202E-6</v>
      </c>
      <c r="C111" s="33">
        <v>1.77427201475571E-4</v>
      </c>
      <c r="O111">
        <v>-0.14199999999999999</v>
      </c>
      <c r="Q111" s="25">
        <v>4.6879115322867202E-6</v>
      </c>
      <c r="R111">
        <v>1.77427201475571E-4</v>
      </c>
    </row>
    <row r="112" spans="1:18" x14ac:dyDescent="0.25">
      <c r="A112" s="5">
        <v>-0.1409999999999999</v>
      </c>
      <c r="B112" s="43">
        <v>4.8017479149031303E-6</v>
      </c>
      <c r="C112" s="33">
        <v>1.7741566337627901E-4</v>
      </c>
      <c r="O112">
        <v>-0.14099999999999999</v>
      </c>
      <c r="Q112" s="25">
        <v>4.8017479149031303E-6</v>
      </c>
      <c r="R112">
        <v>1.7741566337627901E-4</v>
      </c>
    </row>
    <row r="113" spans="1:18" x14ac:dyDescent="0.25">
      <c r="A113" s="5">
        <v>-0.1399999999999999</v>
      </c>
      <c r="B113" s="43">
        <v>4.91834937202659E-6</v>
      </c>
      <c r="C113" s="33">
        <v>1.7741566337627901E-4</v>
      </c>
      <c r="O113">
        <v>-0.14000000000000001</v>
      </c>
      <c r="Q113" s="25">
        <v>4.91834937202659E-6</v>
      </c>
      <c r="R113">
        <v>1.7741566337627901E-4</v>
      </c>
    </row>
    <row r="114" spans="1:18" x14ac:dyDescent="0.25">
      <c r="A114" s="5">
        <v>-0.1389999999999999</v>
      </c>
      <c r="B114" s="43">
        <v>5.04725397514821E-6</v>
      </c>
      <c r="C114" s="33">
        <v>1.7716480315069599E-4</v>
      </c>
      <c r="O114">
        <v>-0.13900000000000001</v>
      </c>
      <c r="Q114" s="25">
        <v>5.04725397514821E-6</v>
      </c>
      <c r="R114">
        <v>1.7716480315069599E-4</v>
      </c>
    </row>
    <row r="115" spans="1:18" x14ac:dyDescent="0.25">
      <c r="A115" s="5">
        <v>-0.1379999999999999</v>
      </c>
      <c r="B115" s="43">
        <v>5.1795378808140498E-6</v>
      </c>
      <c r="C115" s="33">
        <v>1.76914295206847E-4</v>
      </c>
      <c r="O115">
        <v>-0.13800000000000001</v>
      </c>
      <c r="Q115" s="25">
        <v>5.1795378808140498E-6</v>
      </c>
      <c r="R115">
        <v>1.76914295206847E-4</v>
      </c>
    </row>
    <row r="116" spans="1:18" x14ac:dyDescent="0.25">
      <c r="A116" s="5">
        <v>-0.1369999999999999</v>
      </c>
      <c r="B116" s="43">
        <v>5.3049317446555203E-6</v>
      </c>
      <c r="C116" s="33">
        <v>1.76901619558951E-4</v>
      </c>
      <c r="O116">
        <v>-0.13700000000000001</v>
      </c>
      <c r="Q116" s="25">
        <v>5.3049317446555203E-6</v>
      </c>
      <c r="R116">
        <v>1.76901619558951E-4</v>
      </c>
    </row>
    <row r="117" spans="1:18" x14ac:dyDescent="0.25">
      <c r="A117" s="5">
        <v>-0.1359999999999999</v>
      </c>
      <c r="B117" s="43">
        <v>5.4333619914363196E-6</v>
      </c>
      <c r="C117" s="33">
        <v>1.76901619558951E-4</v>
      </c>
      <c r="O117">
        <v>-0.13600000000000001</v>
      </c>
      <c r="Q117" s="25">
        <v>5.4333619914363196E-6</v>
      </c>
      <c r="R117">
        <v>1.76901619558951E-4</v>
      </c>
    </row>
    <row r="118" spans="1:18" x14ac:dyDescent="0.25">
      <c r="A118" s="5">
        <v>-0.1349999999999999</v>
      </c>
      <c r="B118" s="43">
        <v>5.5753485614902297E-6</v>
      </c>
      <c r="C118" s="33">
        <v>1.76625676457337E-4</v>
      </c>
      <c r="O118">
        <v>-0.13500000000000001</v>
      </c>
      <c r="Q118" s="25">
        <v>5.5753485614902297E-6</v>
      </c>
      <c r="R118">
        <v>1.76625676457337E-4</v>
      </c>
    </row>
    <row r="119" spans="1:18" x14ac:dyDescent="0.25">
      <c r="A119" s="5">
        <v>-0.1339999999999999</v>
      </c>
      <c r="B119" s="43">
        <v>5.7210462681920703E-6</v>
      </c>
      <c r="C119" s="33">
        <v>1.7635016085480501E-4</v>
      </c>
      <c r="O119">
        <v>-0.13400000000000001</v>
      </c>
      <c r="Q119" s="25">
        <v>5.7210462681920703E-6</v>
      </c>
      <c r="R119">
        <v>1.7635016085480501E-4</v>
      </c>
    </row>
    <row r="120" spans="1:18" x14ac:dyDescent="0.25">
      <c r="A120" s="5">
        <v>-0.1329999999999999</v>
      </c>
      <c r="B120" s="43">
        <v>5.8590859113915102E-6</v>
      </c>
      <c r="C120" s="33">
        <v>1.7633625846406501E-4</v>
      </c>
      <c r="O120">
        <v>-0.13300000000000001</v>
      </c>
      <c r="Q120" s="25">
        <v>5.8590859113915102E-6</v>
      </c>
      <c r="R120">
        <v>1.7633625846406501E-4</v>
      </c>
    </row>
    <row r="121" spans="1:18" x14ac:dyDescent="0.25">
      <c r="A121" s="5">
        <v>-0.1319999999999999</v>
      </c>
      <c r="B121" s="43">
        <v>6.0004567430709999E-6</v>
      </c>
      <c r="C121" s="33">
        <v>1.7633625846406501E-4</v>
      </c>
      <c r="O121">
        <v>-0.13200000000000001</v>
      </c>
      <c r="Q121" s="25">
        <v>6.0004567430709999E-6</v>
      </c>
      <c r="R121">
        <v>1.7633625846406501E-4</v>
      </c>
    </row>
    <row r="122" spans="1:18" x14ac:dyDescent="0.25">
      <c r="A122" s="5">
        <v>-0.13099999999999989</v>
      </c>
      <c r="B122" s="43">
        <v>6.1567563446829204E-6</v>
      </c>
      <c r="C122" s="33">
        <v>1.7603290084827601E-4</v>
      </c>
      <c r="O122">
        <v>-0.13100000000000001</v>
      </c>
      <c r="Q122" s="25">
        <v>6.1567563446829204E-6</v>
      </c>
      <c r="R122">
        <v>1.7603290084827601E-4</v>
      </c>
    </row>
    <row r="123" spans="1:18" x14ac:dyDescent="0.25">
      <c r="A123" s="5">
        <v>-0.12999999999999989</v>
      </c>
      <c r="B123" s="43">
        <v>6.3171277319212897E-6</v>
      </c>
      <c r="C123" s="33">
        <v>1.7573006156264601E-4</v>
      </c>
      <c r="O123">
        <v>-0.13</v>
      </c>
      <c r="Q123" s="25">
        <v>6.3171277319212897E-6</v>
      </c>
      <c r="R123">
        <v>1.7573006156264601E-4</v>
      </c>
    </row>
    <row r="124" spans="1:18" x14ac:dyDescent="0.25">
      <c r="A124" s="5">
        <v>-0.12899999999999989</v>
      </c>
      <c r="B124" s="43">
        <v>6.46898460340238E-6</v>
      </c>
      <c r="C124" s="33">
        <v>1.7571480458181401E-4</v>
      </c>
      <c r="O124">
        <v>-0.129</v>
      </c>
      <c r="Q124" s="25">
        <v>6.46898460340238E-6</v>
      </c>
      <c r="R124">
        <v>1.7571480458181401E-4</v>
      </c>
    </row>
    <row r="125" spans="1:18" x14ac:dyDescent="0.25">
      <c r="A125" s="5">
        <v>-0.12799999999999989</v>
      </c>
      <c r="B125" s="43">
        <v>6.6244922838109603E-6</v>
      </c>
      <c r="C125" s="33">
        <v>1.7571480458181401E-4</v>
      </c>
      <c r="O125">
        <v>-0.128</v>
      </c>
      <c r="Q125" s="25">
        <v>6.6244922838109603E-6</v>
      </c>
      <c r="R125">
        <v>1.7571480458181401E-4</v>
      </c>
    </row>
    <row r="126" spans="1:18" x14ac:dyDescent="0.25">
      <c r="A126" s="5">
        <v>-0.12699999999999989</v>
      </c>
      <c r="B126" s="43">
        <v>6.7964313288594902E-6</v>
      </c>
      <c r="C126" s="33">
        <v>1.7538151036950499E-4</v>
      </c>
      <c r="O126">
        <v>-0.127</v>
      </c>
      <c r="Q126" s="25">
        <v>6.7964313288594902E-6</v>
      </c>
      <c r="R126">
        <v>1.7538151036950499E-4</v>
      </c>
    </row>
    <row r="127" spans="1:18" x14ac:dyDescent="0.25">
      <c r="A127" s="5">
        <v>-0.12599999999999989</v>
      </c>
      <c r="B127" s="43">
        <v>6.9728333341402597E-6</v>
      </c>
      <c r="C127" s="33">
        <v>1.75048844066467E-4</v>
      </c>
      <c r="O127">
        <v>-0.126</v>
      </c>
      <c r="Q127" s="25">
        <v>6.9728333341402597E-6</v>
      </c>
      <c r="R127">
        <v>1.75048844066467E-4</v>
      </c>
    </row>
    <row r="128" spans="1:18" x14ac:dyDescent="0.25">
      <c r="A128" s="5">
        <v>-0.12499999999999989</v>
      </c>
      <c r="B128" s="43">
        <v>7.1397653471600498E-6</v>
      </c>
      <c r="C128" s="33">
        <v>1.75032130306272E-4</v>
      </c>
      <c r="O128">
        <v>-0.125</v>
      </c>
      <c r="Q128" s="25">
        <v>7.1397653471600498E-6</v>
      </c>
      <c r="R128">
        <v>1.75032130306272E-4</v>
      </c>
    </row>
    <row r="129" spans="1:18" x14ac:dyDescent="0.25">
      <c r="A129" s="5">
        <v>-0.12399999999999989</v>
      </c>
      <c r="B129" s="43">
        <v>7.3106938919155597E-6</v>
      </c>
      <c r="C129" s="33">
        <v>1.7485105336847E-4</v>
      </c>
      <c r="O129">
        <v>-0.124</v>
      </c>
      <c r="Q129" s="25">
        <v>7.3106938919155597E-6</v>
      </c>
      <c r="R129">
        <v>1.7485105336847E-4</v>
      </c>
    </row>
    <row r="130" spans="1:18" x14ac:dyDescent="0.25">
      <c r="A130" s="5">
        <v>-0.12299999999999989</v>
      </c>
      <c r="B130" s="43">
        <v>7.4996805101775197E-6</v>
      </c>
      <c r="C130" s="33">
        <v>1.7467016249561999E-4</v>
      </c>
      <c r="O130">
        <v>-0.123</v>
      </c>
      <c r="Q130" s="25">
        <v>7.4996805101775197E-6</v>
      </c>
      <c r="R130">
        <v>1.7467016249561999E-4</v>
      </c>
    </row>
    <row r="131" spans="1:18" x14ac:dyDescent="0.25">
      <c r="A131" s="5">
        <v>-0.12199999999999989</v>
      </c>
      <c r="B131" s="43">
        <v>7.6935525682605306E-6</v>
      </c>
      <c r="C131" s="33">
        <v>1.7448945749911899E-4</v>
      </c>
      <c r="O131">
        <v>-0.122</v>
      </c>
      <c r="Q131" s="25">
        <v>7.6935525682605306E-6</v>
      </c>
      <c r="R131">
        <v>1.7448945749911899E-4</v>
      </c>
    </row>
    <row r="132" spans="1:18" x14ac:dyDescent="0.25">
      <c r="A132" s="5">
        <v>-0.12099999999999989</v>
      </c>
      <c r="B132" s="43">
        <v>7.8769227761139492E-6</v>
      </c>
      <c r="C132" s="33">
        <v>1.7430893819055099E-4</v>
      </c>
      <c r="O132">
        <v>-0.121</v>
      </c>
      <c r="Q132" s="25">
        <v>7.8769227761139492E-6</v>
      </c>
      <c r="R132">
        <v>1.7430893819055099E-4</v>
      </c>
    </row>
    <row r="133" spans="1:18" x14ac:dyDescent="0.25">
      <c r="A133" s="5">
        <v>-0.11999999999999988</v>
      </c>
      <c r="B133" s="43">
        <v>8.0646633484591508E-6</v>
      </c>
      <c r="C133" s="33">
        <v>1.7412860438168699E-4</v>
      </c>
      <c r="O133">
        <v>-0.12</v>
      </c>
      <c r="Q133" s="25">
        <v>8.0646633484591508E-6</v>
      </c>
      <c r="R133">
        <v>1.7412860438168699E-4</v>
      </c>
    </row>
    <row r="134" spans="1:18" x14ac:dyDescent="0.25">
      <c r="A134" s="5">
        <v>-0.11899999999999988</v>
      </c>
      <c r="B134" s="43">
        <v>8.2722285431669503E-6</v>
      </c>
      <c r="C134" s="33">
        <v>1.7394845588448001E-4</v>
      </c>
      <c r="O134">
        <v>-0.11899999999999999</v>
      </c>
      <c r="Q134" s="25">
        <v>8.2722285431669503E-6</v>
      </c>
      <c r="R134">
        <v>1.7394845588448001E-4</v>
      </c>
    </row>
    <row r="135" spans="1:18" x14ac:dyDescent="0.25">
      <c r="A135" s="5">
        <v>-0.11799999999999988</v>
      </c>
      <c r="B135" s="43">
        <v>8.4851356499787503E-6</v>
      </c>
      <c r="C135" s="33">
        <v>1.73768492511072E-4</v>
      </c>
      <c r="O135">
        <v>-0.11799999999999999</v>
      </c>
      <c r="Q135" s="25">
        <v>8.4851356499787503E-6</v>
      </c>
      <c r="R135">
        <v>1.73768492511072E-4</v>
      </c>
    </row>
    <row r="136" spans="1:18" x14ac:dyDescent="0.25">
      <c r="A136" s="5">
        <v>-0.11699999999999988</v>
      </c>
      <c r="B136" s="43">
        <v>8.6863698842969104E-6</v>
      </c>
      <c r="C136" s="33">
        <v>1.73588714073789E-4</v>
      </c>
      <c r="O136">
        <v>-0.11700000000000001</v>
      </c>
      <c r="Q136" s="25">
        <v>8.6863698842969104E-6</v>
      </c>
      <c r="R136">
        <v>1.73588714073789E-4</v>
      </c>
    </row>
    <row r="137" spans="1:18" x14ac:dyDescent="0.25">
      <c r="A137" s="5">
        <v>-0.11599999999999988</v>
      </c>
      <c r="B137" s="43">
        <v>8.8923761773792692E-6</v>
      </c>
      <c r="C137" s="33">
        <v>1.73409120385141E-4</v>
      </c>
      <c r="O137">
        <v>-0.11600000000000001</v>
      </c>
      <c r="Q137" s="25">
        <v>8.8923761773792692E-6</v>
      </c>
      <c r="R137">
        <v>1.73409120385141E-4</v>
      </c>
    </row>
    <row r="138" spans="1:18" x14ac:dyDescent="0.25">
      <c r="A138" s="5">
        <v>-0.11499999999999988</v>
      </c>
      <c r="B138" s="43">
        <v>9.1201426420161297E-6</v>
      </c>
      <c r="C138" s="33">
        <v>1.7302025432872799E-4</v>
      </c>
      <c r="O138">
        <v>-0.115</v>
      </c>
      <c r="Q138" s="25">
        <v>9.1201426420161297E-6</v>
      </c>
      <c r="R138">
        <v>1.7302025432872799E-4</v>
      </c>
    </row>
    <row r="139" spans="1:18" x14ac:dyDescent="0.25">
      <c r="A139" s="5">
        <v>-0.11399999999999988</v>
      </c>
      <c r="B139" s="43">
        <v>9.3537423401919298E-6</v>
      </c>
      <c r="C139" s="33">
        <v>1.7263225447304299E-4</v>
      </c>
      <c r="O139">
        <v>-0.114</v>
      </c>
      <c r="Q139" s="25">
        <v>9.3537423401919298E-6</v>
      </c>
      <c r="R139">
        <v>1.7263225447304299E-4</v>
      </c>
    </row>
    <row r="140" spans="1:18" x14ac:dyDescent="0.25">
      <c r="A140" s="5">
        <v>-0.11299999999999988</v>
      </c>
      <c r="B140" s="43">
        <v>9.5743664471044605E-6</v>
      </c>
      <c r="C140" s="33">
        <v>1.7255967837814801E-4</v>
      </c>
      <c r="O140">
        <v>-0.113</v>
      </c>
      <c r="Q140" s="25">
        <v>9.5743664471044605E-6</v>
      </c>
      <c r="R140">
        <v>1.7255967837814801E-4</v>
      </c>
    </row>
    <row r="141" spans="1:18" x14ac:dyDescent="0.25">
      <c r="A141" s="5">
        <v>-0.11199999999999988</v>
      </c>
      <c r="B141" s="43">
        <v>9.8001935682589805E-6</v>
      </c>
      <c r="C141" s="33">
        <v>1.7232122960414499E-4</v>
      </c>
      <c r="O141">
        <v>-0.112</v>
      </c>
      <c r="Q141" s="25">
        <v>9.8001935682589805E-6</v>
      </c>
      <c r="R141">
        <v>1.7232122960414499E-4</v>
      </c>
    </row>
    <row r="142" spans="1:18" x14ac:dyDescent="0.25">
      <c r="A142" s="5">
        <v>-0.11099999999999988</v>
      </c>
      <c r="B142" s="43">
        <v>1.00498530640301E-5</v>
      </c>
      <c r="C142" s="33">
        <v>1.72083108133351E-4</v>
      </c>
      <c r="O142">
        <v>-0.111</v>
      </c>
      <c r="Q142" s="25">
        <v>1.00498530640301E-5</v>
      </c>
      <c r="R142">
        <v>1.72083108133351E-4</v>
      </c>
    </row>
    <row r="143" spans="1:18" x14ac:dyDescent="0.25">
      <c r="A143" s="5">
        <v>-0.10999999999999988</v>
      </c>
      <c r="B143" s="43">
        <v>1.03058714684204E-5</v>
      </c>
      <c r="C143" s="33">
        <v>1.7184531352249001E-4</v>
      </c>
      <c r="O143">
        <v>-0.11</v>
      </c>
      <c r="Q143" s="25">
        <v>1.03058714684204E-5</v>
      </c>
      <c r="R143">
        <v>1.7184531352249001E-4</v>
      </c>
    </row>
    <row r="144" spans="1:18" x14ac:dyDescent="0.25">
      <c r="A144" s="5">
        <v>-0.10899999999999987</v>
      </c>
      <c r="B144" s="43">
        <v>1.0547503919412501E-5</v>
      </c>
      <c r="C144" s="33">
        <v>1.7160784532887E-4</v>
      </c>
      <c r="O144">
        <v>-0.109</v>
      </c>
      <c r="Q144" s="25">
        <v>1.0547503919412501E-5</v>
      </c>
      <c r="R144">
        <v>1.7160784532887E-4</v>
      </c>
    </row>
    <row r="145" spans="1:18" x14ac:dyDescent="0.25">
      <c r="A145" s="5">
        <v>-0.10799999999999987</v>
      </c>
      <c r="B145" s="43">
        <v>1.0794800504630101E-5</v>
      </c>
      <c r="C145" s="33">
        <v>1.7137070311038299E-4</v>
      </c>
      <c r="O145">
        <v>-0.108</v>
      </c>
      <c r="Q145" s="25">
        <v>1.0794800504630101E-5</v>
      </c>
      <c r="R145">
        <v>1.7137070311038299E-4</v>
      </c>
    </row>
    <row r="146" spans="1:18" x14ac:dyDescent="0.25">
      <c r="A146" s="5">
        <v>-0.10699999999999987</v>
      </c>
      <c r="B146" s="43">
        <v>1.10681878839751E-5</v>
      </c>
      <c r="C146" s="33">
        <v>1.7113388642550401E-4</v>
      </c>
      <c r="O146">
        <v>-0.107</v>
      </c>
      <c r="Q146" s="25">
        <v>1.10681878839751E-5</v>
      </c>
      <c r="R146">
        <v>1.7113388642550401E-4</v>
      </c>
    </row>
    <row r="147" spans="1:18" x14ac:dyDescent="0.25">
      <c r="A147" s="5">
        <v>-0.10599999999999987</v>
      </c>
      <c r="B147" s="43">
        <v>1.13484973380644E-5</v>
      </c>
      <c r="C147" s="33">
        <v>1.7089739483328899E-4</v>
      </c>
      <c r="O147">
        <v>-0.106</v>
      </c>
      <c r="Q147" s="25">
        <v>1.13484973380644E-5</v>
      </c>
      <c r="R147">
        <v>1.7089739483328899E-4</v>
      </c>
    </row>
    <row r="148" spans="1:18" x14ac:dyDescent="0.25">
      <c r="A148" s="5">
        <v>-0.10499999999999987</v>
      </c>
      <c r="B148" s="43">
        <v>1.1612811094636599E-5</v>
      </c>
      <c r="C148" s="33">
        <v>1.70661227893375E-4</v>
      </c>
      <c r="O148">
        <v>-0.105</v>
      </c>
      <c r="Q148" s="25">
        <v>1.1612811094636599E-5</v>
      </c>
      <c r="R148">
        <v>1.70661227893375E-4</v>
      </c>
    </row>
    <row r="149" spans="1:18" x14ac:dyDescent="0.25">
      <c r="A149" s="5">
        <v>-0.10399999999999987</v>
      </c>
      <c r="B149" s="43">
        <v>1.1883279192068E-5</v>
      </c>
      <c r="C149" s="33">
        <v>1.7020926771012701E-4</v>
      </c>
      <c r="O149">
        <v>-0.104</v>
      </c>
      <c r="Q149" s="25">
        <v>1.1883279192068E-5</v>
      </c>
      <c r="R149">
        <v>1.7020926771012701E-4</v>
      </c>
    </row>
    <row r="150" spans="1:18" x14ac:dyDescent="0.25">
      <c r="A150" s="5">
        <v>-0.10299999999999987</v>
      </c>
      <c r="B150" s="43">
        <v>1.21822892461589E-5</v>
      </c>
      <c r="C150" s="33">
        <v>1.6975849658785701E-4</v>
      </c>
      <c r="O150">
        <v>-0.10299999999999999</v>
      </c>
      <c r="Q150" s="25">
        <v>1.21822892461589E-5</v>
      </c>
      <c r="R150">
        <v>1.6975849658785701E-4</v>
      </c>
    </row>
    <row r="151" spans="1:18" x14ac:dyDescent="0.25">
      <c r="A151" s="5">
        <v>-0.10199999999999987</v>
      </c>
      <c r="B151" s="43">
        <v>1.2488820748196401E-5</v>
      </c>
      <c r="C151" s="33">
        <v>1.69620243027614E-4</v>
      </c>
      <c r="O151">
        <v>-0.10199999999999999</v>
      </c>
      <c r="Q151" s="25">
        <v>1.2488820748196401E-5</v>
      </c>
      <c r="R151">
        <v>1.69620243027614E-4</v>
      </c>
    </row>
    <row r="152" spans="1:18" x14ac:dyDescent="0.25">
      <c r="A152" s="5">
        <v>-0.10099999999999987</v>
      </c>
      <c r="B152" s="43">
        <v>1.2777582871830699E-5</v>
      </c>
      <c r="C152" s="33">
        <v>1.6931584908712501E-4</v>
      </c>
      <c r="O152">
        <v>-0.10100000000000001</v>
      </c>
      <c r="Q152" s="25">
        <v>1.2777582871830699E-5</v>
      </c>
      <c r="R152">
        <v>1.6931584908712501E-4</v>
      </c>
    </row>
    <row r="153" spans="1:18" x14ac:dyDescent="0.25">
      <c r="A153" s="5">
        <v>-9.9999999999999867E-2</v>
      </c>
      <c r="B153" s="43">
        <v>1.30730193794097E-5</v>
      </c>
      <c r="C153" s="33">
        <v>1.69011997828341E-4</v>
      </c>
      <c r="O153">
        <v>-9.9999999999999895E-2</v>
      </c>
      <c r="Q153" s="25">
        <v>1.30730193794097E-5</v>
      </c>
      <c r="R153">
        <v>1.69011997828341E-4</v>
      </c>
    </row>
    <row r="154" spans="1:18" x14ac:dyDescent="0.25">
      <c r="A154" s="5">
        <v>-9.8999999999999866E-2</v>
      </c>
      <c r="B154" s="43">
        <v>1.3399600840955401E-5</v>
      </c>
      <c r="C154" s="33">
        <v>1.6870868829642701E-4</v>
      </c>
      <c r="O154">
        <v>-9.8999999999999894E-2</v>
      </c>
      <c r="Q154" s="25">
        <v>1.3399600840955401E-5</v>
      </c>
      <c r="R154">
        <v>1.6870868829642701E-4</v>
      </c>
    </row>
    <row r="155" spans="1:18" x14ac:dyDescent="0.25">
      <c r="A155" s="5">
        <v>-9.7999999999999865E-2</v>
      </c>
      <c r="B155" s="43">
        <v>1.3734337689337901E-5</v>
      </c>
      <c r="C155" s="33">
        <v>1.6840591953818699E-4</v>
      </c>
      <c r="O155">
        <v>-9.7999999999999907E-2</v>
      </c>
      <c r="Q155" s="25">
        <v>1.3734337689337901E-5</v>
      </c>
      <c r="R155">
        <v>1.6840591953818699E-4</v>
      </c>
    </row>
    <row r="156" spans="1:18" x14ac:dyDescent="0.25">
      <c r="A156" s="5">
        <v>-9.6999999999999864E-2</v>
      </c>
      <c r="B156" s="43">
        <v>1.4049369915378099E-5</v>
      </c>
      <c r="C156" s="33">
        <v>1.68103690602056E-4</v>
      </c>
      <c r="O156">
        <v>-9.6999999999999906E-2</v>
      </c>
      <c r="Q156" s="25">
        <v>1.4049369915378099E-5</v>
      </c>
      <c r="R156">
        <v>1.68103690602056E-4</v>
      </c>
    </row>
    <row r="157" spans="1:18" x14ac:dyDescent="0.25">
      <c r="A157" s="5">
        <v>-9.5999999999999863E-2</v>
      </c>
      <c r="B157" s="43">
        <v>1.4371625266652401E-5</v>
      </c>
      <c r="C157" s="33">
        <v>1.6780200053809601E-4</v>
      </c>
      <c r="O157">
        <v>-9.5999999999999905E-2</v>
      </c>
      <c r="Q157" s="25">
        <v>1.4371625266652401E-5</v>
      </c>
      <c r="R157">
        <v>1.6780200053809601E-4</v>
      </c>
    </row>
    <row r="158" spans="1:18" x14ac:dyDescent="0.25">
      <c r="A158" s="5">
        <v>-9.4999999999999862E-2</v>
      </c>
      <c r="B158" s="43">
        <v>1.47278566930353E-5</v>
      </c>
      <c r="C158" s="33">
        <v>1.67500848398002E-4</v>
      </c>
      <c r="O158">
        <v>-9.4999999999999904E-2</v>
      </c>
      <c r="Q158" s="25">
        <v>1.47278566930353E-5</v>
      </c>
      <c r="R158">
        <v>1.67500848398002E-4</v>
      </c>
    </row>
    <row r="159" spans="1:18" x14ac:dyDescent="0.25">
      <c r="A159" s="5">
        <v>-9.3999999999999861E-2</v>
      </c>
      <c r="B159" s="43">
        <v>1.5092914163025999E-5</v>
      </c>
      <c r="C159" s="33">
        <v>1.66990368327599E-4</v>
      </c>
      <c r="O159">
        <v>-9.3999999999999903E-2</v>
      </c>
      <c r="Q159" s="25">
        <v>1.5092914163025999E-5</v>
      </c>
      <c r="R159">
        <v>1.66990368327599E-4</v>
      </c>
    </row>
    <row r="160" spans="1:18" x14ac:dyDescent="0.25">
      <c r="A160" s="5">
        <v>-9.2999999999999861E-2</v>
      </c>
      <c r="B160" s="43">
        <v>1.5436049095539401E-5</v>
      </c>
      <c r="C160" s="33">
        <v>1.66481433989202E-4</v>
      </c>
      <c r="O160">
        <v>-9.2999999999999902E-2</v>
      </c>
      <c r="Q160" s="25">
        <v>1.5436049095539401E-5</v>
      </c>
      <c r="R160">
        <v>1.66481433989202E-4</v>
      </c>
    </row>
    <row r="161" spans="1:18" x14ac:dyDescent="0.25">
      <c r="A161" s="5">
        <v>-9.199999999999986E-2</v>
      </c>
      <c r="B161" s="43">
        <v>1.5786981415939901E-5</v>
      </c>
      <c r="C161" s="33">
        <v>1.6625987022309799E-4</v>
      </c>
      <c r="O161">
        <v>-9.1999999999999901E-2</v>
      </c>
      <c r="Q161" s="25">
        <v>1.5786981415939901E-5</v>
      </c>
      <c r="R161">
        <v>1.6625987022309799E-4</v>
      </c>
    </row>
    <row r="162" spans="1:18" x14ac:dyDescent="0.25">
      <c r="A162" s="5">
        <v>-9.0999999999999859E-2</v>
      </c>
      <c r="B162" s="43">
        <v>1.6174954479412101E-5</v>
      </c>
      <c r="C162" s="33">
        <v>1.6603859943274099E-4</v>
      </c>
      <c r="O162">
        <v>-9.09999999999999E-2</v>
      </c>
      <c r="Q162" s="25">
        <v>1.6174954479412101E-5</v>
      </c>
      <c r="R162">
        <v>1.6603859943274099E-4</v>
      </c>
    </row>
    <row r="163" spans="1:18" x14ac:dyDescent="0.25">
      <c r="A163" s="5">
        <v>-8.9999999999999858E-2</v>
      </c>
      <c r="B163" s="43">
        <v>1.6572457265365001E-5</v>
      </c>
      <c r="C163" s="33">
        <v>1.65498071700338E-4</v>
      </c>
      <c r="O163">
        <v>-8.99999999999999E-2</v>
      </c>
      <c r="Q163" s="25">
        <v>1.6572457265365001E-5</v>
      </c>
      <c r="R163">
        <v>1.65498071700338E-4</v>
      </c>
    </row>
    <row r="164" spans="1:18" x14ac:dyDescent="0.25">
      <c r="A164" s="5">
        <v>-8.8999999999999857E-2</v>
      </c>
      <c r="B164" s="43">
        <v>1.6945580028519499E-5</v>
      </c>
      <c r="C164" s="33">
        <v>1.6495929238885399E-4</v>
      </c>
      <c r="O164">
        <v>-8.8999999999999899E-2</v>
      </c>
      <c r="Q164" s="25">
        <v>1.6945580028519499E-5</v>
      </c>
      <c r="R164">
        <v>1.6495929238885399E-4</v>
      </c>
    </row>
    <row r="165" spans="1:18" x14ac:dyDescent="0.25">
      <c r="A165" s="5">
        <v>-8.7999999999999856E-2</v>
      </c>
      <c r="B165" s="43">
        <v>1.7327098879231699E-5</v>
      </c>
      <c r="C165" s="33">
        <v>1.64703892491579E-4</v>
      </c>
      <c r="O165">
        <v>-8.7999999999999898E-2</v>
      </c>
      <c r="Q165" s="25">
        <v>1.7327098879231699E-5</v>
      </c>
      <c r="R165">
        <v>1.64703892491579E-4</v>
      </c>
    </row>
    <row r="166" spans="1:18" x14ac:dyDescent="0.25">
      <c r="A166" s="5">
        <v>-8.6999999999999855E-2</v>
      </c>
      <c r="B166" s="43">
        <v>1.7748935226869001E-5</v>
      </c>
      <c r="C166" s="33">
        <v>1.6444888550288099E-4</v>
      </c>
      <c r="O166">
        <v>-8.6999999999999897E-2</v>
      </c>
      <c r="Q166" s="25">
        <v>1.7748935226869001E-5</v>
      </c>
      <c r="R166">
        <v>1.6444888550288099E-4</v>
      </c>
    </row>
    <row r="167" spans="1:18" x14ac:dyDescent="0.25">
      <c r="A167" s="5">
        <v>-8.5999999999999854E-2</v>
      </c>
      <c r="B167" s="43">
        <v>1.8181035310715399E-5</v>
      </c>
      <c r="C167" s="33">
        <v>1.63876571046877E-4</v>
      </c>
      <c r="O167">
        <v>-8.5999999999999896E-2</v>
      </c>
      <c r="Q167" s="25">
        <v>1.8181035310715399E-5</v>
      </c>
      <c r="R167">
        <v>1.63876571046877E-4</v>
      </c>
    </row>
    <row r="168" spans="1:18" x14ac:dyDescent="0.25">
      <c r="A168" s="5">
        <v>-8.4999999999999853E-2</v>
      </c>
      <c r="B168" s="43">
        <v>1.8586027126346001E-5</v>
      </c>
      <c r="C168" s="33">
        <v>1.63306235770699E-4</v>
      </c>
      <c r="O168">
        <v>-8.4999999999999895E-2</v>
      </c>
      <c r="Q168" s="25">
        <v>1.8586027126346001E-5</v>
      </c>
      <c r="R168">
        <v>1.63306235770699E-4</v>
      </c>
    </row>
    <row r="169" spans="1:18" x14ac:dyDescent="0.25">
      <c r="A169" s="5">
        <v>-8.3999999999999853E-2</v>
      </c>
      <c r="B169" s="43">
        <v>1.9000034665649299E-5</v>
      </c>
      <c r="C169" s="33">
        <v>1.63014863959161E-4</v>
      </c>
      <c r="O169">
        <v>-8.3999999999999894E-2</v>
      </c>
      <c r="Q169" s="25">
        <v>1.9000034665649299E-5</v>
      </c>
      <c r="R169">
        <v>1.63014863959161E-4</v>
      </c>
    </row>
    <row r="170" spans="1:18" x14ac:dyDescent="0.25">
      <c r="A170" s="5">
        <v>-8.2999999999999852E-2</v>
      </c>
      <c r="B170" s="43">
        <v>1.94578569167223E-5</v>
      </c>
      <c r="C170" s="33">
        <v>1.62724008740305E-4</v>
      </c>
      <c r="O170">
        <v>-8.2999999999999893E-2</v>
      </c>
      <c r="Q170" s="25">
        <v>1.94578569167223E-5</v>
      </c>
      <c r="R170">
        <v>1.62724008740305E-4</v>
      </c>
    </row>
    <row r="171" spans="1:18" x14ac:dyDescent="0.25">
      <c r="A171" s="5">
        <v>-8.1999999999999851E-2</v>
      </c>
      <c r="B171" s="43">
        <v>1.9926703393729901E-5</v>
      </c>
      <c r="C171" s="33">
        <v>1.62118029252503E-4</v>
      </c>
      <c r="O171">
        <v>-8.1999999999999906E-2</v>
      </c>
      <c r="Q171" s="25">
        <v>1.9926703393729901E-5</v>
      </c>
      <c r="R171">
        <v>1.62118029252503E-4</v>
      </c>
    </row>
    <row r="172" spans="1:18" x14ac:dyDescent="0.25">
      <c r="A172" s="5">
        <v>-8.099999999999985E-2</v>
      </c>
      <c r="B172" s="43">
        <v>2.0365417176871701E-5</v>
      </c>
      <c r="C172" s="33">
        <v>1.61514292308716E-4</v>
      </c>
      <c r="O172">
        <v>-8.0999999999999794E-2</v>
      </c>
      <c r="Q172" s="25">
        <v>2.0365417176871701E-5</v>
      </c>
      <c r="R172">
        <v>1.61514292308716E-4</v>
      </c>
    </row>
    <row r="173" spans="1:18" x14ac:dyDescent="0.25">
      <c r="A173" s="5">
        <v>-7.9999999999999849E-2</v>
      </c>
      <c r="B173" s="43">
        <v>2.08137829815137E-5</v>
      </c>
      <c r="C173" s="33">
        <v>1.6118483016123401E-4</v>
      </c>
      <c r="O173">
        <v>-7.9999999999999793E-2</v>
      </c>
      <c r="Q173" s="25">
        <v>2.08137829815137E-5</v>
      </c>
      <c r="R173">
        <v>1.6118483016123401E-4</v>
      </c>
    </row>
    <row r="174" spans="1:18" x14ac:dyDescent="0.25">
      <c r="A174" s="5">
        <v>-7.8999999999999848E-2</v>
      </c>
      <c r="B174" s="43">
        <v>2.1309684619414499E-5</v>
      </c>
      <c r="C174" s="33">
        <v>1.60856035876947E-4</v>
      </c>
      <c r="O174">
        <v>-7.8999999999999806E-2</v>
      </c>
      <c r="Q174" s="25">
        <v>2.1309684619414499E-5</v>
      </c>
      <c r="R174">
        <v>1.60856035876947E-4</v>
      </c>
    </row>
    <row r="175" spans="1:18" x14ac:dyDescent="0.25">
      <c r="A175" s="5">
        <v>-7.7999999999999847E-2</v>
      </c>
      <c r="B175" s="43">
        <v>2.1817392512830701E-5</v>
      </c>
      <c r="C175" s="33">
        <v>1.60214576315628E-4</v>
      </c>
      <c r="O175">
        <v>-7.7999999999999806E-2</v>
      </c>
      <c r="Q175" s="25">
        <v>2.1817392512830701E-5</v>
      </c>
      <c r="R175">
        <v>1.60214576315628E-4</v>
      </c>
    </row>
    <row r="176" spans="1:18" x14ac:dyDescent="0.25">
      <c r="A176" s="5">
        <v>-7.6999999999999846E-2</v>
      </c>
      <c r="B176" s="43">
        <v>2.2291617732698199E-5</v>
      </c>
      <c r="C176" s="33">
        <v>1.5957565895858701E-4</v>
      </c>
      <c r="O176">
        <v>-7.6999999999999805E-2</v>
      </c>
      <c r="Q176" s="25">
        <v>2.2291617732698199E-5</v>
      </c>
      <c r="R176">
        <v>1.5957565895858701E-4</v>
      </c>
    </row>
    <row r="177" spans="1:18" x14ac:dyDescent="0.25">
      <c r="A177" s="5">
        <v>-7.5999999999999845E-2</v>
      </c>
      <c r="B177" s="43">
        <v>2.2776142545300901E-5</v>
      </c>
      <c r="C177" s="33">
        <v>1.5920604356877899E-4</v>
      </c>
      <c r="O177">
        <v>-7.5999999999999804E-2</v>
      </c>
      <c r="Q177" s="25">
        <v>2.2776142545300901E-5</v>
      </c>
      <c r="R177">
        <v>1.5920604356877899E-4</v>
      </c>
    </row>
    <row r="178" spans="1:18" x14ac:dyDescent="0.25">
      <c r="A178" s="5">
        <v>-7.4999999999999845E-2</v>
      </c>
      <c r="B178" s="43">
        <v>2.3312148863351699E-5</v>
      </c>
      <c r="C178" s="33">
        <v>1.5883727903259E-4</v>
      </c>
      <c r="O178">
        <v>-7.4999999999999803E-2</v>
      </c>
      <c r="Q178" s="25">
        <v>2.3312148863351699E-5</v>
      </c>
      <c r="R178">
        <v>1.5883727903259E-4</v>
      </c>
    </row>
    <row r="179" spans="1:18" x14ac:dyDescent="0.25">
      <c r="A179" s="5">
        <v>-7.3999999999999844E-2</v>
      </c>
      <c r="B179" s="43">
        <v>2.38607587356114E-5</v>
      </c>
      <c r="C179" s="33">
        <v>1.58158613601398E-4</v>
      </c>
      <c r="O179">
        <v>-7.3999999999999802E-2</v>
      </c>
      <c r="Q179" s="25">
        <v>2.38607587356114E-5</v>
      </c>
      <c r="R179">
        <v>1.58158613601398E-4</v>
      </c>
    </row>
    <row r="180" spans="1:18" x14ac:dyDescent="0.25">
      <c r="A180" s="5">
        <v>-7.2999999999999843E-2</v>
      </c>
      <c r="B180" s="43">
        <v>2.4372182695232799E-5</v>
      </c>
      <c r="C180" s="33">
        <v>1.5748283023233101E-4</v>
      </c>
      <c r="O180">
        <v>-7.2999999999999801E-2</v>
      </c>
      <c r="Q180" s="25">
        <v>2.4372182695232799E-5</v>
      </c>
      <c r="R180">
        <v>1.5748283023233101E-4</v>
      </c>
    </row>
    <row r="181" spans="1:18" x14ac:dyDescent="0.25">
      <c r="A181" s="5">
        <v>-7.1999999999999842E-2</v>
      </c>
      <c r="B181" s="43">
        <v>2.4894558611174599E-5</v>
      </c>
      <c r="C181" s="33">
        <v>1.57071112961259E-4</v>
      </c>
      <c r="O181">
        <v>-7.19999999999998E-2</v>
      </c>
      <c r="Q181" s="25">
        <v>2.4894558611174599E-5</v>
      </c>
      <c r="R181">
        <v>1.57071112961259E-4</v>
      </c>
    </row>
    <row r="182" spans="1:18" x14ac:dyDescent="0.25">
      <c r="A182" s="5">
        <v>-7.0999999999999841E-2</v>
      </c>
      <c r="B182" s="43">
        <v>2.5472585802428798E-5</v>
      </c>
      <c r="C182" s="33">
        <v>1.5666046554044699E-4</v>
      </c>
      <c r="O182">
        <v>-7.0999999999999799E-2</v>
      </c>
      <c r="Q182" s="25">
        <v>2.5472585802428798E-5</v>
      </c>
      <c r="R182">
        <v>1.5666046554044699E-4</v>
      </c>
    </row>
    <row r="183" spans="1:18" x14ac:dyDescent="0.25">
      <c r="A183" s="5">
        <v>-6.999999999999984E-2</v>
      </c>
      <c r="B183" s="43">
        <v>2.60640216255415E-5</v>
      </c>
      <c r="C183" s="33">
        <v>1.5594300490178801E-4</v>
      </c>
      <c r="O183">
        <v>-6.9999999999999798E-2</v>
      </c>
      <c r="Q183" s="25">
        <v>2.60640216255415E-5</v>
      </c>
      <c r="R183">
        <v>1.5594300490178801E-4</v>
      </c>
    </row>
    <row r="184" spans="1:18" x14ac:dyDescent="0.25">
      <c r="A184" s="5">
        <v>-6.8999999999999839E-2</v>
      </c>
      <c r="B184" s="43">
        <v>2.6614183822763499E-5</v>
      </c>
      <c r="C184" s="33">
        <v>1.5522881028332599E-4</v>
      </c>
      <c r="O184">
        <v>-6.8999999999999798E-2</v>
      </c>
      <c r="Q184" s="25">
        <v>2.6614183822763499E-5</v>
      </c>
      <c r="R184">
        <v>1.5522881028332599E-4</v>
      </c>
    </row>
    <row r="185" spans="1:18" x14ac:dyDescent="0.25">
      <c r="A185" s="5">
        <v>-6.7999999999999838E-2</v>
      </c>
      <c r="B185" s="43">
        <v>2.7175947454901399E-5</v>
      </c>
      <c r="C185" s="33">
        <v>1.54773181226685E-4</v>
      </c>
      <c r="O185">
        <v>-6.7999999999999797E-2</v>
      </c>
      <c r="Q185" s="25">
        <v>2.7175947454901399E-5</v>
      </c>
      <c r="R185">
        <v>1.54773181226685E-4</v>
      </c>
    </row>
    <row r="186" spans="1:18" x14ac:dyDescent="0.25">
      <c r="A186" s="5">
        <v>-6.6999999999999837E-2</v>
      </c>
      <c r="B186" s="43">
        <v>2.7797752304727301E-5</v>
      </c>
      <c r="C186" s="33">
        <v>1.54318881546326E-4</v>
      </c>
      <c r="O186">
        <v>-6.6999999999999796E-2</v>
      </c>
      <c r="Q186" s="25">
        <v>2.7797752304727301E-5</v>
      </c>
      <c r="R186">
        <v>1.54318881546326E-4</v>
      </c>
    </row>
    <row r="187" spans="1:18" x14ac:dyDescent="0.25">
      <c r="A187" s="5">
        <v>-6.5999999999999837E-2</v>
      </c>
      <c r="B187" s="43">
        <v>2.8433769717334199E-5</v>
      </c>
      <c r="C187" s="33">
        <v>1.5356122223192199E-4</v>
      </c>
      <c r="O187">
        <v>-6.5999999999999795E-2</v>
      </c>
      <c r="Q187" s="25">
        <v>2.8433769717334199E-5</v>
      </c>
      <c r="R187">
        <v>1.5356122223192199E-4</v>
      </c>
    </row>
    <row r="188" spans="1:18" x14ac:dyDescent="0.25">
      <c r="A188" s="5">
        <v>-6.4999999999999836E-2</v>
      </c>
      <c r="B188" s="43">
        <v>2.90240156383542E-5</v>
      </c>
      <c r="C188" s="33">
        <v>1.5280726078730701E-4</v>
      </c>
      <c r="O188">
        <v>-6.4999999999999794E-2</v>
      </c>
      <c r="Q188" s="25">
        <v>2.90240156383542E-5</v>
      </c>
      <c r="R188">
        <v>1.5280726078730701E-4</v>
      </c>
    </row>
    <row r="189" spans="1:18" x14ac:dyDescent="0.25">
      <c r="A189" s="5">
        <v>-6.3999999999999835E-2</v>
      </c>
      <c r="B189" s="43">
        <v>2.9626500913629502E-5</v>
      </c>
      <c r="C189" s="33">
        <v>1.52306122524005E-4</v>
      </c>
      <c r="O189">
        <v>-6.3999999999999793E-2</v>
      </c>
      <c r="Q189" s="25">
        <v>2.9626500913629502E-5</v>
      </c>
      <c r="R189">
        <v>1.52306122524005E-4</v>
      </c>
    </row>
    <row r="190" spans="1:18" x14ac:dyDescent="0.25">
      <c r="A190" s="5">
        <v>-6.2999999999999834E-2</v>
      </c>
      <c r="B190" s="43">
        <v>3.0293627514753501E-5</v>
      </c>
      <c r="C190" s="33">
        <v>1.5180661810561101E-4</v>
      </c>
      <c r="O190">
        <v>-6.2999999999999806E-2</v>
      </c>
      <c r="Q190" s="25">
        <v>3.0293627514753501E-5</v>
      </c>
      <c r="R190">
        <v>1.5180661810561101E-4</v>
      </c>
    </row>
    <row r="191" spans="1:18" x14ac:dyDescent="0.25">
      <c r="A191" s="5">
        <v>-6.1999999999999833E-2</v>
      </c>
      <c r="B191" s="43">
        <v>3.0975759218524699E-5</v>
      </c>
      <c r="C191" s="33">
        <v>1.5100760001237999E-4</v>
      </c>
      <c r="O191">
        <v>-6.1999999999999798E-2</v>
      </c>
      <c r="Q191" s="25">
        <v>3.0975759218524699E-5</v>
      </c>
      <c r="R191">
        <v>1.5100760001237999E-4</v>
      </c>
    </row>
    <row r="192" spans="1:18" x14ac:dyDescent="0.25">
      <c r="A192" s="5">
        <v>-6.0999999999999832E-2</v>
      </c>
      <c r="B192" s="43">
        <v>3.16071828697916E-5</v>
      </c>
      <c r="C192" s="33">
        <v>1.5021276300247201E-4</v>
      </c>
      <c r="O192">
        <v>-6.0999999999999797E-2</v>
      </c>
      <c r="Q192" s="25">
        <v>3.16071828697916E-5</v>
      </c>
      <c r="R192">
        <v>1.5021276300247201E-4</v>
      </c>
    </row>
    <row r="193" spans="1:18" x14ac:dyDescent="0.25">
      <c r="A193" s="5">
        <v>-5.9999999999999831E-2</v>
      </c>
      <c r="B193" s="43">
        <v>3.2251462328635398E-5</v>
      </c>
      <c r="C193" s="33">
        <v>1.4966477176155401E-4</v>
      </c>
      <c r="O193">
        <v>-5.9999999999999797E-2</v>
      </c>
      <c r="Q193" s="25">
        <v>3.2251462328635398E-5</v>
      </c>
      <c r="R193">
        <v>1.4966477176155401E-4</v>
      </c>
    </row>
    <row r="194" spans="1:18" x14ac:dyDescent="0.25">
      <c r="A194" s="5">
        <v>-5.899999999999983E-2</v>
      </c>
      <c r="B194" s="43">
        <v>3.2965188322272199E-5</v>
      </c>
      <c r="C194" s="33">
        <v>1.4911876810379699E-4</v>
      </c>
      <c r="O194">
        <v>-5.8999999999999803E-2</v>
      </c>
      <c r="Q194" s="25">
        <v>3.2965188322272199E-5</v>
      </c>
      <c r="R194">
        <v>1.4911876810379699E-4</v>
      </c>
    </row>
    <row r="195" spans="1:18" x14ac:dyDescent="0.25">
      <c r="A195" s="5">
        <v>-5.7999999999999829E-2</v>
      </c>
      <c r="B195" s="43">
        <v>3.3660979623757601E-5</v>
      </c>
      <c r="C195" s="33">
        <v>1.48277516496118E-4</v>
      </c>
      <c r="O195">
        <v>-5.7999999999999802E-2</v>
      </c>
      <c r="Q195" s="25">
        <v>3.3660979623757601E-5</v>
      </c>
      <c r="R195">
        <v>1.48277516496118E-4</v>
      </c>
    </row>
    <row r="196" spans="1:18" x14ac:dyDescent="0.25">
      <c r="A196" s="5">
        <v>-5.6999999999999829E-2</v>
      </c>
      <c r="B196" s="43">
        <v>3.4371438027280598E-5</v>
      </c>
      <c r="C196" s="33">
        <v>1.4744098369700399E-4</v>
      </c>
      <c r="O196">
        <v>-5.6999999999999801E-2</v>
      </c>
      <c r="Q196" s="25">
        <v>3.4371438027280598E-5</v>
      </c>
      <c r="R196">
        <v>1.4744098369700399E-4</v>
      </c>
    </row>
    <row r="197" spans="1:18" x14ac:dyDescent="0.25">
      <c r="A197" s="5">
        <v>-5.5999999999999828E-2</v>
      </c>
      <c r="B197" s="43">
        <v>3.50968718701821E-5</v>
      </c>
      <c r="C197" s="33">
        <v>1.4684511064235001E-4</v>
      </c>
      <c r="O197">
        <v>-5.59999999999998E-2</v>
      </c>
      <c r="Q197" s="25">
        <v>3.50968718701821E-5</v>
      </c>
      <c r="R197">
        <v>1.4684511064235001E-4</v>
      </c>
    </row>
    <row r="198" spans="1:18" x14ac:dyDescent="0.25">
      <c r="A198" s="5">
        <v>-5.4999999999999827E-2</v>
      </c>
      <c r="B198" s="43">
        <v>3.5837595936104103E-5</v>
      </c>
      <c r="C198" s="33">
        <v>1.4625163212950401E-4</v>
      </c>
      <c r="O198">
        <v>-5.4999999999999799E-2</v>
      </c>
      <c r="Q198" s="25">
        <v>3.5837595936104103E-5</v>
      </c>
      <c r="R198">
        <v>1.4625163212950401E-4</v>
      </c>
    </row>
    <row r="199" spans="1:18" x14ac:dyDescent="0.25">
      <c r="A199" s="5">
        <v>-5.3999999999999826E-2</v>
      </c>
      <c r="B199" s="43">
        <v>3.65573052727484E-5</v>
      </c>
      <c r="C199" s="33">
        <v>1.4536765705958199E-4</v>
      </c>
      <c r="O199">
        <v>-5.3999999999999798E-2</v>
      </c>
      <c r="Q199" s="25">
        <v>3.65573052727484E-5</v>
      </c>
      <c r="R199">
        <v>1.4536765705958199E-4</v>
      </c>
    </row>
    <row r="200" spans="1:18" x14ac:dyDescent="0.25">
      <c r="A200" s="5">
        <v>-5.2999999999999825E-2</v>
      </c>
      <c r="B200" s="43">
        <v>3.7291447895583197E-5</v>
      </c>
      <c r="C200" s="33">
        <v>1.4448899501354301E-4</v>
      </c>
      <c r="O200">
        <v>-5.2999999999999797E-2</v>
      </c>
      <c r="Q200" s="25">
        <v>3.7291447895583197E-5</v>
      </c>
      <c r="R200">
        <v>1.4448899501354301E-4</v>
      </c>
    </row>
    <row r="201" spans="1:18" x14ac:dyDescent="0.25">
      <c r="A201" s="5">
        <v>-5.1999999999999824E-2</v>
      </c>
      <c r="B201" s="43">
        <v>3.8040312400417101E-5</v>
      </c>
      <c r="C201" s="33">
        <v>1.4384459719620499E-4</v>
      </c>
      <c r="O201">
        <v>-5.1999999999999803E-2</v>
      </c>
      <c r="Q201" s="25">
        <v>3.8040312400417101E-5</v>
      </c>
      <c r="R201">
        <v>1.4384459719620499E-4</v>
      </c>
    </row>
    <row r="202" spans="1:18" x14ac:dyDescent="0.25">
      <c r="A202" s="5">
        <v>-5.0999999999999823E-2</v>
      </c>
      <c r="B202" s="43">
        <v>3.8848874327446602E-5</v>
      </c>
      <c r="C202" s="33">
        <v>1.4320305734978199E-4</v>
      </c>
      <c r="O202">
        <v>-5.0999999999999802E-2</v>
      </c>
      <c r="Q202" s="25">
        <v>3.8848874327446602E-5</v>
      </c>
      <c r="R202">
        <v>1.4320305734978199E-4</v>
      </c>
    </row>
    <row r="203" spans="1:18" x14ac:dyDescent="0.25">
      <c r="A203" s="5">
        <v>-4.9999999999999822E-2</v>
      </c>
      <c r="B203" s="43">
        <v>3.96745967927213E-5</v>
      </c>
      <c r="C203" s="33">
        <v>1.42276235309017E-4</v>
      </c>
      <c r="O203">
        <v>-4.9999999999999802E-2</v>
      </c>
      <c r="Q203" s="25">
        <v>3.96745967927213E-5</v>
      </c>
      <c r="R203">
        <v>1.42276235309017E-4</v>
      </c>
    </row>
    <row r="204" spans="1:18" x14ac:dyDescent="0.25">
      <c r="A204" s="5">
        <v>-4.8999999999999821E-2</v>
      </c>
      <c r="B204" s="43">
        <v>4.0433626037406997E-5</v>
      </c>
      <c r="C204" s="33">
        <v>1.41355378887827E-4</v>
      </c>
      <c r="O204">
        <v>-4.8999999999999801E-2</v>
      </c>
      <c r="Q204" s="25">
        <v>4.0433626037406997E-5</v>
      </c>
      <c r="R204">
        <v>1.41355378887827E-4</v>
      </c>
    </row>
    <row r="205" spans="1:18" x14ac:dyDescent="0.25">
      <c r="A205" s="5">
        <v>-4.7999999999999821E-2</v>
      </c>
      <c r="B205" s="43">
        <v>4.1207153852104498E-5</v>
      </c>
      <c r="C205" s="33">
        <v>1.4066226506303001E-4</v>
      </c>
      <c r="O205">
        <v>-4.79999999999998E-2</v>
      </c>
      <c r="Q205" s="25">
        <v>4.1207153852104498E-5</v>
      </c>
      <c r="R205">
        <v>1.4066226506303001E-4</v>
      </c>
    </row>
    <row r="206" spans="1:18" x14ac:dyDescent="0.25">
      <c r="A206" s="5">
        <v>-4.699999999999982E-2</v>
      </c>
      <c r="B206" s="43">
        <v>4.2063859766343E-5</v>
      </c>
      <c r="C206" s="33">
        <v>1.39972531385478E-4</v>
      </c>
      <c r="O206">
        <v>-4.6999999999999799E-2</v>
      </c>
      <c r="Q206" s="25">
        <v>4.2063859766343E-5</v>
      </c>
      <c r="R206">
        <v>1.39972531385478E-4</v>
      </c>
    </row>
    <row r="207" spans="1:18" x14ac:dyDescent="0.25">
      <c r="A207" s="5">
        <v>-4.5999999999999819E-2</v>
      </c>
      <c r="B207" s="43">
        <v>4.2938347741432202E-5</v>
      </c>
      <c r="C207" s="33">
        <v>1.3900322782516101E-4</v>
      </c>
      <c r="O207">
        <v>-4.5999999999999798E-2</v>
      </c>
      <c r="Q207" s="25">
        <v>4.2938347741432202E-5</v>
      </c>
      <c r="R207">
        <v>1.3900322782516101E-4</v>
      </c>
    </row>
    <row r="208" spans="1:18" x14ac:dyDescent="0.25">
      <c r="A208" s="5">
        <v>-4.4999999999999818E-2</v>
      </c>
      <c r="B208" s="43">
        <v>4.3739366700783998E-5</v>
      </c>
      <c r="C208" s="33">
        <v>1.3804060074707399E-4</v>
      </c>
      <c r="O208">
        <v>-4.4999999999999797E-2</v>
      </c>
      <c r="Q208" s="25">
        <v>4.3739366700783998E-5</v>
      </c>
      <c r="R208">
        <v>1.3804060074707399E-4</v>
      </c>
    </row>
    <row r="209" spans="1:18" x14ac:dyDescent="0.25">
      <c r="A209" s="5">
        <v>-4.3999999999999817E-2</v>
      </c>
      <c r="B209" s="43">
        <v>4.4555303376296797E-5</v>
      </c>
      <c r="C209" s="33">
        <v>1.3729906754101601E-4</v>
      </c>
      <c r="O209">
        <v>-4.3999999999999803E-2</v>
      </c>
      <c r="Q209" s="25">
        <v>4.4555303376296797E-5</v>
      </c>
      <c r="R209">
        <v>1.3729906754101601E-4</v>
      </c>
    </row>
    <row r="210" spans="1:18" x14ac:dyDescent="0.25">
      <c r="A210" s="5">
        <v>-4.2999999999999816E-2</v>
      </c>
      <c r="B210" s="43">
        <v>4.5459760648276001E-5</v>
      </c>
      <c r="C210" s="33">
        <v>1.3656149666496401E-4</v>
      </c>
      <c r="O210">
        <v>-4.2999999999999802E-2</v>
      </c>
      <c r="Q210" s="25">
        <v>4.5459760648276001E-5</v>
      </c>
      <c r="R210">
        <v>1.3656149666496401E-4</v>
      </c>
    </row>
    <row r="211" spans="1:18" x14ac:dyDescent="0.25">
      <c r="A211" s="5">
        <v>-4.1999999999999815E-2</v>
      </c>
      <c r="B211" s="43">
        <v>4.63825456138589E-5</v>
      </c>
      <c r="C211" s="33">
        <v>1.3555060019406899E-4</v>
      </c>
      <c r="O211">
        <v>-4.1999999999999801E-2</v>
      </c>
      <c r="Q211" s="25">
        <v>4.63825456138589E-5</v>
      </c>
      <c r="R211">
        <v>1.3555060019406899E-4</v>
      </c>
    </row>
    <row r="212" spans="1:18" x14ac:dyDescent="0.25">
      <c r="A212" s="5">
        <v>-4.0999999999999814E-2</v>
      </c>
      <c r="B212" s="43">
        <v>4.72245611847098E-5</v>
      </c>
      <c r="C212" s="33">
        <v>1.34547147867592E-4</v>
      </c>
      <c r="O212">
        <v>-4.09999999999998E-2</v>
      </c>
      <c r="Q212" s="25">
        <v>4.72245611847098E-5</v>
      </c>
      <c r="R212">
        <v>1.34547147867592E-4</v>
      </c>
    </row>
    <row r="213" spans="1:18" x14ac:dyDescent="0.25">
      <c r="A213" s="5">
        <v>-3.9999999999999813E-2</v>
      </c>
      <c r="B213" s="43">
        <v>4.8081834358874399E-5</v>
      </c>
      <c r="C213" s="33">
        <v>1.3375804062167599E-4</v>
      </c>
      <c r="O213">
        <v>-3.99999999999998E-2</v>
      </c>
      <c r="Q213" s="25">
        <v>4.8081834358874399E-5</v>
      </c>
      <c r="R213">
        <v>1.3375804062167599E-4</v>
      </c>
    </row>
    <row r="214" spans="1:18" x14ac:dyDescent="0.25">
      <c r="A214" s="5">
        <v>-3.8999999999999813E-2</v>
      </c>
      <c r="B214" s="43">
        <v>4.9033092176751498E-5</v>
      </c>
      <c r="C214" s="33">
        <v>1.3297353757690499E-4</v>
      </c>
      <c r="O214">
        <v>-3.8999999999999799E-2</v>
      </c>
      <c r="Q214" s="25">
        <v>4.9033092176751498E-5</v>
      </c>
      <c r="R214">
        <v>1.3297353757690499E-4</v>
      </c>
    </row>
    <row r="215" spans="1:18" x14ac:dyDescent="0.25">
      <c r="A215" s="5">
        <v>-3.7999999999999812E-2</v>
      </c>
      <c r="B215" s="43">
        <v>5.0003133805072798E-5</v>
      </c>
      <c r="C215" s="33">
        <v>1.3192249404403799E-4</v>
      </c>
      <c r="O215">
        <v>-3.7999999999999798E-2</v>
      </c>
      <c r="Q215" s="25">
        <v>5.0003133805072798E-5</v>
      </c>
      <c r="R215">
        <v>1.3192249404403799E-4</v>
      </c>
    </row>
    <row r="216" spans="1:18" x14ac:dyDescent="0.25">
      <c r="A216" s="5">
        <v>-3.6999999999999811E-2</v>
      </c>
      <c r="B216" s="43">
        <v>5.0884587814855401E-5</v>
      </c>
      <c r="C216" s="33">
        <v>1.3087971598292901E-4</v>
      </c>
      <c r="O216">
        <v>-3.6999999999999797E-2</v>
      </c>
      <c r="Q216" s="25">
        <v>5.0884587814855401E-5</v>
      </c>
      <c r="R216">
        <v>1.3087971598292901E-4</v>
      </c>
    </row>
    <row r="217" spans="1:18" x14ac:dyDescent="0.25">
      <c r="A217" s="5">
        <v>-3.599999999999981E-2</v>
      </c>
      <c r="B217" s="43">
        <v>5.1781549209597598E-5</v>
      </c>
      <c r="C217" s="33">
        <v>1.3004446764451299E-4</v>
      </c>
      <c r="O217">
        <v>-3.5999999999999803E-2</v>
      </c>
      <c r="Q217" s="25">
        <v>5.1781549209597598E-5</v>
      </c>
      <c r="R217">
        <v>1.3004446764451299E-4</v>
      </c>
    </row>
    <row r="218" spans="1:18" x14ac:dyDescent="0.25">
      <c r="A218" s="5">
        <v>-3.4999999999999809E-2</v>
      </c>
      <c r="B218" s="43">
        <v>5.2778066313463301E-5</v>
      </c>
      <c r="C218" s="33">
        <v>1.29214523006403E-4</v>
      </c>
      <c r="O218">
        <v>-3.4999999999999802E-2</v>
      </c>
      <c r="Q218" s="25">
        <v>5.2778066313463301E-5</v>
      </c>
      <c r="R218">
        <v>1.29214523006403E-4</v>
      </c>
    </row>
    <row r="219" spans="1:18" x14ac:dyDescent="0.25">
      <c r="A219" s="5">
        <v>-3.3999999999999808E-2</v>
      </c>
      <c r="B219" s="43">
        <v>5.3793721444053503E-5</v>
      </c>
      <c r="C219" s="33">
        <v>1.28125375957047E-4</v>
      </c>
      <c r="O219">
        <v>-3.3999999999999801E-2</v>
      </c>
      <c r="Q219" s="25">
        <v>5.3793721444053503E-5</v>
      </c>
      <c r="R219">
        <v>1.28125375957047E-4</v>
      </c>
    </row>
    <row r="220" spans="1:18" x14ac:dyDescent="0.25">
      <c r="A220" s="5">
        <v>-3.2999999999999807E-2</v>
      </c>
      <c r="B220" s="43">
        <v>5.47124627988155E-5</v>
      </c>
      <c r="C220" s="33">
        <v>1.27045364101901E-4</v>
      </c>
      <c r="O220">
        <v>-3.29999999999998E-2</v>
      </c>
      <c r="Q220" s="25">
        <v>5.47124627988155E-5</v>
      </c>
      <c r="R220">
        <v>1.27045364101901E-4</v>
      </c>
    </row>
    <row r="221" spans="1:18" x14ac:dyDescent="0.25">
      <c r="A221" s="5">
        <v>-3.1999999999999806E-2</v>
      </c>
      <c r="B221" s="43">
        <v>5.5646861732064302E-5</v>
      </c>
      <c r="C221" s="33">
        <v>1.2616604377102799E-4</v>
      </c>
      <c r="O221">
        <v>-3.1999999999999799E-2</v>
      </c>
      <c r="Q221" s="25">
        <v>5.5646861732064302E-5</v>
      </c>
      <c r="R221">
        <v>1.2616604377102799E-4</v>
      </c>
    </row>
    <row r="222" spans="1:18" x14ac:dyDescent="0.25">
      <c r="A222" s="5">
        <v>-3.0999999999999805E-2</v>
      </c>
      <c r="B222" s="43">
        <v>5.6686472978155298E-5</v>
      </c>
      <c r="C222" s="33">
        <v>1.2529277993873601E-4</v>
      </c>
      <c r="O222">
        <v>-3.0999999999999799E-2</v>
      </c>
      <c r="Q222" s="25">
        <v>5.6686472978155298E-5</v>
      </c>
      <c r="R222">
        <v>1.2529277993873601E-4</v>
      </c>
    </row>
    <row r="223" spans="1:18" x14ac:dyDescent="0.25">
      <c r="A223" s="5">
        <v>-2.9999999999999805E-2</v>
      </c>
      <c r="B223" s="43">
        <v>5.7745463422886298E-5</v>
      </c>
      <c r="C223" s="33">
        <v>1.24168172587592E-4</v>
      </c>
      <c r="O223">
        <v>-2.9999999999999801E-2</v>
      </c>
      <c r="Q223" s="25">
        <v>5.7745463422886298E-5</v>
      </c>
      <c r="R223">
        <v>1.24168172587592E-4</v>
      </c>
    </row>
    <row r="224" spans="1:18" x14ac:dyDescent="0.25">
      <c r="A224" s="5">
        <v>-2.8999999999999804E-2</v>
      </c>
      <c r="B224" s="43">
        <v>5.8698734696465001E-5</v>
      </c>
      <c r="C224" s="33">
        <v>1.230536113753E-4</v>
      </c>
      <c r="O224">
        <v>-2.89999999999998E-2</v>
      </c>
      <c r="Q224" s="25">
        <v>5.8698734696465001E-5</v>
      </c>
      <c r="R224">
        <v>1.230536113753E-4</v>
      </c>
    </row>
    <row r="225" spans="1:18" x14ac:dyDescent="0.25">
      <c r="A225" s="5">
        <v>-2.7999999999999803E-2</v>
      </c>
      <c r="B225" s="43">
        <v>5.9667706542717998E-5</v>
      </c>
      <c r="C225" s="33">
        <v>1.22132908914215E-4</v>
      </c>
      <c r="O225">
        <v>-2.7999999999999799E-2</v>
      </c>
      <c r="Q225" s="25">
        <v>5.9667706542717998E-5</v>
      </c>
      <c r="R225">
        <v>1.22132908914215E-4</v>
      </c>
    </row>
    <row r="226" spans="1:18" x14ac:dyDescent="0.25">
      <c r="A226" s="5">
        <v>-2.6999999999999802E-2</v>
      </c>
      <c r="B226" s="43">
        <v>6.0747623067565999E-5</v>
      </c>
      <c r="C226" s="33">
        <v>1.2121906290123401E-4</v>
      </c>
      <c r="O226">
        <v>-2.6999999999999798E-2</v>
      </c>
      <c r="Q226" s="25">
        <v>6.0747623067565999E-5</v>
      </c>
      <c r="R226">
        <v>1.2121906290123401E-4</v>
      </c>
    </row>
    <row r="227" spans="1:18" x14ac:dyDescent="0.25">
      <c r="A227" s="5">
        <v>-2.5999999999999801E-2</v>
      </c>
      <c r="B227" s="43">
        <v>6.1847038266054394E-5</v>
      </c>
      <c r="C227" s="33">
        <v>1.2006226866603999E-4</v>
      </c>
      <c r="O227">
        <v>-2.5999999999999801E-2</v>
      </c>
      <c r="Q227" s="25">
        <v>6.1847038266054394E-5</v>
      </c>
      <c r="R227">
        <v>1.2006226866603999E-4</v>
      </c>
    </row>
    <row r="228" spans="1:18" x14ac:dyDescent="0.25">
      <c r="A228" s="5">
        <v>-2.49999999999998E-2</v>
      </c>
      <c r="B228" s="43">
        <v>6.28314744944451E-5</v>
      </c>
      <c r="C228" s="33">
        <v>1.18916462831985E-4</v>
      </c>
      <c r="O228">
        <v>-2.49999999999998E-2</v>
      </c>
      <c r="Q228" s="25">
        <v>6.28314744944451E-5</v>
      </c>
      <c r="R228">
        <v>1.18916462831985E-4</v>
      </c>
    </row>
    <row r="229" spans="1:18" x14ac:dyDescent="0.25">
      <c r="A229" s="5">
        <v>-2.3999999999999799E-2</v>
      </c>
      <c r="B229" s="43">
        <v>6.3831541660628398E-5</v>
      </c>
      <c r="C229" s="33">
        <v>1.17957710078079E-4</v>
      </c>
      <c r="O229">
        <v>-2.3999999999999799E-2</v>
      </c>
      <c r="Q229" s="25">
        <v>6.3831541660628398E-5</v>
      </c>
      <c r="R229">
        <v>1.17957710078079E-4</v>
      </c>
    </row>
    <row r="230" spans="1:18" x14ac:dyDescent="0.25">
      <c r="A230" s="5">
        <v>-2.2999999999999798E-2</v>
      </c>
      <c r="B230" s="43">
        <v>6.4948346256167106E-5</v>
      </c>
      <c r="C230" s="33">
        <v>1.17006652124168E-4</v>
      </c>
      <c r="O230">
        <v>-2.2999999999999798E-2</v>
      </c>
      <c r="Q230" s="25">
        <v>6.4948346256167106E-5</v>
      </c>
      <c r="R230">
        <v>1.17006652124168E-4</v>
      </c>
    </row>
    <row r="231" spans="1:18" x14ac:dyDescent="0.25">
      <c r="A231" s="5">
        <v>-2.1999999999999797E-2</v>
      </c>
      <c r="B231" s="43">
        <v>6.6018524475536599E-5</v>
      </c>
      <c r="C231" s="33">
        <v>1.15821527719533E-4</v>
      </c>
      <c r="O231">
        <v>-2.1999999999999801E-2</v>
      </c>
      <c r="Q231" s="25">
        <v>6.6018524475536599E-5</v>
      </c>
      <c r="R231">
        <v>1.15821527719533E-4</v>
      </c>
    </row>
    <row r="232" spans="1:18" x14ac:dyDescent="0.25">
      <c r="A232" s="5">
        <v>-2.0999999999999797E-2</v>
      </c>
      <c r="B232" s="43">
        <v>6.7106290733817803E-5</v>
      </c>
      <c r="C232" s="33">
        <v>1.14648353719202E-4</v>
      </c>
      <c r="O232">
        <v>-2.09999999999998E-2</v>
      </c>
      <c r="Q232" s="25">
        <v>6.7106290733817803E-5</v>
      </c>
      <c r="R232">
        <v>1.14648353719202E-4</v>
      </c>
    </row>
    <row r="233" spans="1:18" x14ac:dyDescent="0.25">
      <c r="A233" s="5">
        <v>-1.9999999999999796E-2</v>
      </c>
      <c r="B233" s="43">
        <v>6.8211932557475294E-5</v>
      </c>
      <c r="C233" s="33">
        <v>1.1365547220926799E-4</v>
      </c>
      <c r="O233">
        <v>-1.9999999999999799E-2</v>
      </c>
      <c r="Q233" s="25">
        <v>6.8211932557475294E-5</v>
      </c>
      <c r="R233">
        <v>1.1365547220926799E-4</v>
      </c>
    </row>
    <row r="234" spans="1:18" x14ac:dyDescent="0.25">
      <c r="A234" s="5">
        <v>-1.8999999999999795E-2</v>
      </c>
      <c r="B234" s="43">
        <v>6.9335742123063603E-5</v>
      </c>
      <c r="C234" s="33">
        <v>1.12671151735703E-4</v>
      </c>
      <c r="O234">
        <v>-1.8999999999999798E-2</v>
      </c>
      <c r="Q234" s="25">
        <v>6.9335742123063603E-5</v>
      </c>
      <c r="R234">
        <v>1.12671151735703E-4</v>
      </c>
    </row>
    <row r="235" spans="1:18" x14ac:dyDescent="0.25">
      <c r="A235" s="5">
        <v>-1.7999999999999794E-2</v>
      </c>
      <c r="B235" s="43">
        <v>7.0371673959443695E-5</v>
      </c>
      <c r="C235" s="33">
        <v>1.1146218100543601E-4</v>
      </c>
      <c r="O235">
        <v>-1.7999999999999801E-2</v>
      </c>
      <c r="Q235" s="25">
        <v>7.0371673959443695E-5</v>
      </c>
      <c r="R235">
        <v>1.1146218100543601E-4</v>
      </c>
    </row>
    <row r="236" spans="1:18" x14ac:dyDescent="0.25">
      <c r="A236" s="5">
        <v>-1.6999999999999793E-2</v>
      </c>
      <c r="B236" s="43">
        <v>7.1423040706724501E-5</v>
      </c>
      <c r="C236" s="33">
        <v>1.10266127171227E-4</v>
      </c>
      <c r="O236">
        <v>-1.69999999999998E-2</v>
      </c>
      <c r="Q236" s="25">
        <v>7.1423040706724501E-5</v>
      </c>
      <c r="R236">
        <v>1.10266127171227E-4</v>
      </c>
    </row>
    <row r="237" spans="1:18" x14ac:dyDescent="0.25">
      <c r="A237" s="5">
        <v>-1.5999999999999792E-2</v>
      </c>
      <c r="B237" s="43">
        <v>7.2587404772210393E-5</v>
      </c>
      <c r="C237" s="33">
        <v>1.0924359059834901E-4</v>
      </c>
      <c r="O237">
        <v>-1.5999999999999799E-2</v>
      </c>
      <c r="Q237" s="25">
        <v>7.2587404772210393E-5</v>
      </c>
      <c r="R237">
        <v>1.0924359059834901E-4</v>
      </c>
    </row>
    <row r="238" spans="1:18" x14ac:dyDescent="0.25">
      <c r="A238" s="5">
        <v>-1.4999999999999791E-2</v>
      </c>
      <c r="B238" s="43">
        <v>7.3770696584760705E-5</v>
      </c>
      <c r="C238" s="33">
        <v>1.0823049659037901E-4</v>
      </c>
      <c r="O238">
        <v>-1.49999999999998E-2</v>
      </c>
      <c r="Q238" s="25">
        <v>7.3770696584760705E-5</v>
      </c>
      <c r="R238">
        <v>1.0823049659037901E-4</v>
      </c>
    </row>
    <row r="239" spans="1:18" x14ac:dyDescent="0.25">
      <c r="A239" s="5">
        <v>-1.399999999999979E-2</v>
      </c>
      <c r="B239" s="43">
        <v>7.4826181945821505E-5</v>
      </c>
      <c r="C239" s="33">
        <v>1.07002588755106E-4</v>
      </c>
      <c r="O239">
        <v>-1.3999999999999801E-2</v>
      </c>
      <c r="Q239" s="25">
        <v>7.4826181945821505E-5</v>
      </c>
      <c r="R239">
        <v>1.07002588755106E-4</v>
      </c>
    </row>
    <row r="240" spans="1:18" x14ac:dyDescent="0.25">
      <c r="A240" s="5">
        <v>-1.299999999999979E-2</v>
      </c>
      <c r="B240" s="43">
        <v>7.58967244645556E-5</v>
      </c>
      <c r="C240" s="33">
        <v>1.05788554768259E-4</v>
      </c>
      <c r="O240">
        <v>-1.29999999999998E-2</v>
      </c>
      <c r="Q240" s="25">
        <v>7.58967244645556E-5</v>
      </c>
      <c r="R240">
        <v>1.05788554768259E-4</v>
      </c>
    </row>
    <row r="241" spans="1:18" x14ac:dyDescent="0.25">
      <c r="A241" s="5">
        <v>-1.1999999999999789E-2</v>
      </c>
      <c r="B241" s="43">
        <v>7.7085125864352304E-5</v>
      </c>
      <c r="C241" s="33">
        <v>1.0474134365305001E-4</v>
      </c>
      <c r="O241">
        <v>-1.1999999999999801E-2</v>
      </c>
      <c r="Q241" s="25">
        <v>7.7085125864352304E-5</v>
      </c>
      <c r="R241">
        <v>1.0474134365305001E-4</v>
      </c>
    </row>
    <row r="242" spans="1:18" x14ac:dyDescent="0.25">
      <c r="A242" s="5">
        <v>-1.0999999999999788E-2</v>
      </c>
      <c r="B242" s="43">
        <v>7.8292079053567093E-5</v>
      </c>
      <c r="C242" s="33">
        <v>1.03704457317387E-4</v>
      </c>
      <c r="O242">
        <v>-1.09999999999998E-2</v>
      </c>
      <c r="Q242" s="25">
        <v>7.8292079053567093E-5</v>
      </c>
      <c r="R242">
        <v>1.03704457317387E-4</v>
      </c>
    </row>
    <row r="243" spans="1:18" x14ac:dyDescent="0.25">
      <c r="A243" s="5">
        <v>-9.9999999999997868E-3</v>
      </c>
      <c r="B243" s="43">
        <v>7.9361877232657704E-5</v>
      </c>
      <c r="C243" s="33">
        <v>1.0246300312992201E-4</v>
      </c>
      <c r="O243">
        <v>-9.9999999999997903E-3</v>
      </c>
      <c r="Q243" s="25">
        <v>7.9361877232657704E-5</v>
      </c>
      <c r="R243">
        <v>1.0246300312992201E-4</v>
      </c>
    </row>
    <row r="244" spans="1:18" x14ac:dyDescent="0.25">
      <c r="A244" s="5">
        <v>-8.9999999999997859E-3</v>
      </c>
      <c r="B244" s="43">
        <v>8.04462477980913E-5</v>
      </c>
      <c r="C244" s="33">
        <v>1.01236352158824E-4</v>
      </c>
      <c r="O244">
        <v>-8.9999999999997894E-3</v>
      </c>
      <c r="Q244" s="25">
        <v>8.04462477980913E-5</v>
      </c>
      <c r="R244">
        <v>1.01236352158824E-4</v>
      </c>
    </row>
    <row r="245" spans="1:18" x14ac:dyDescent="0.25">
      <c r="A245" s="5">
        <v>-7.9999999999997851E-3</v>
      </c>
      <c r="B245" s="43">
        <v>8.1653318919425305E-5</v>
      </c>
      <c r="C245" s="33">
        <v>1.0016989219351E-4</v>
      </c>
      <c r="O245">
        <v>-7.9999999999997903E-3</v>
      </c>
      <c r="Q245" s="25">
        <v>8.1653318919425305E-5</v>
      </c>
      <c r="R245">
        <v>1.0016989219351E-4</v>
      </c>
    </row>
    <row r="246" spans="1:18" x14ac:dyDescent="0.25">
      <c r="A246" s="5">
        <v>-6.999999999999785E-3</v>
      </c>
      <c r="B246" s="43">
        <v>8.2878443662026105E-5</v>
      </c>
      <c r="C246" s="43">
        <v>9.9114623548935698E-5</v>
      </c>
      <c r="O246">
        <v>-6.9999999999997902E-3</v>
      </c>
      <c r="Q246" s="25">
        <v>8.2878443662026105E-5</v>
      </c>
      <c r="R246" s="25">
        <v>9.9114623548935698E-5</v>
      </c>
    </row>
    <row r="247" spans="1:18" x14ac:dyDescent="0.25">
      <c r="A247" s="5">
        <v>-5.999999999999785E-3</v>
      </c>
      <c r="B247" s="43">
        <v>8.3956957414658696E-5</v>
      </c>
      <c r="C247" s="43">
        <v>9.7865309135416795E-5</v>
      </c>
      <c r="O247">
        <v>-5.9999999999997902E-3</v>
      </c>
      <c r="Q247" s="25">
        <v>8.3956957414658696E-5</v>
      </c>
      <c r="R247" s="25">
        <v>9.7865309135416795E-5</v>
      </c>
    </row>
    <row r="248" spans="1:18" x14ac:dyDescent="0.25">
      <c r="A248" s="5">
        <v>-4.999999999999785E-3</v>
      </c>
      <c r="B248" s="43">
        <v>8.5049459827117401E-5</v>
      </c>
      <c r="C248" s="43">
        <v>9.6631683022433998E-5</v>
      </c>
      <c r="O248">
        <v>-4.9999999999997798E-3</v>
      </c>
      <c r="Q248" s="25">
        <v>8.5049459827117401E-5</v>
      </c>
      <c r="R248" s="25">
        <v>9.6631683022433998E-5</v>
      </c>
    </row>
    <row r="249" spans="1:18" x14ac:dyDescent="0.25">
      <c r="A249" s="5">
        <v>-3.999999999999785E-3</v>
      </c>
      <c r="B249" s="43">
        <v>8.6269518684956798E-5</v>
      </c>
      <c r="C249" s="43">
        <v>9.5551729236812802E-5</v>
      </c>
      <c r="O249">
        <v>-3.9999999999997798E-3</v>
      </c>
      <c r="Q249" s="25">
        <v>8.6269518684956798E-5</v>
      </c>
      <c r="R249" s="25">
        <v>9.5551729236812802E-5</v>
      </c>
    </row>
    <row r="250" spans="1:18" x14ac:dyDescent="0.25">
      <c r="A250" s="5">
        <v>-2.999999999999785E-3</v>
      </c>
      <c r="B250" s="43">
        <v>8.7507020321358895E-5</v>
      </c>
      <c r="C250" s="43">
        <v>9.4483800809215296E-5</v>
      </c>
      <c r="O250">
        <v>-2.9999999999997802E-3</v>
      </c>
      <c r="Q250" s="25">
        <v>8.7507020321358895E-5</v>
      </c>
      <c r="R250" s="25">
        <v>9.4483800809215296E-5</v>
      </c>
    </row>
    <row r="251" spans="1:18" x14ac:dyDescent="0.25">
      <c r="A251" s="5">
        <v>-1.9999999999997849E-3</v>
      </c>
      <c r="B251" s="43">
        <v>8.85884241347703E-5</v>
      </c>
      <c r="C251" s="43">
        <v>9.32325366620853E-5</v>
      </c>
      <c r="O251">
        <v>-1.9999999999997802E-3</v>
      </c>
      <c r="Q251" s="25">
        <v>8.85884241347703E-5</v>
      </c>
      <c r="R251" s="25">
        <v>9.32325366620853E-5</v>
      </c>
    </row>
    <row r="252" spans="1:18" x14ac:dyDescent="0.25">
      <c r="A252" s="5">
        <v>-9.9999999999978492E-4</v>
      </c>
      <c r="B252" s="43">
        <v>8.9683145374990707E-5</v>
      </c>
      <c r="C252" s="43">
        <v>9.1997784123205203E-5</v>
      </c>
      <c r="O252">
        <v>-9.9999999999978492E-4</v>
      </c>
      <c r="Q252" s="25">
        <v>8.9683145374990707E-5</v>
      </c>
      <c r="R252" s="25">
        <v>9.1997784123205203E-5</v>
      </c>
    </row>
    <row r="253" spans="1:18" x14ac:dyDescent="0.25">
      <c r="A253" s="5">
        <v>2.1510571102112408E-16</v>
      </c>
      <c r="B253" s="43">
        <v>9.0910302642683506E-5</v>
      </c>
      <c r="C253" s="43">
        <v>9.0910302657441395E-5</v>
      </c>
      <c r="O253">
        <v>0</v>
      </c>
      <c r="Q253" s="25">
        <v>9.0910302642683506E-5</v>
      </c>
      <c r="R253" s="25">
        <v>9.0910302657441395E-5</v>
      </c>
    </row>
    <row r="254" spans="1:18" x14ac:dyDescent="0.25">
      <c r="A254" s="5">
        <v>1.0000000000002151E-3</v>
      </c>
      <c r="B254" s="43">
        <v>9.2154191466128297E-5</v>
      </c>
      <c r="C254" s="43">
        <v>8.9835631289649404E-5</v>
      </c>
      <c r="O254">
        <v>1E-3</v>
      </c>
      <c r="Q254" s="25">
        <v>9.2154191466128297E-5</v>
      </c>
      <c r="R254" s="25">
        <v>8.9835631289649404E-5</v>
      </c>
    </row>
    <row r="255" spans="1:18" x14ac:dyDescent="0.25">
      <c r="A255" s="5">
        <v>2.0000000000002151E-3</v>
      </c>
      <c r="B255" s="43">
        <v>9.3232549398343596E-5</v>
      </c>
      <c r="C255" s="43">
        <v>8.8588436366368603E-5</v>
      </c>
      <c r="O255">
        <v>2E-3</v>
      </c>
      <c r="Q255" s="25">
        <v>9.3232549398343596E-5</v>
      </c>
      <c r="R255" s="25">
        <v>8.8588436366368603E-5</v>
      </c>
    </row>
    <row r="256" spans="1:18" x14ac:dyDescent="0.25">
      <c r="A256" s="5">
        <v>3.0000000000002152E-3</v>
      </c>
      <c r="B256" s="43">
        <v>9.4323479761809095E-5</v>
      </c>
      <c r="C256" s="43">
        <v>8.7358497737698306E-5</v>
      </c>
      <c r="O256">
        <v>3.0000000000000001E-3</v>
      </c>
      <c r="Q256" s="25">
        <v>9.4323479761809095E-5</v>
      </c>
      <c r="R256" s="25">
        <v>8.7358497737698306E-5</v>
      </c>
    </row>
    <row r="257" spans="1:18" x14ac:dyDescent="0.25">
      <c r="A257" s="5">
        <v>4.0000000000002152E-3</v>
      </c>
      <c r="B257" s="43">
        <v>9.5551752721660197E-5</v>
      </c>
      <c r="C257" s="43">
        <v>8.6269540255226105E-5</v>
      </c>
      <c r="O257">
        <v>4.0000000000000001E-3</v>
      </c>
      <c r="Q257" s="25">
        <v>9.5551752721660197E-5</v>
      </c>
      <c r="R257" s="25">
        <v>8.6269540255226105E-5</v>
      </c>
    </row>
    <row r="258" spans="1:18" x14ac:dyDescent="0.25">
      <c r="A258" s="5">
        <v>5.0000000000002152E-3</v>
      </c>
      <c r="B258" s="43">
        <v>9.67959601619323E-5</v>
      </c>
      <c r="C258" s="43">
        <v>8.5194112269071601E-5</v>
      </c>
      <c r="O258">
        <v>5.0000000000000001E-3</v>
      </c>
      <c r="Q258" s="25">
        <v>9.67959601619323E-5</v>
      </c>
      <c r="R258" s="25">
        <v>8.5194112269071601E-5</v>
      </c>
    </row>
    <row r="259" spans="1:18" x14ac:dyDescent="0.25">
      <c r="A259" s="5">
        <v>6.0000000000002152E-3</v>
      </c>
      <c r="B259" s="43">
        <v>9.7865340094663598E-5</v>
      </c>
      <c r="C259" s="43">
        <v>8.3956984752731298E-5</v>
      </c>
      <c r="O259">
        <v>6.0000000000000001E-3</v>
      </c>
      <c r="Q259" s="25">
        <v>9.7865340094663598E-5</v>
      </c>
      <c r="R259" s="25">
        <v>8.3956984752731298E-5</v>
      </c>
    </row>
    <row r="260" spans="1:18" x14ac:dyDescent="0.25">
      <c r="A260" s="5">
        <v>7.0000000000002153E-3</v>
      </c>
      <c r="B260" s="43">
        <v>9.8946488951090294E-5</v>
      </c>
      <c r="C260" s="43">
        <v>8.2737764342355797E-5</v>
      </c>
      <c r="O260">
        <v>7.0000000000000001E-3</v>
      </c>
      <c r="Q260" s="25">
        <v>9.8946488951090294E-5</v>
      </c>
      <c r="R260" s="25">
        <v>8.2737764342355797E-5</v>
      </c>
    </row>
    <row r="261" spans="1:18" x14ac:dyDescent="0.25">
      <c r="A261" s="5">
        <v>8.0000000000002153E-3</v>
      </c>
      <c r="B261" s="33">
        <v>1.00169936232003E-4</v>
      </c>
      <c r="C261" s="43">
        <v>8.1653356121001705E-5</v>
      </c>
      <c r="O261">
        <v>8.0000000000000002E-3</v>
      </c>
      <c r="Q261">
        <v>1.00169936232003E-4</v>
      </c>
      <c r="R261" s="25">
        <v>8.1653356121001705E-5</v>
      </c>
    </row>
    <row r="262" spans="1:18" x14ac:dyDescent="0.25">
      <c r="A262" s="5">
        <v>9.0000000000002162E-3</v>
      </c>
      <c r="B262" s="33">
        <v>1.0140845166110101E-4</v>
      </c>
      <c r="C262" s="43">
        <v>8.0583116442443697E-5</v>
      </c>
      <c r="O262">
        <v>8.9999999999999993E-3</v>
      </c>
      <c r="Q262">
        <v>1.0140845166110101E-4</v>
      </c>
      <c r="R262" s="25">
        <v>8.0583116442443697E-5</v>
      </c>
    </row>
    <row r="263" spans="1:18" x14ac:dyDescent="0.25">
      <c r="A263" s="5">
        <v>1.0000000000000217E-2</v>
      </c>
      <c r="B263" s="33">
        <v>1.0246305573006399E-4</v>
      </c>
      <c r="C263" s="43">
        <v>7.9361919946230495E-5</v>
      </c>
      <c r="O263">
        <v>0.01</v>
      </c>
      <c r="Q263">
        <v>1.0246305573006399E-4</v>
      </c>
      <c r="R263" s="25">
        <v>7.9361919946230495E-5</v>
      </c>
    </row>
    <row r="264" spans="1:18" x14ac:dyDescent="0.25">
      <c r="A264" s="5">
        <v>1.1000000000000218E-2</v>
      </c>
      <c r="B264" s="33">
        <v>1.03528583173885E-4</v>
      </c>
      <c r="C264" s="43">
        <v>7.8159174072693795E-5</v>
      </c>
      <c r="O264">
        <v>1.0999999999999999E-2</v>
      </c>
      <c r="Q264">
        <v>1.03528583173885E-4</v>
      </c>
      <c r="R264" s="25">
        <v>7.8159174072693795E-5</v>
      </c>
    </row>
    <row r="265" spans="1:18" x14ac:dyDescent="0.25">
      <c r="A265" s="5">
        <v>1.2000000000000219E-2</v>
      </c>
      <c r="B265" s="33">
        <v>1.04741411064405E-4</v>
      </c>
      <c r="C265" s="43">
        <v>7.7085178206991696E-5</v>
      </c>
      <c r="O265">
        <v>1.2E-2</v>
      </c>
      <c r="Q265">
        <v>1.04741411064405E-4</v>
      </c>
      <c r="R265" s="25">
        <v>7.7085178206991696E-5</v>
      </c>
    </row>
    <row r="266" spans="1:18" x14ac:dyDescent="0.25">
      <c r="A266" s="5">
        <v>1.300000000000022E-2</v>
      </c>
      <c r="B266" s="33">
        <v>1.05968388765012E-4</v>
      </c>
      <c r="C266" s="43">
        <v>7.6025896865999196E-5</v>
      </c>
      <c r="O266">
        <v>1.2999999999999999E-2</v>
      </c>
      <c r="Q266">
        <v>1.05968388765012E-4</v>
      </c>
      <c r="R266" s="25">
        <v>7.6025896865999196E-5</v>
      </c>
    </row>
    <row r="267" spans="1:18" x14ac:dyDescent="0.25">
      <c r="A267" s="5">
        <v>1.4000000000000221E-2</v>
      </c>
      <c r="B267" s="33">
        <v>1.0700266617148101E-4</v>
      </c>
      <c r="C267" s="43">
        <v>7.4826239685204103E-5</v>
      </c>
      <c r="O267">
        <v>1.4E-2</v>
      </c>
      <c r="Q267">
        <v>1.0700266617148101E-4</v>
      </c>
      <c r="R267" s="25">
        <v>7.4826239685204103E-5</v>
      </c>
    </row>
    <row r="268" spans="1:18" x14ac:dyDescent="0.25">
      <c r="A268" s="5">
        <v>1.5000000000000221E-2</v>
      </c>
      <c r="B268" s="33">
        <v>1.08046996056711E-4</v>
      </c>
      <c r="C268" s="43">
        <v>7.3645458666270997E-5</v>
      </c>
      <c r="O268">
        <v>1.4999999999999999E-2</v>
      </c>
      <c r="Q268">
        <v>1.08046996056711E-4</v>
      </c>
      <c r="R268" s="25">
        <v>7.3645458666270997E-5</v>
      </c>
    </row>
    <row r="269" spans="1:18" x14ac:dyDescent="0.25">
      <c r="A269" s="5">
        <v>1.6000000000000222E-2</v>
      </c>
      <c r="B269" s="33">
        <v>1.0924368135331501E-4</v>
      </c>
      <c r="C269" s="43">
        <v>7.2587469611196299E-5</v>
      </c>
      <c r="O269">
        <v>1.6E-2</v>
      </c>
      <c r="Q269">
        <v>1.0924368135331501E-4</v>
      </c>
      <c r="R269" s="25">
        <v>7.2587469611196299E-5</v>
      </c>
    </row>
    <row r="270" spans="1:18" x14ac:dyDescent="0.25">
      <c r="A270" s="5">
        <v>1.7000000000000223E-2</v>
      </c>
      <c r="B270" s="33">
        <v>1.10453563912581E-4</v>
      </c>
      <c r="C270" s="43">
        <v>7.1544637575172594E-5</v>
      </c>
      <c r="O270">
        <v>1.7000000000000001E-2</v>
      </c>
      <c r="Q270">
        <v>1.10453563912581E-4</v>
      </c>
      <c r="R270" s="25">
        <v>7.1544637575172594E-5</v>
      </c>
    </row>
    <row r="271" spans="1:18" x14ac:dyDescent="0.25">
      <c r="A271" s="5">
        <v>1.8000000000000224E-2</v>
      </c>
      <c r="B271" s="33">
        <v>1.11462318746261E-4</v>
      </c>
      <c r="C271" s="43">
        <v>7.0371766563773999E-5</v>
      </c>
      <c r="O271">
        <v>1.7999999999999999E-2</v>
      </c>
      <c r="Q271">
        <v>1.11462318746261E-4</v>
      </c>
      <c r="R271" s="25">
        <v>7.0371766563773999E-5</v>
      </c>
    </row>
    <row r="272" spans="1:18" x14ac:dyDescent="0.25">
      <c r="A272" s="5">
        <v>1.9000000000000225E-2</v>
      </c>
      <c r="B272" s="33">
        <v>1.12480246164905E-4</v>
      </c>
      <c r="C272" s="43">
        <v>6.9218071636979199E-5</v>
      </c>
      <c r="O272">
        <v>1.9E-2</v>
      </c>
      <c r="Q272">
        <v>1.12480246164905E-4</v>
      </c>
      <c r="R272" s="25">
        <v>6.9218071636979199E-5</v>
      </c>
    </row>
    <row r="273" spans="1:18" x14ac:dyDescent="0.25">
      <c r="A273" s="5">
        <v>2.0000000000000226E-2</v>
      </c>
      <c r="B273" s="33">
        <v>1.13655630929268E-4</v>
      </c>
      <c r="C273" s="43">
        <v>6.8181306675393796E-5</v>
      </c>
      <c r="O273">
        <v>0.02</v>
      </c>
      <c r="Q273">
        <v>1.13655630929268E-4</v>
      </c>
      <c r="R273" s="25">
        <v>6.8181306675393796E-5</v>
      </c>
    </row>
    <row r="274" spans="1:18" x14ac:dyDescent="0.25">
      <c r="A274" s="5">
        <v>2.1000000000000227E-2</v>
      </c>
      <c r="B274" s="33">
        <v>1.14843243436607E-4</v>
      </c>
      <c r="C274" s="43">
        <v>6.7160030359999197E-5</v>
      </c>
      <c r="O274">
        <v>2.1000000000000001E-2</v>
      </c>
      <c r="Q274">
        <v>1.14843243436607E-4</v>
      </c>
      <c r="R274" s="25">
        <v>6.7160030359999197E-5</v>
      </c>
    </row>
    <row r="275" spans="1:18" x14ac:dyDescent="0.25">
      <c r="A275" s="5">
        <v>2.2000000000000228E-2</v>
      </c>
      <c r="B275" s="33">
        <v>1.15821715320432E-4</v>
      </c>
      <c r="C275" s="43">
        <v>6.6018731522898995E-5</v>
      </c>
      <c r="O275">
        <v>2.1999999999999999E-2</v>
      </c>
      <c r="Q275">
        <v>1.15821715320432E-4</v>
      </c>
      <c r="R275" s="25">
        <v>6.6018731522898995E-5</v>
      </c>
    </row>
    <row r="276" spans="1:18" x14ac:dyDescent="0.25">
      <c r="A276" s="5">
        <v>2.3000000000000229E-2</v>
      </c>
      <c r="B276" s="33">
        <v>1.16808486057418E-4</v>
      </c>
      <c r="C276" s="43">
        <v>6.4896779002761301E-5</v>
      </c>
      <c r="O276">
        <v>2.3E-2</v>
      </c>
      <c r="Q276">
        <v>1.16808486057418E-4</v>
      </c>
      <c r="R276" s="25">
        <v>6.4896779002761301E-5</v>
      </c>
    </row>
    <row r="277" spans="1:18" x14ac:dyDescent="0.25">
      <c r="A277" s="5">
        <v>2.4000000000000229E-2</v>
      </c>
      <c r="B277" s="33">
        <v>1.1795788193703401E-4</v>
      </c>
      <c r="C277" s="43">
        <v>6.3886001730430203E-5</v>
      </c>
      <c r="O277">
        <v>2.4E-2</v>
      </c>
      <c r="Q277">
        <v>1.1795788193703401E-4</v>
      </c>
      <c r="R277" s="25">
        <v>6.3886001730430203E-5</v>
      </c>
    </row>
    <row r="278" spans="1:18" x14ac:dyDescent="0.25">
      <c r="A278" s="5">
        <v>2.500000000000023E-2</v>
      </c>
      <c r="B278" s="33">
        <v>1.19118535657737E-4</v>
      </c>
      <c r="C278" s="43">
        <v>6.28909292869002E-5</v>
      </c>
      <c r="O278">
        <v>2.5000000000000001E-2</v>
      </c>
      <c r="Q278">
        <v>1.19118535657737E-4</v>
      </c>
      <c r="R278" s="25">
        <v>6.28909292869002E-5</v>
      </c>
    </row>
    <row r="279" spans="1:18" x14ac:dyDescent="0.25">
      <c r="A279" s="5">
        <v>2.6000000000000231E-2</v>
      </c>
      <c r="B279" s="33">
        <v>1.2006248852674499E-4</v>
      </c>
      <c r="C279" s="43">
        <v>6.17854621690959E-5</v>
      </c>
      <c r="O279">
        <v>2.5999999999999999E-2</v>
      </c>
      <c r="Q279">
        <v>1.2006248852674499E-4</v>
      </c>
      <c r="R279" s="25">
        <v>6.17854621690959E-5</v>
      </c>
    </row>
    <row r="280" spans="1:18" x14ac:dyDescent="0.25">
      <c r="A280" s="5">
        <v>2.7000000000000232E-2</v>
      </c>
      <c r="B280" s="33">
        <v>1.21013886603371E-4</v>
      </c>
      <c r="C280" s="43">
        <v>6.0699380953577497E-5</v>
      </c>
      <c r="O280">
        <v>2.7E-2</v>
      </c>
      <c r="Q280">
        <v>1.21013886603371E-4</v>
      </c>
      <c r="R280" s="25">
        <v>6.0699380953577497E-5</v>
      </c>
    </row>
    <row r="281" spans="1:18" x14ac:dyDescent="0.25">
      <c r="A281" s="5">
        <v>2.8000000000000233E-2</v>
      </c>
      <c r="B281" s="33">
        <v>1.22133113035499E-4</v>
      </c>
      <c r="C281" s="43">
        <v>5.97188136378554E-5</v>
      </c>
      <c r="O281">
        <v>2.8000000000000001E-2</v>
      </c>
      <c r="Q281">
        <v>1.22133113035499E-4</v>
      </c>
      <c r="R281" s="25">
        <v>5.97188136378554E-5</v>
      </c>
    </row>
    <row r="282" spans="1:18" x14ac:dyDescent="0.25">
      <c r="A282" s="5">
        <v>2.9000000000000234E-2</v>
      </c>
      <c r="B282" s="33">
        <v>1.23262641454841E-4</v>
      </c>
      <c r="C282" s="43">
        <v>5.8754051047267501E-5</v>
      </c>
      <c r="O282">
        <v>2.9000000000000001E-2</v>
      </c>
      <c r="Q282">
        <v>1.23262641454841E-4</v>
      </c>
      <c r="R282" s="25">
        <v>5.8754051047267501E-5</v>
      </c>
    </row>
    <row r="283" spans="1:18" x14ac:dyDescent="0.25">
      <c r="A283" s="5">
        <v>3.0000000000000235E-2</v>
      </c>
      <c r="B283" s="33">
        <v>1.2416841625489499E-4</v>
      </c>
      <c r="C283" s="43">
        <v>5.7688091394474902E-5</v>
      </c>
      <c r="O283">
        <v>0.03</v>
      </c>
      <c r="Q283">
        <v>1.2416841625489499E-4</v>
      </c>
      <c r="R283" s="25">
        <v>5.7688091394474902E-5</v>
      </c>
    </row>
    <row r="284" spans="1:18" x14ac:dyDescent="0.25">
      <c r="A284" s="5">
        <v>3.1000000000000236E-2</v>
      </c>
      <c r="B284" s="33">
        <v>1.2508081467783199E-4</v>
      </c>
      <c r="C284" s="43">
        <v>5.6641429008551098E-5</v>
      </c>
      <c r="O284">
        <v>3.1E-2</v>
      </c>
      <c r="Q284">
        <v>1.2508081467783199E-4</v>
      </c>
      <c r="R284" s="25">
        <v>5.6641429008551098E-5</v>
      </c>
    </row>
    <row r="285" spans="1:18" x14ac:dyDescent="0.25">
      <c r="A285" s="5">
        <v>3.2000000000000237E-2</v>
      </c>
      <c r="B285" s="33">
        <v>1.2616627881964401E-4</v>
      </c>
      <c r="C285" s="43">
        <v>5.56947209569066E-5</v>
      </c>
      <c r="O285">
        <v>3.2000000000000001E-2</v>
      </c>
      <c r="Q285">
        <v>1.2616627881964401E-4</v>
      </c>
      <c r="R285" s="25">
        <v>5.56947209569066E-5</v>
      </c>
    </row>
    <row r="286" spans="1:18" x14ac:dyDescent="0.25">
      <c r="A286" s="5">
        <v>3.3000000000000237E-2</v>
      </c>
      <c r="B286" s="33">
        <v>1.2726111627472299E-4</v>
      </c>
      <c r="C286" s="43">
        <v>5.4763802934992099E-5</v>
      </c>
      <c r="O286">
        <v>3.3000000000000002E-2</v>
      </c>
      <c r="Q286">
        <v>1.2726111627472299E-4</v>
      </c>
      <c r="R286" s="25">
        <v>5.4763802934992099E-5</v>
      </c>
    </row>
    <row r="287" spans="1:18" x14ac:dyDescent="0.25">
      <c r="A287" s="5">
        <v>3.4000000000000238E-2</v>
      </c>
      <c r="B287" s="33">
        <v>1.2812565519474799E-4</v>
      </c>
      <c r="C287" s="43">
        <v>5.3740402448825401E-5</v>
      </c>
      <c r="O287">
        <v>3.4000000000000002E-2</v>
      </c>
      <c r="Q287">
        <v>1.2812565519474799E-4</v>
      </c>
      <c r="R287" s="25">
        <v>5.3740402448825401E-5</v>
      </c>
    </row>
    <row r="288" spans="1:18" x14ac:dyDescent="0.25">
      <c r="A288" s="5">
        <v>3.5000000000000239E-2</v>
      </c>
      <c r="B288" s="33">
        <v>1.2899603789129601E-4</v>
      </c>
      <c r="C288" s="43">
        <v>5.2736088053880503E-5</v>
      </c>
      <c r="O288">
        <v>3.5000000000000003E-2</v>
      </c>
      <c r="Q288">
        <v>1.2899603789129601E-4</v>
      </c>
      <c r="R288" s="25">
        <v>5.2736088053880503E-5</v>
      </c>
    </row>
    <row r="289" spans="1:18" x14ac:dyDescent="0.25">
      <c r="A289" s="5">
        <v>3.600000000000024E-2</v>
      </c>
      <c r="B289" s="33">
        <v>1.3004473754225199E-4</v>
      </c>
      <c r="C289" s="43">
        <v>5.1826273396130003E-5</v>
      </c>
      <c r="O289">
        <v>3.5999999999999997E-2</v>
      </c>
      <c r="Q289">
        <v>1.3004473754225199E-4</v>
      </c>
      <c r="R289" s="25">
        <v>5.1826273396130003E-5</v>
      </c>
    </row>
    <row r="290" spans="1:18" x14ac:dyDescent="0.25">
      <c r="A290" s="5">
        <v>3.7000000000000241E-2</v>
      </c>
      <c r="B290" s="33">
        <v>1.3110191950091701E-4</v>
      </c>
      <c r="C290" s="43">
        <v>5.09321244108861E-5</v>
      </c>
      <c r="O290">
        <v>3.6999999999999998E-2</v>
      </c>
      <c r="Q290">
        <v>1.3110191950091701E-4</v>
      </c>
      <c r="R290" s="25">
        <v>5.09321244108861E-5</v>
      </c>
    </row>
    <row r="291" spans="1:18" x14ac:dyDescent="0.25">
      <c r="A291" s="5">
        <v>3.8000000000000242E-2</v>
      </c>
      <c r="B291" s="33">
        <v>1.31922799355873E-4</v>
      </c>
      <c r="C291" s="43">
        <v>4.9953704973326603E-5</v>
      </c>
      <c r="O291">
        <v>3.7999999999999999E-2</v>
      </c>
      <c r="Q291">
        <v>1.31922799355873E-4</v>
      </c>
      <c r="R291" s="25">
        <v>4.9953704973326603E-5</v>
      </c>
    </row>
    <row r="292" spans="1:18" x14ac:dyDescent="0.25">
      <c r="A292" s="5">
        <v>3.9000000000000243E-2</v>
      </c>
      <c r="B292" s="33">
        <v>1.3274879257517999E-4</v>
      </c>
      <c r="C292" s="43">
        <v>4.8994045947555099E-5</v>
      </c>
      <c r="O292">
        <v>3.9E-2</v>
      </c>
      <c r="Q292">
        <v>1.3274879257517999E-4</v>
      </c>
      <c r="R292" s="25">
        <v>4.8994045947555099E-5</v>
      </c>
    </row>
    <row r="293" spans="1:18" x14ac:dyDescent="0.25">
      <c r="A293" s="5">
        <v>4.0000000000000244E-2</v>
      </c>
      <c r="B293" s="33">
        <v>1.3375834579002101E-4</v>
      </c>
      <c r="C293" s="43">
        <v>4.8123543494160599E-5</v>
      </c>
      <c r="O293">
        <v>0.04</v>
      </c>
      <c r="Q293">
        <v>1.3375834579002101E-4</v>
      </c>
      <c r="R293" s="25">
        <v>4.8123543494160599E-5</v>
      </c>
    </row>
    <row r="294" spans="1:18" x14ac:dyDescent="0.25">
      <c r="A294" s="5">
        <v>4.1000000000000245E-2</v>
      </c>
      <c r="B294" s="33">
        <v>1.3477553655609901E-4</v>
      </c>
      <c r="C294" s="43">
        <v>4.7268479757183601E-5</v>
      </c>
      <c r="O294">
        <v>4.1000000000000002E-2</v>
      </c>
      <c r="Q294">
        <v>1.3477553655609901E-4</v>
      </c>
      <c r="R294" s="25">
        <v>4.7268479757183601E-5</v>
      </c>
    </row>
    <row r="295" spans="1:18" x14ac:dyDescent="0.25">
      <c r="A295" s="5">
        <v>4.2000000000000245E-2</v>
      </c>
      <c r="B295" s="33">
        <v>1.3555093952700401E-4</v>
      </c>
      <c r="C295" s="43">
        <v>4.63368267937464E-5</v>
      </c>
      <c r="O295">
        <v>4.2000000000000003E-2</v>
      </c>
      <c r="Q295">
        <v>1.3555093952700401E-4</v>
      </c>
      <c r="R295" s="25">
        <v>4.63368267937464E-5</v>
      </c>
    </row>
    <row r="296" spans="1:18" x14ac:dyDescent="0.25">
      <c r="A296" s="5">
        <v>4.3000000000000246E-2</v>
      </c>
      <c r="B296" s="33">
        <v>1.3633078001127301E-4</v>
      </c>
      <c r="C296" s="43">
        <v>4.5423504681713401E-5</v>
      </c>
      <c r="O296">
        <v>4.2999999999999997E-2</v>
      </c>
      <c r="Q296">
        <v>1.3633078001127301E-4</v>
      </c>
      <c r="R296" s="25">
        <v>4.5423504681713401E-5</v>
      </c>
    </row>
    <row r="297" spans="1:18" x14ac:dyDescent="0.25">
      <c r="A297" s="5">
        <v>4.4000000000000247E-2</v>
      </c>
      <c r="B297" s="33">
        <v>1.37299411871969E-4</v>
      </c>
      <c r="C297" s="43">
        <v>4.4594123624198003E-5</v>
      </c>
      <c r="O297">
        <v>4.3999999999999997E-2</v>
      </c>
      <c r="Q297">
        <v>1.37299411871969E-4</v>
      </c>
      <c r="R297" s="25">
        <v>4.4594123624198003E-5</v>
      </c>
    </row>
    <row r="298" spans="1:18" x14ac:dyDescent="0.25">
      <c r="A298" s="5">
        <v>4.5000000000000248E-2</v>
      </c>
      <c r="B298" s="33">
        <v>1.38274889008855E-4</v>
      </c>
      <c r="C298" s="43">
        <v>4.3779860857296E-5</v>
      </c>
      <c r="O298">
        <v>4.4999999999999998E-2</v>
      </c>
      <c r="Q298">
        <v>1.38274889008855E-4</v>
      </c>
      <c r="R298" s="25">
        <v>4.3779860857296E-5</v>
      </c>
    </row>
    <row r="299" spans="1:18" x14ac:dyDescent="0.25">
      <c r="A299" s="5">
        <v>4.6000000000000249E-2</v>
      </c>
      <c r="B299" s="33">
        <v>1.3900360340704101E-4</v>
      </c>
      <c r="C299" s="43">
        <v>4.2896153192991499E-5</v>
      </c>
      <c r="O299">
        <v>4.5999999999999999E-2</v>
      </c>
      <c r="Q299">
        <v>1.3900360340704101E-4</v>
      </c>
      <c r="R299" s="25">
        <v>4.2896153192991499E-5</v>
      </c>
    </row>
    <row r="300" spans="1:18" x14ac:dyDescent="0.25">
      <c r="A300" s="5">
        <v>4.700000000000025E-2</v>
      </c>
      <c r="B300" s="33">
        <v>1.3973613733044601E-4</v>
      </c>
      <c r="C300" s="43">
        <v>4.2030254871425603E-5</v>
      </c>
      <c r="O300">
        <v>4.7E-2</v>
      </c>
      <c r="Q300">
        <v>1.3973613733044601E-4</v>
      </c>
      <c r="R300" s="25">
        <v>4.2030254871425603E-5</v>
      </c>
    </row>
    <row r="301" spans="1:18" x14ac:dyDescent="0.25">
      <c r="A301" s="5">
        <v>4.8000000000000251E-2</v>
      </c>
      <c r="B301" s="33">
        <v>1.40662641489227E-4</v>
      </c>
      <c r="C301" s="43">
        <v>4.1243213994300502E-5</v>
      </c>
      <c r="O301">
        <v>4.8000000000000001E-2</v>
      </c>
      <c r="Q301">
        <v>1.40662641489227E-4</v>
      </c>
      <c r="R301" s="25">
        <v>4.1243213994300502E-5</v>
      </c>
    </row>
    <row r="302" spans="1:18" x14ac:dyDescent="0.25">
      <c r="A302" s="5">
        <v>4.9000000000000252E-2</v>
      </c>
      <c r="B302" s="33">
        <v>1.4159525503402699E-4</v>
      </c>
      <c r="C302" s="43">
        <v>4.0470888291493398E-5</v>
      </c>
      <c r="O302">
        <v>4.9000000000000002E-2</v>
      </c>
      <c r="Q302">
        <v>1.4159525503402699E-4</v>
      </c>
      <c r="R302" s="25">
        <v>4.0470888291493398E-5</v>
      </c>
    </row>
    <row r="303" spans="1:18" x14ac:dyDescent="0.25">
      <c r="A303" s="5">
        <v>5.0000000000000253E-2</v>
      </c>
      <c r="B303" s="33">
        <v>1.4227664636683499E-4</v>
      </c>
      <c r="C303" s="43">
        <v>3.9635733746999401E-5</v>
      </c>
      <c r="O303">
        <v>0.05</v>
      </c>
      <c r="Q303">
        <v>1.4227664636683499E-4</v>
      </c>
      <c r="R303" s="25">
        <v>3.9635733746999401E-5</v>
      </c>
    </row>
    <row r="304" spans="1:18" x14ac:dyDescent="0.25">
      <c r="A304" s="5">
        <v>5.1000000000000253E-2</v>
      </c>
      <c r="B304" s="33">
        <v>1.4296129852606399E-4</v>
      </c>
      <c r="C304" s="43">
        <v>3.8817788066854203E-5</v>
      </c>
      <c r="O304">
        <v>5.0999999999999997E-2</v>
      </c>
      <c r="Q304">
        <v>1.4296129852606399E-4</v>
      </c>
      <c r="R304" s="25">
        <v>3.8817788066854203E-5</v>
      </c>
    </row>
    <row r="305" spans="1:18" x14ac:dyDescent="0.25">
      <c r="A305" s="5">
        <v>5.2000000000000254E-2</v>
      </c>
      <c r="B305" s="33">
        <v>1.4384501425672601E-4</v>
      </c>
      <c r="C305" s="43">
        <v>3.8073757680952999E-5</v>
      </c>
      <c r="O305">
        <v>5.1999999999999998E-2</v>
      </c>
      <c r="Q305">
        <v>1.4384501425672601E-4</v>
      </c>
      <c r="R305" s="25">
        <v>3.8073757680952999E-5</v>
      </c>
    </row>
    <row r="306" spans="1:18" x14ac:dyDescent="0.25">
      <c r="A306" s="5">
        <v>5.3000000000000255E-2</v>
      </c>
      <c r="B306" s="33">
        <v>1.4473416205900601E-4</v>
      </c>
      <c r="C306" s="43">
        <v>3.7343968222943103E-5</v>
      </c>
      <c r="O306">
        <v>5.2999999999999999E-2</v>
      </c>
      <c r="Q306">
        <v>1.4473416205900601E-4</v>
      </c>
      <c r="R306" s="25">
        <v>3.7343968222943103E-5</v>
      </c>
    </row>
    <row r="307" spans="1:18" x14ac:dyDescent="0.25">
      <c r="A307" s="5">
        <v>5.4000000000000256E-2</v>
      </c>
      <c r="B307" s="33">
        <v>1.45368102856105E-4</v>
      </c>
      <c r="C307" s="43">
        <v>3.6557441771782E-5</v>
      </c>
      <c r="O307">
        <v>5.3999999999999999E-2</v>
      </c>
      <c r="Q307">
        <v>1.45368102856105E-4</v>
      </c>
      <c r="R307" s="25">
        <v>3.6557441771782E-5</v>
      </c>
    </row>
    <row r="308" spans="1:18" x14ac:dyDescent="0.25">
      <c r="A308" s="5">
        <v>5.5000000000000257E-2</v>
      </c>
      <c r="B308" s="33">
        <v>1.46004804597843E-4</v>
      </c>
      <c r="C308" s="43">
        <v>3.5787458569457399E-5</v>
      </c>
      <c r="O308">
        <v>5.5E-2</v>
      </c>
      <c r="Q308">
        <v>1.46004804597843E-4</v>
      </c>
      <c r="R308" s="25">
        <v>3.5787458569457399E-5</v>
      </c>
    </row>
    <row r="309" spans="1:18" x14ac:dyDescent="0.25">
      <c r="A309" s="5">
        <v>5.6000000000000258E-2</v>
      </c>
      <c r="B309" s="33">
        <v>1.46845578430923E-4</v>
      </c>
      <c r="C309" s="43">
        <v>3.50866089381128E-5</v>
      </c>
      <c r="O309">
        <v>5.6000000000000001E-2</v>
      </c>
      <c r="Q309">
        <v>1.46845578430923E-4</v>
      </c>
      <c r="R309" s="25">
        <v>3.50866089381128E-5</v>
      </c>
    </row>
    <row r="310" spans="1:18" x14ac:dyDescent="0.25">
      <c r="A310" s="5">
        <v>5.7000000000000259E-2</v>
      </c>
      <c r="B310" s="33">
        <v>1.4769116620053601E-4</v>
      </c>
      <c r="C310" s="43">
        <v>3.4399466816736099E-5</v>
      </c>
      <c r="O310">
        <v>5.7000000000000002E-2</v>
      </c>
      <c r="Q310">
        <v>1.4769116620053601E-4</v>
      </c>
      <c r="R310" s="25">
        <v>3.4399466816736099E-5</v>
      </c>
    </row>
    <row r="311" spans="1:18" x14ac:dyDescent="0.25">
      <c r="A311" s="5">
        <v>5.800000000000026E-2</v>
      </c>
      <c r="B311" s="33">
        <v>1.48278003238698E-4</v>
      </c>
      <c r="C311" s="43">
        <v>3.3661170667374901E-5</v>
      </c>
      <c r="O311">
        <v>5.8000000000000003E-2</v>
      </c>
      <c r="Q311">
        <v>1.48278003238698E-4</v>
      </c>
      <c r="R311" s="25">
        <v>3.3661170667374901E-5</v>
      </c>
    </row>
    <row r="312" spans="1:18" x14ac:dyDescent="0.25">
      <c r="A312" s="5">
        <v>5.9000000000000261E-2</v>
      </c>
      <c r="B312" s="33">
        <v>1.4886715854150499E-4</v>
      </c>
      <c r="C312" s="43">
        <v>3.2938700643458597E-5</v>
      </c>
      <c r="O312">
        <v>5.8999999999999997E-2</v>
      </c>
      <c r="Q312">
        <v>1.4886715854150499E-4</v>
      </c>
      <c r="R312" s="25">
        <v>3.2938700643458597E-5</v>
      </c>
    </row>
    <row r="313" spans="1:18" x14ac:dyDescent="0.25">
      <c r="A313" s="5">
        <v>6.0000000000000261E-2</v>
      </c>
      <c r="B313" s="33">
        <v>1.49665268493846E-4</v>
      </c>
      <c r="C313" s="43">
        <v>3.2280749309057499E-5</v>
      </c>
      <c r="O313">
        <v>0.06</v>
      </c>
      <c r="Q313">
        <v>1.49665268493846E-4</v>
      </c>
      <c r="R313" s="25">
        <v>3.2280749309057499E-5</v>
      </c>
    </row>
    <row r="314" spans="1:18" x14ac:dyDescent="0.25">
      <c r="A314" s="5">
        <v>6.1000000000000262E-2</v>
      </c>
      <c r="B314" s="33">
        <v>1.5046763236389001E-4</v>
      </c>
      <c r="C314" s="43">
        <v>3.1635925110865298E-5</v>
      </c>
      <c r="O314">
        <v>6.0999999999999999E-2</v>
      </c>
      <c r="Q314">
        <v>1.5046763236389001E-4</v>
      </c>
      <c r="R314" s="25">
        <v>3.1635925110865298E-5</v>
      </c>
    </row>
    <row r="315" spans="1:18" x14ac:dyDescent="0.25">
      <c r="A315" s="5">
        <v>6.2000000000000263E-2</v>
      </c>
      <c r="B315" s="33">
        <v>1.51008123468475E-4</v>
      </c>
      <c r="C315" s="43">
        <v>3.0945045866137998E-5</v>
      </c>
      <c r="O315">
        <v>6.2E-2</v>
      </c>
      <c r="Q315">
        <v>1.51008123468475E-4</v>
      </c>
      <c r="R315" s="25">
        <v>3.0945045866137998E-5</v>
      </c>
    </row>
    <row r="316" spans="1:18" x14ac:dyDescent="0.25">
      <c r="A316" s="5">
        <v>6.3000000000000264E-2</v>
      </c>
      <c r="B316" s="33">
        <v>1.51550544632064E-4</v>
      </c>
      <c r="C316" s="43">
        <v>3.0269237431059101E-5</v>
      </c>
      <c r="O316">
        <v>6.3E-2</v>
      </c>
      <c r="Q316">
        <v>1.51550544632064E-4</v>
      </c>
      <c r="R316" s="25">
        <v>3.0269237431059101E-5</v>
      </c>
    </row>
    <row r="317" spans="1:18" x14ac:dyDescent="0.25">
      <c r="A317" s="5">
        <v>6.4000000000000265E-2</v>
      </c>
      <c r="B317" s="33">
        <v>1.5230666322683901E-4</v>
      </c>
      <c r="C317" s="43">
        <v>2.9653511876445299E-5</v>
      </c>
      <c r="O317">
        <v>6.4000000000000001E-2</v>
      </c>
      <c r="Q317">
        <v>1.5230666322683901E-4</v>
      </c>
      <c r="R317" s="25">
        <v>2.9653511876445299E-5</v>
      </c>
    </row>
    <row r="318" spans="1:18" x14ac:dyDescent="0.25">
      <c r="A318" s="5">
        <v>6.5000000000000266E-2</v>
      </c>
      <c r="B318" s="33">
        <v>1.53066531907981E-4</v>
      </c>
      <c r="C318" s="43">
        <v>2.9050297788457601E-5</v>
      </c>
      <c r="O318">
        <v>6.5000000000000002E-2</v>
      </c>
      <c r="Q318">
        <v>1.53066531907981E-4</v>
      </c>
      <c r="R318" s="25">
        <v>2.9050297788457601E-5</v>
      </c>
    </row>
    <row r="319" spans="1:18" x14ac:dyDescent="0.25">
      <c r="A319" s="5">
        <v>6.6000000000000267E-2</v>
      </c>
      <c r="B319" s="33">
        <v>1.5356178690719799E-4</v>
      </c>
      <c r="C319" s="43">
        <v>2.8405667498727098E-5</v>
      </c>
      <c r="O319">
        <v>6.6000000000000003E-2</v>
      </c>
      <c r="Q319">
        <v>1.5356178690719799E-4</v>
      </c>
      <c r="R319" s="25">
        <v>2.8405667498727098E-5</v>
      </c>
    </row>
    <row r="320" spans="1:18" x14ac:dyDescent="0.25">
      <c r="A320" s="5">
        <v>6.7000000000000268E-2</v>
      </c>
      <c r="B320" s="33">
        <v>1.5405863474208701E-4</v>
      </c>
      <c r="C320" s="43">
        <v>2.7775327092492802E-5</v>
      </c>
      <c r="O320">
        <v>6.7000000000000004E-2</v>
      </c>
      <c r="Q320">
        <v>1.5405863474208701E-4</v>
      </c>
      <c r="R320" s="25">
        <v>2.7775327092492802E-5</v>
      </c>
    </row>
    <row r="321" spans="1:18" x14ac:dyDescent="0.25">
      <c r="A321" s="5">
        <v>6.8000000000000269E-2</v>
      </c>
      <c r="B321" s="33">
        <v>1.54773761774129E-4</v>
      </c>
      <c r="C321" s="43">
        <v>2.7200821286019699E-5</v>
      </c>
      <c r="O321">
        <v>6.8000000000000005E-2</v>
      </c>
      <c r="Q321">
        <v>1.54773761774129E-4</v>
      </c>
      <c r="R321" s="25">
        <v>2.7200821286019699E-5</v>
      </c>
    </row>
    <row r="322" spans="1:18" x14ac:dyDescent="0.25">
      <c r="A322" s="5">
        <v>6.9000000000000269E-2</v>
      </c>
      <c r="B322" s="33">
        <v>1.5549218838582099E-4</v>
      </c>
      <c r="C322" s="43">
        <v>2.6638187066999601E-5</v>
      </c>
      <c r="O322">
        <v>6.9000000000000006E-2</v>
      </c>
      <c r="Q322">
        <v>1.5549218838582099E-4</v>
      </c>
      <c r="R322" s="25">
        <v>2.6638187066999601E-5</v>
      </c>
    </row>
    <row r="323" spans="1:18" x14ac:dyDescent="0.25">
      <c r="A323" s="5">
        <v>7.000000000000027E-2</v>
      </c>
      <c r="B323" s="33">
        <v>1.5594361196143001E-4</v>
      </c>
      <c r="C323" s="43">
        <v>2.6038344470512601E-5</v>
      </c>
      <c r="O323">
        <v>7.0000000000000007E-2</v>
      </c>
      <c r="Q323">
        <v>1.5594361196143001E-4</v>
      </c>
      <c r="R323" s="25">
        <v>2.6038344470512601E-5</v>
      </c>
    </row>
    <row r="324" spans="1:18" x14ac:dyDescent="0.25">
      <c r="A324" s="5">
        <v>7.1000000000000271E-2</v>
      </c>
      <c r="B324" s="33">
        <v>1.56396338142837E-4</v>
      </c>
      <c r="C324" s="43">
        <v>2.5451996791993399E-5</v>
      </c>
      <c r="O324">
        <v>7.0999999999999994E-2</v>
      </c>
      <c r="Q324">
        <v>1.56396338142837E-4</v>
      </c>
      <c r="R324" s="25">
        <v>2.5451996791993399E-5</v>
      </c>
    </row>
    <row r="325" spans="1:18" x14ac:dyDescent="0.25">
      <c r="A325" s="5">
        <v>7.2000000000000272E-2</v>
      </c>
      <c r="B325" s="33">
        <v>1.5707174097121299E-4</v>
      </c>
      <c r="C325" s="43">
        <v>2.4917429091044901E-5</v>
      </c>
      <c r="O325">
        <v>7.2000000000000106E-2</v>
      </c>
      <c r="Q325">
        <v>1.5707174097121299E-4</v>
      </c>
      <c r="R325" s="25">
        <v>2.4917429091044901E-5</v>
      </c>
    </row>
    <row r="326" spans="1:18" x14ac:dyDescent="0.25">
      <c r="A326" s="5">
        <v>7.3000000000000273E-2</v>
      </c>
      <c r="B326" s="33">
        <v>1.57750042742197E-4</v>
      </c>
      <c r="C326" s="43">
        <v>2.43940790939512E-5</v>
      </c>
      <c r="O326">
        <v>7.3000000000000106E-2</v>
      </c>
      <c r="Q326">
        <v>1.57750042742197E-4</v>
      </c>
      <c r="R326" s="25">
        <v>2.43940790939512E-5</v>
      </c>
    </row>
    <row r="327" spans="1:18" x14ac:dyDescent="0.25">
      <c r="A327" s="5">
        <v>7.4000000000000274E-2</v>
      </c>
      <c r="B327" s="33">
        <v>1.5815926375250199E-4</v>
      </c>
      <c r="C327" s="43">
        <v>2.3837326219280398E-5</v>
      </c>
      <c r="O327">
        <v>7.4000000000000093E-2</v>
      </c>
      <c r="Q327">
        <v>1.5815926375250199E-4</v>
      </c>
      <c r="R327" s="25">
        <v>2.3837326219280398E-5</v>
      </c>
    </row>
    <row r="328" spans="1:18" x14ac:dyDescent="0.25">
      <c r="A328" s="5">
        <v>7.5000000000000275E-2</v>
      </c>
      <c r="B328" s="33">
        <v>1.58569539785229E-4</v>
      </c>
      <c r="C328" s="43">
        <v>2.3293269750996201E-5</v>
      </c>
      <c r="O328">
        <v>7.5000000000000094E-2</v>
      </c>
      <c r="Q328">
        <v>1.58569539785229E-4</v>
      </c>
      <c r="R328" s="25">
        <v>2.3293269750996201E-5</v>
      </c>
    </row>
    <row r="329" spans="1:18" x14ac:dyDescent="0.25">
      <c r="A329" s="5">
        <v>7.6000000000000276E-2</v>
      </c>
      <c r="B329" s="33">
        <v>1.5920671727199999E-4</v>
      </c>
      <c r="C329" s="43">
        <v>2.2797141659345199E-5</v>
      </c>
      <c r="O329">
        <v>7.6000000000000095E-2</v>
      </c>
      <c r="Q329">
        <v>1.5920671727199999E-4</v>
      </c>
      <c r="R329" s="25">
        <v>2.2797141659345199E-5</v>
      </c>
    </row>
    <row r="330" spans="1:18" x14ac:dyDescent="0.25">
      <c r="A330" s="5">
        <v>7.7000000000000277E-2</v>
      </c>
      <c r="B330" s="33">
        <v>1.5984643928207399E-4</v>
      </c>
      <c r="C330" s="43">
        <v>2.23115724140388E-5</v>
      </c>
      <c r="O330">
        <v>7.7000000000000096E-2</v>
      </c>
      <c r="Q330">
        <v>1.5984643928207399E-4</v>
      </c>
      <c r="R330" s="25">
        <v>2.23115724140388E-5</v>
      </c>
    </row>
    <row r="331" spans="1:18" x14ac:dyDescent="0.25">
      <c r="A331" s="5">
        <v>7.8000000000000277E-2</v>
      </c>
      <c r="B331" s="33">
        <v>1.6021526883274801E-4</v>
      </c>
      <c r="C331" s="43">
        <v>2.1796032051150599E-5</v>
      </c>
      <c r="O331">
        <v>7.8000000000000097E-2</v>
      </c>
      <c r="Q331">
        <v>1.6021526883274801E-4</v>
      </c>
      <c r="R331" s="25">
        <v>2.1796032051150599E-5</v>
      </c>
    </row>
    <row r="332" spans="1:18" x14ac:dyDescent="0.25">
      <c r="A332" s="5">
        <v>7.9000000000000278E-2</v>
      </c>
      <c r="B332" s="33">
        <v>1.60584944106987E-4</v>
      </c>
      <c r="C332" s="43">
        <v>2.1292395147104699E-5</v>
      </c>
      <c r="O332">
        <v>7.9000000000000098E-2</v>
      </c>
      <c r="Q332">
        <v>1.60584944106987E-4</v>
      </c>
      <c r="R332" s="25">
        <v>2.1292395147104699E-5</v>
      </c>
    </row>
    <row r="333" spans="1:18" x14ac:dyDescent="0.25">
      <c r="A333" s="5">
        <v>8.0000000000000279E-2</v>
      </c>
      <c r="B333" s="33">
        <v>1.6118554486530199E-4</v>
      </c>
      <c r="C333" s="43">
        <v>2.08330382383336E-5</v>
      </c>
      <c r="O333">
        <v>8.0000000000000099E-2</v>
      </c>
      <c r="Q333">
        <v>1.6118554486530199E-4</v>
      </c>
      <c r="R333" s="25">
        <v>2.08330382383336E-5</v>
      </c>
    </row>
    <row r="334" spans="1:18" x14ac:dyDescent="0.25">
      <c r="A334" s="5">
        <v>8.100000000000028E-2</v>
      </c>
      <c r="B334" s="33">
        <v>1.6178837785801401E-4</v>
      </c>
      <c r="C334" s="43">
        <v>2.0383584447369001E-5</v>
      </c>
      <c r="O334">
        <v>8.10000000000001E-2</v>
      </c>
      <c r="Q334">
        <v>1.6178837785801401E-4</v>
      </c>
      <c r="R334" s="25">
        <v>2.0383584447369001E-5</v>
      </c>
    </row>
    <row r="335" spans="1:18" x14ac:dyDescent="0.25">
      <c r="A335" s="5">
        <v>8.2000000000000281E-2</v>
      </c>
      <c r="B335" s="33">
        <v>1.6211876955806801E-4</v>
      </c>
      <c r="C335" s="43">
        <v>1.9907251896732301E-5</v>
      </c>
      <c r="O335">
        <v>8.2000000000000101E-2</v>
      </c>
      <c r="Q335">
        <v>1.6211876955806801E-4</v>
      </c>
      <c r="R335" s="25">
        <v>1.9907251896732301E-5</v>
      </c>
    </row>
    <row r="336" spans="1:18" x14ac:dyDescent="0.25">
      <c r="A336" s="5">
        <v>8.3000000000000282E-2</v>
      </c>
      <c r="B336" s="33">
        <v>1.6244983169488099E-4</v>
      </c>
      <c r="C336" s="43">
        <v>1.9442043155485598E-5</v>
      </c>
      <c r="O336">
        <v>8.3000000000000101E-2</v>
      </c>
      <c r="Q336">
        <v>1.6244983169488099E-4</v>
      </c>
      <c r="R336" s="25">
        <v>1.9442043155485598E-5</v>
      </c>
    </row>
    <row r="337" spans="1:18" x14ac:dyDescent="0.25">
      <c r="A337" s="5">
        <v>8.4000000000000283E-2</v>
      </c>
      <c r="B337" s="33">
        <v>1.6301562320550399E-4</v>
      </c>
      <c r="C337" s="43">
        <v>1.9017669117334901E-5</v>
      </c>
      <c r="O337">
        <v>8.4000000000000102E-2</v>
      </c>
      <c r="Q337">
        <v>1.6301562320550399E-4</v>
      </c>
      <c r="R337" s="25">
        <v>1.9017669117334901E-5</v>
      </c>
    </row>
    <row r="338" spans="1:18" x14ac:dyDescent="0.25">
      <c r="A338" s="5">
        <v>8.5000000000000284E-2</v>
      </c>
      <c r="B338" s="33">
        <v>1.63583372823279E-4</v>
      </c>
      <c r="C338" s="43">
        <v>1.8602552420725801E-5</v>
      </c>
      <c r="O338">
        <v>8.5000000000000103E-2</v>
      </c>
      <c r="Q338">
        <v>1.63583372823279E-4</v>
      </c>
      <c r="R338" s="25">
        <v>1.8602552420725801E-5</v>
      </c>
    </row>
    <row r="339" spans="1:18" x14ac:dyDescent="0.25">
      <c r="A339" s="5">
        <v>8.6000000000000285E-2</v>
      </c>
      <c r="B339" s="33">
        <v>1.6387735585045199E-4</v>
      </c>
      <c r="C339" s="43">
        <v>1.8163337608973901E-5</v>
      </c>
      <c r="O339">
        <v>8.6000000000000104E-2</v>
      </c>
      <c r="Q339">
        <v>1.6387735585045199E-4</v>
      </c>
      <c r="R339" s="25">
        <v>1.8163337608973901E-5</v>
      </c>
    </row>
    <row r="340" spans="1:18" x14ac:dyDescent="0.25">
      <c r="A340" s="5">
        <v>8.7000000000000285E-2</v>
      </c>
      <c r="B340" s="33">
        <v>1.64171863831548E-4</v>
      </c>
      <c r="C340" s="43">
        <v>1.77344868257972E-5</v>
      </c>
      <c r="O340">
        <v>8.7000000000000105E-2</v>
      </c>
      <c r="Q340">
        <v>1.64171863831548E-4</v>
      </c>
      <c r="R340" s="25">
        <v>1.77344868257972E-5</v>
      </c>
    </row>
    <row r="341" spans="1:18" x14ac:dyDescent="0.25">
      <c r="A341" s="5">
        <v>8.8000000000000286E-2</v>
      </c>
      <c r="B341" s="33">
        <v>1.6470469794458201E-4</v>
      </c>
      <c r="C341" s="43">
        <v>1.7343230322773701E-5</v>
      </c>
      <c r="O341">
        <v>8.8000000000000106E-2</v>
      </c>
      <c r="Q341">
        <v>1.6470469794458201E-4</v>
      </c>
      <c r="R341" s="25">
        <v>1.7343230322773701E-5</v>
      </c>
    </row>
    <row r="342" spans="1:18" x14ac:dyDescent="0.25">
      <c r="A342" s="5">
        <v>8.9000000000000287E-2</v>
      </c>
      <c r="B342" s="33">
        <v>1.6523925036369101E-4</v>
      </c>
      <c r="C342" s="43">
        <v>1.6960600979402101E-5</v>
      </c>
      <c r="O342">
        <v>8.9000000000000107E-2</v>
      </c>
      <c r="Q342">
        <v>1.6523925036369101E-4</v>
      </c>
      <c r="R342" s="25">
        <v>1.6960600979402101E-5</v>
      </c>
    </row>
    <row r="343" spans="1:18" x14ac:dyDescent="0.25">
      <c r="A343" s="5">
        <v>9.0000000000000288E-2</v>
      </c>
      <c r="B343" s="33">
        <v>1.6549890023200101E-4</v>
      </c>
      <c r="C343" s="43">
        <v>1.6556369708047199E-5</v>
      </c>
      <c r="O343">
        <v>9.0000000000000094E-2</v>
      </c>
      <c r="Q343">
        <v>1.6549890023200101E-4</v>
      </c>
      <c r="R343" s="25">
        <v>1.6556369708047199E-5</v>
      </c>
    </row>
    <row r="344" spans="1:18" x14ac:dyDescent="0.25">
      <c r="A344" s="5">
        <v>9.1000000000000289E-2</v>
      </c>
      <c r="B344" s="33">
        <v>1.65758955468421E-4</v>
      </c>
      <c r="C344" s="43">
        <v>1.61617678005523E-5</v>
      </c>
      <c r="O344">
        <v>9.1000000000000095E-2</v>
      </c>
      <c r="Q344">
        <v>1.65758955468421E-4</v>
      </c>
      <c r="R344" s="25">
        <v>1.61617678005523E-5</v>
      </c>
    </row>
    <row r="345" spans="1:18" x14ac:dyDescent="0.25">
      <c r="A345" s="5">
        <v>9.200000000000029E-2</v>
      </c>
      <c r="B345" s="33">
        <v>1.6626072198868799E-4</v>
      </c>
      <c r="C345" s="43">
        <v>1.5801721822499399E-5</v>
      </c>
      <c r="O345">
        <v>9.2000000000000096E-2</v>
      </c>
      <c r="Q345">
        <v>1.6626072198868799E-4</v>
      </c>
      <c r="R345" s="25">
        <v>1.5801721822499399E-5</v>
      </c>
    </row>
    <row r="346" spans="1:18" x14ac:dyDescent="0.25">
      <c r="A346" s="5">
        <v>9.3000000000000291E-2</v>
      </c>
      <c r="B346" s="33">
        <v>1.6676399760238899E-4</v>
      </c>
      <c r="C346" s="43">
        <v>1.5449693021134702E-5</v>
      </c>
      <c r="O346">
        <v>9.3000000000000096E-2</v>
      </c>
      <c r="Q346">
        <v>1.6676399760238899E-4</v>
      </c>
      <c r="R346" s="25">
        <v>1.5449693021134702E-5</v>
      </c>
    </row>
    <row r="347" spans="1:18" x14ac:dyDescent="0.25">
      <c r="A347" s="5">
        <v>9.4000000000000292E-2</v>
      </c>
      <c r="B347" s="33">
        <v>1.6699140284831001E-4</v>
      </c>
      <c r="C347" s="43">
        <v>1.50783010813367E-5</v>
      </c>
      <c r="O347">
        <v>9.4000000000000097E-2</v>
      </c>
      <c r="Q347">
        <v>1.6699140284831001E-4</v>
      </c>
      <c r="R347" s="25">
        <v>1.50783010813367E-5</v>
      </c>
    </row>
    <row r="348" spans="1:18" x14ac:dyDescent="0.25">
      <c r="A348" s="5">
        <v>9.5000000000000293E-2</v>
      </c>
      <c r="B348" s="33">
        <v>1.6721911616998699E-4</v>
      </c>
      <c r="C348" s="43">
        <v>1.4715833034792901E-5</v>
      </c>
      <c r="O348">
        <v>9.5000000000000098E-2</v>
      </c>
      <c r="Q348">
        <v>1.6721911616998699E-4</v>
      </c>
      <c r="R348" s="25">
        <v>1.4715833034792901E-5</v>
      </c>
    </row>
    <row r="349" spans="1:18" x14ac:dyDescent="0.25">
      <c r="A349" s="5">
        <v>9.6000000000000293E-2</v>
      </c>
      <c r="B349" s="33">
        <v>1.67691716993443E-4</v>
      </c>
      <c r="C349" s="43">
        <v>1.43850808042799E-5</v>
      </c>
      <c r="O349">
        <v>9.6000000000000099E-2</v>
      </c>
      <c r="Q349">
        <v>1.67691716993443E-4</v>
      </c>
      <c r="R349" s="25">
        <v>1.43850808042799E-5</v>
      </c>
    </row>
    <row r="350" spans="1:18" x14ac:dyDescent="0.25">
      <c r="A350" s="5">
        <v>9.7000000000000294E-2</v>
      </c>
      <c r="B350" s="33">
        <v>1.6816564481233801E-4</v>
      </c>
      <c r="C350" s="43">
        <v>1.40617595296383E-5</v>
      </c>
      <c r="O350">
        <v>9.70000000000001E-2</v>
      </c>
      <c r="Q350">
        <v>1.6816564481233801E-4</v>
      </c>
      <c r="R350" s="25">
        <v>1.40617595296383E-5</v>
      </c>
    </row>
    <row r="351" spans="1:18" x14ac:dyDescent="0.25">
      <c r="A351" s="5">
        <v>9.8000000000000295E-2</v>
      </c>
      <c r="B351" s="33">
        <v>1.6836287254004301E-4</v>
      </c>
      <c r="C351" s="43">
        <v>1.37210807459676E-5</v>
      </c>
      <c r="O351">
        <v>9.8000000000000101E-2</v>
      </c>
      <c r="Q351">
        <v>1.6836287254004301E-4</v>
      </c>
      <c r="R351" s="25">
        <v>1.37210807459676E-5</v>
      </c>
    </row>
    <row r="352" spans="1:18" x14ac:dyDescent="0.25">
      <c r="A352" s="5">
        <v>9.9000000000000296E-2</v>
      </c>
      <c r="B352" s="33">
        <v>1.6856033005767501E-4</v>
      </c>
      <c r="C352" s="43">
        <v>1.33886526215454E-5</v>
      </c>
      <c r="O352">
        <v>9.9000000000000102E-2</v>
      </c>
      <c r="Q352">
        <v>1.6856033005767501E-4</v>
      </c>
      <c r="R352" s="25">
        <v>1.33886526215454E-5</v>
      </c>
    </row>
    <row r="353" spans="1:18" x14ac:dyDescent="0.25">
      <c r="A353" s="5">
        <v>0.1000000000000003</v>
      </c>
      <c r="B353" s="33">
        <v>1.69005656508733E-4</v>
      </c>
      <c r="C353" s="43">
        <v>1.30852939383424E-5</v>
      </c>
      <c r="O353">
        <v>0.1</v>
      </c>
      <c r="Q353">
        <v>1.69005656508733E-4</v>
      </c>
      <c r="R353" s="25">
        <v>1.30852939383424E-5</v>
      </c>
    </row>
    <row r="354" spans="1:18" x14ac:dyDescent="0.25">
      <c r="A354" s="5">
        <v>0.1010000000000003</v>
      </c>
      <c r="B354" s="33">
        <v>1.69452151776994E-4</v>
      </c>
      <c r="C354" s="43">
        <v>1.27888063865186E-5</v>
      </c>
      <c r="O354">
        <v>0.10100000000000001</v>
      </c>
      <c r="Q354">
        <v>1.69452151776994E-4</v>
      </c>
      <c r="R354" s="25">
        <v>1.27888063865186E-5</v>
      </c>
    </row>
    <row r="355" spans="1:18" x14ac:dyDescent="0.25">
      <c r="A355" s="5">
        <v>0.1020000000000003</v>
      </c>
      <c r="B355" s="33">
        <v>1.6962123180776101E-4</v>
      </c>
      <c r="C355" s="43">
        <v>1.24767567541922E-5</v>
      </c>
      <c r="O355">
        <v>0.10199999999999999</v>
      </c>
      <c r="Q355">
        <v>1.6962123180776101E-4</v>
      </c>
      <c r="R355" s="25">
        <v>1.24767567541922E-5</v>
      </c>
    </row>
    <row r="356" spans="1:18" x14ac:dyDescent="0.25">
      <c r="A356" s="5">
        <v>0.1030000000000003</v>
      </c>
      <c r="B356" s="33">
        <v>1.6979047942696301E-4</v>
      </c>
      <c r="C356" s="43">
        <v>1.21723188482053E-5</v>
      </c>
      <c r="O356">
        <v>0.10299999999999999</v>
      </c>
      <c r="Q356">
        <v>1.6979047942696301E-4</v>
      </c>
      <c r="R356" s="25">
        <v>1.21723188482053E-5</v>
      </c>
    </row>
    <row r="357" spans="1:18" x14ac:dyDescent="0.25">
      <c r="A357" s="5">
        <v>0.1040000000000003</v>
      </c>
      <c r="B357" s="33">
        <v>1.70210375836177E-4</v>
      </c>
      <c r="C357" s="43">
        <v>1.1894490148716401E-5</v>
      </c>
      <c r="O357">
        <v>0.104</v>
      </c>
      <c r="Q357">
        <v>1.70210375836177E-4</v>
      </c>
      <c r="R357" s="25">
        <v>1.1894490148716401E-5</v>
      </c>
    </row>
    <row r="358" spans="1:18" x14ac:dyDescent="0.25">
      <c r="A358" s="5">
        <v>0.1050000000000003</v>
      </c>
      <c r="B358" s="33">
        <v>1.70631303809824E-4</v>
      </c>
      <c r="C358" s="43">
        <v>1.16230010275203E-5</v>
      </c>
      <c r="O358">
        <v>0.105</v>
      </c>
      <c r="Q358">
        <v>1.70631303809824E-4</v>
      </c>
      <c r="R358" s="25">
        <v>1.16230010275203E-5</v>
      </c>
    </row>
    <row r="359" spans="1:18" x14ac:dyDescent="0.25">
      <c r="A359" s="5">
        <v>0.1060000000000003</v>
      </c>
      <c r="B359" s="33">
        <v>1.7077421709271501E-4</v>
      </c>
      <c r="C359" s="43">
        <v>1.13375577803143E-5</v>
      </c>
      <c r="O359">
        <v>0.106</v>
      </c>
      <c r="Q359">
        <v>1.7077421709271501E-4</v>
      </c>
      <c r="R359" s="25">
        <v>1.13375577803143E-5</v>
      </c>
    </row>
    <row r="360" spans="1:18" x14ac:dyDescent="0.25">
      <c r="A360" s="5">
        <v>0.1070000000000003</v>
      </c>
      <c r="B360" s="33">
        <v>1.709172492716E-4</v>
      </c>
      <c r="C360" s="43">
        <v>1.10591228512359E-5</v>
      </c>
      <c r="O360">
        <v>0.107</v>
      </c>
      <c r="Q360">
        <v>1.709172492716E-4</v>
      </c>
      <c r="R360" s="25">
        <v>1.10591228512359E-5</v>
      </c>
    </row>
    <row r="361" spans="1:18" x14ac:dyDescent="0.25">
      <c r="A361" s="5">
        <v>0.1080000000000003</v>
      </c>
      <c r="B361" s="33">
        <v>1.7131351321734601E-4</v>
      </c>
      <c r="C361" s="43">
        <v>1.0805015518225099E-5</v>
      </c>
      <c r="O361">
        <v>0.108</v>
      </c>
      <c r="Q361">
        <v>1.7131351321734601E-4</v>
      </c>
      <c r="R361" s="25">
        <v>1.0805015518225099E-5</v>
      </c>
    </row>
    <row r="362" spans="1:18" x14ac:dyDescent="0.25">
      <c r="A362" s="5">
        <v>0.1090000000000003</v>
      </c>
      <c r="B362" s="33">
        <v>1.71710689784532E-4</v>
      </c>
      <c r="C362" s="43">
        <v>1.0556745586238299E-5</v>
      </c>
      <c r="O362">
        <v>0.109</v>
      </c>
      <c r="Q362">
        <v>1.71710689784532E-4</v>
      </c>
      <c r="R362" s="25">
        <v>1.0556745586238299E-5</v>
      </c>
    </row>
    <row r="363" spans="1:18" x14ac:dyDescent="0.25">
      <c r="A363" s="5">
        <v>0.11000000000000031</v>
      </c>
      <c r="B363" s="33">
        <v>1.7182932860400501E-4</v>
      </c>
      <c r="C363" s="43">
        <v>1.0295959729848299E-5</v>
      </c>
      <c r="O363">
        <v>0.11</v>
      </c>
      <c r="Q363">
        <v>1.7182932860400501E-4</v>
      </c>
      <c r="R363" s="25">
        <v>1.0295959729848299E-5</v>
      </c>
    </row>
    <row r="364" spans="1:18" x14ac:dyDescent="0.25">
      <c r="A364" s="5">
        <v>0.11100000000000031</v>
      </c>
      <c r="B364" s="33">
        <v>1.7207861275713501E-4</v>
      </c>
      <c r="C364" s="43">
        <v>1.00416149208029E-5</v>
      </c>
      <c r="O364">
        <v>0.111</v>
      </c>
      <c r="Q364">
        <v>1.7207861275713501E-4</v>
      </c>
      <c r="R364" s="25">
        <v>1.00416149208029E-5</v>
      </c>
    </row>
    <row r="365" spans="1:18" x14ac:dyDescent="0.25">
      <c r="A365" s="5">
        <v>0.11200000000000031</v>
      </c>
      <c r="B365" s="33">
        <v>1.7232825614532299E-4</v>
      </c>
      <c r="C365" s="43">
        <v>9.8094775970962693E-6</v>
      </c>
      <c r="O365">
        <v>0.112</v>
      </c>
      <c r="Q365">
        <v>1.7232825614532299E-4</v>
      </c>
      <c r="R365" s="25">
        <v>9.8094775970962693E-6</v>
      </c>
    </row>
    <row r="366" spans="1:18" x14ac:dyDescent="0.25">
      <c r="A366" s="5">
        <v>0.11300000000000031</v>
      </c>
      <c r="B366" s="33">
        <v>1.7257825927930601E-4</v>
      </c>
      <c r="C366" s="43">
        <v>9.5827058682429107E-6</v>
      </c>
      <c r="O366">
        <v>0.113</v>
      </c>
      <c r="Q366">
        <v>1.7257825927930601E-4</v>
      </c>
      <c r="R366" s="25">
        <v>9.5827058682429107E-6</v>
      </c>
    </row>
    <row r="367" spans="1:18" x14ac:dyDescent="0.25">
      <c r="A367" s="5">
        <v>0.11400000000000031</v>
      </c>
      <c r="B367" s="33">
        <v>1.72828622670532E-4</v>
      </c>
      <c r="C367" s="43">
        <v>9.3447235328872093E-6</v>
      </c>
      <c r="O367">
        <v>0.114</v>
      </c>
      <c r="Q367">
        <v>1.72828622670532E-4</v>
      </c>
      <c r="R367" s="25">
        <v>9.3447235328872093E-6</v>
      </c>
    </row>
    <row r="368" spans="1:18" x14ac:dyDescent="0.25">
      <c r="A368" s="5">
        <v>0.11500000000000031</v>
      </c>
      <c r="B368" s="33">
        <v>1.7307934683115299E-4</v>
      </c>
      <c r="C368" s="43">
        <v>9.1126506215488006E-6</v>
      </c>
      <c r="O368">
        <v>0.115</v>
      </c>
      <c r="Q368">
        <v>1.7307934683115299E-4</v>
      </c>
      <c r="R368" s="25">
        <v>9.1126506215488006E-6</v>
      </c>
    </row>
    <row r="369" spans="1:18" x14ac:dyDescent="0.25">
      <c r="A369" s="5">
        <v>0.11600000000000031</v>
      </c>
      <c r="B369" s="33">
        <v>1.7333043227402901E-4</v>
      </c>
      <c r="C369" s="43">
        <v>8.9008337988088101E-6</v>
      </c>
      <c r="O369">
        <v>0.11600000000000001</v>
      </c>
      <c r="Q369">
        <v>1.7333043227402901E-4</v>
      </c>
      <c r="R369" s="25">
        <v>8.9008337988088101E-6</v>
      </c>
    </row>
    <row r="370" spans="1:18" x14ac:dyDescent="0.25">
      <c r="A370" s="5">
        <v>0.11700000000000031</v>
      </c>
      <c r="B370" s="33">
        <v>1.7358187951273E-4</v>
      </c>
      <c r="C370" s="43">
        <v>8.6939400108314501E-6</v>
      </c>
      <c r="O370">
        <v>0.11700000000000001</v>
      </c>
      <c r="Q370">
        <v>1.7358187951273E-4</v>
      </c>
      <c r="R370" s="25">
        <v>8.6939400108314501E-6</v>
      </c>
    </row>
    <row r="371" spans="1:18" x14ac:dyDescent="0.25">
      <c r="A371" s="5">
        <v>0.11800000000000031</v>
      </c>
      <c r="B371" s="33">
        <v>1.73833689061537E-4</v>
      </c>
      <c r="C371" s="43">
        <v>8.4769804696391004E-6</v>
      </c>
      <c r="O371">
        <v>0.11799999999999999</v>
      </c>
      <c r="Q371">
        <v>1.73833689061537E-4</v>
      </c>
      <c r="R371" s="25">
        <v>8.4769804696391004E-6</v>
      </c>
    </row>
    <row r="372" spans="1:18" x14ac:dyDescent="0.25">
      <c r="A372" s="5">
        <v>0.11900000000000031</v>
      </c>
      <c r="B372" s="33">
        <v>1.7388216989143001E-4</v>
      </c>
      <c r="C372" s="43">
        <v>8.2654348229263694E-6</v>
      </c>
      <c r="O372">
        <v>0.11899999999999999</v>
      </c>
      <c r="Q372">
        <v>1.7388216989143001E-4</v>
      </c>
      <c r="R372" s="25">
        <v>8.2654348229263694E-6</v>
      </c>
    </row>
    <row r="373" spans="1:18" x14ac:dyDescent="0.25">
      <c r="A373" s="5">
        <v>0.12000000000000031</v>
      </c>
      <c r="B373" s="33">
        <v>1.7408529044832201E-4</v>
      </c>
      <c r="C373" s="43">
        <v>8.0723552472653695E-6</v>
      </c>
      <c r="O373">
        <v>0.12</v>
      </c>
      <c r="Q373">
        <v>1.7408529044832201E-4</v>
      </c>
      <c r="R373" s="25">
        <v>8.0723552472653695E-6</v>
      </c>
    </row>
    <row r="374" spans="1:18" x14ac:dyDescent="0.25">
      <c r="A374" s="5">
        <v>0.12100000000000032</v>
      </c>
      <c r="B374" s="33">
        <v>1.7428864667524201E-4</v>
      </c>
      <c r="C374" s="43">
        <v>7.8837857977979693E-6</v>
      </c>
      <c r="O374">
        <v>0.121</v>
      </c>
      <c r="Q374">
        <v>1.7428864667524201E-4</v>
      </c>
      <c r="R374" s="25">
        <v>7.8837857977979693E-6</v>
      </c>
    </row>
    <row r="375" spans="1:18" x14ac:dyDescent="0.25">
      <c r="A375" s="5">
        <v>0.12200000000000032</v>
      </c>
      <c r="B375" s="33">
        <v>1.7449223884191499E-4</v>
      </c>
      <c r="C375" s="43">
        <v>7.6861690492983793E-6</v>
      </c>
      <c r="O375">
        <v>0.122</v>
      </c>
      <c r="Q375">
        <v>1.7449223884191499E-4</v>
      </c>
      <c r="R375" s="25">
        <v>7.6861690492983793E-6</v>
      </c>
    </row>
    <row r="376" spans="1:18" x14ac:dyDescent="0.25">
      <c r="A376" s="5">
        <v>0.12300000000000032</v>
      </c>
      <c r="B376" s="33">
        <v>1.74696067218367E-4</v>
      </c>
      <c r="C376" s="43">
        <v>7.4935057366032899E-6</v>
      </c>
      <c r="O376">
        <v>0.123</v>
      </c>
      <c r="Q376">
        <v>1.74696067218367E-4</v>
      </c>
      <c r="R376" s="25">
        <v>7.4935057366032899E-6</v>
      </c>
    </row>
    <row r="377" spans="1:18" x14ac:dyDescent="0.25">
      <c r="A377" s="5">
        <v>0.12400000000000032</v>
      </c>
      <c r="B377" s="33">
        <v>1.7490013207492299E-4</v>
      </c>
      <c r="C377" s="43">
        <v>7.3176747184601204E-6</v>
      </c>
      <c r="O377">
        <v>0.124</v>
      </c>
      <c r="Q377">
        <v>1.7490013207492299E-4</v>
      </c>
      <c r="R377" s="25">
        <v>7.3176747184601204E-6</v>
      </c>
    </row>
    <row r="378" spans="1:18" x14ac:dyDescent="0.25">
      <c r="A378" s="5">
        <v>0.12500000000000031</v>
      </c>
      <c r="B378" s="33">
        <v>1.75104433682209E-4</v>
      </c>
      <c r="C378" s="43">
        <v>7.1459695430521196E-6</v>
      </c>
      <c r="O378">
        <v>0.125</v>
      </c>
      <c r="Q378">
        <v>1.75104433682209E-4</v>
      </c>
      <c r="R378" s="25">
        <v>7.1459695430521196E-6</v>
      </c>
    </row>
    <row r="379" spans="1:18" x14ac:dyDescent="0.25">
      <c r="A379" s="5">
        <v>0.12600000000000031</v>
      </c>
      <c r="B379" s="33">
        <v>1.7530897231115601E-4</v>
      </c>
      <c r="C379" s="43">
        <v>6.9661318888624504E-6</v>
      </c>
      <c r="O379">
        <v>0.126</v>
      </c>
      <c r="Q379">
        <v>1.7530897231115601E-4</v>
      </c>
      <c r="R379" s="25">
        <v>6.9661318888624504E-6</v>
      </c>
    </row>
    <row r="380" spans="1:18" x14ac:dyDescent="0.25">
      <c r="A380" s="5">
        <v>0.12700000000000031</v>
      </c>
      <c r="B380" s="33">
        <v>1.75513748232991E-4</v>
      </c>
      <c r="C380" s="43">
        <v>6.7908202811133199E-6</v>
      </c>
      <c r="O380">
        <v>0.127</v>
      </c>
      <c r="Q380">
        <v>1.75513748232991E-4</v>
      </c>
      <c r="R380" s="25">
        <v>6.7908202811133199E-6</v>
      </c>
    </row>
    <row r="381" spans="1:18" x14ac:dyDescent="0.25">
      <c r="A381" s="5">
        <v>0.12800000000000031</v>
      </c>
      <c r="B381" s="33">
        <v>1.75718761719246E-4</v>
      </c>
      <c r="C381" s="43">
        <v>6.6308286231614498E-6</v>
      </c>
      <c r="O381">
        <v>0.128</v>
      </c>
      <c r="Q381">
        <v>1.75718761719246E-4</v>
      </c>
      <c r="R381" s="25">
        <v>6.6308286231614498E-6</v>
      </c>
    </row>
    <row r="382" spans="1:18" x14ac:dyDescent="0.25">
      <c r="A382" s="5">
        <v>0.12900000000000031</v>
      </c>
      <c r="B382" s="33">
        <v>1.7571605062501701E-4</v>
      </c>
      <c r="C382" s="43">
        <v>6.4746066445485502E-6</v>
      </c>
      <c r="O382">
        <v>0.129</v>
      </c>
      <c r="Q382">
        <v>1.7571605062501701E-4</v>
      </c>
      <c r="R382" s="25">
        <v>6.4746066445485502E-6</v>
      </c>
    </row>
    <row r="383" spans="1:18" x14ac:dyDescent="0.25">
      <c r="A383" s="5">
        <v>0.13000000000000031</v>
      </c>
      <c r="B383" s="33">
        <v>1.7571605062501701E-4</v>
      </c>
      <c r="C383" s="43">
        <v>6.3110734869298603E-6</v>
      </c>
      <c r="O383">
        <v>0.13</v>
      </c>
      <c r="Q383">
        <v>1.7571605062501701E-4</v>
      </c>
      <c r="R383" s="25">
        <v>6.3110734869298603E-6</v>
      </c>
    </row>
    <row r="384" spans="1:18" x14ac:dyDescent="0.25">
      <c r="A384" s="5">
        <v>0.13100000000000031</v>
      </c>
      <c r="B384" s="33">
        <v>1.7603430359917099E-4</v>
      </c>
      <c r="C384" s="43">
        <v>6.1516712092027898E-6</v>
      </c>
      <c r="O384">
        <v>0.13100000000000001</v>
      </c>
      <c r="Q384">
        <v>1.7603430359917099E-4</v>
      </c>
      <c r="R384" s="25">
        <v>6.1516712092027898E-6</v>
      </c>
    </row>
    <row r="385" spans="1:18" x14ac:dyDescent="0.25">
      <c r="A385" s="5">
        <v>0.13200000000000031</v>
      </c>
      <c r="B385" s="33">
        <v>1.7635312903614101E-4</v>
      </c>
      <c r="C385" s="43">
        <v>6.0062032905614702E-6</v>
      </c>
      <c r="O385">
        <v>0.13200000000000001</v>
      </c>
      <c r="Q385">
        <v>1.7635312903614101E-4</v>
      </c>
      <c r="R385" s="25">
        <v>6.0062032905614702E-6</v>
      </c>
    </row>
    <row r="386" spans="1:18" x14ac:dyDescent="0.25">
      <c r="A386" s="5">
        <v>0.13300000000000031</v>
      </c>
      <c r="B386" s="33">
        <v>1.7633777838323199E-4</v>
      </c>
      <c r="C386" s="43">
        <v>5.8641756932761204E-6</v>
      </c>
      <c r="O386">
        <v>0.13300000000000001</v>
      </c>
      <c r="Q386">
        <v>1.7633777838323199E-4</v>
      </c>
      <c r="R386" s="25">
        <v>5.8641756932761204E-6</v>
      </c>
    </row>
    <row r="387" spans="1:18" x14ac:dyDescent="0.25">
      <c r="A387" s="5">
        <v>0.13400000000000031</v>
      </c>
      <c r="B387" s="33">
        <v>1.7633777838323199E-4</v>
      </c>
      <c r="C387" s="43">
        <v>5.7155752901618798E-6</v>
      </c>
      <c r="O387">
        <v>0.13400000000000001</v>
      </c>
      <c r="Q387">
        <v>1.7633777838323199E-4</v>
      </c>
      <c r="R387" s="25">
        <v>5.7155752901618798E-6</v>
      </c>
    </row>
    <row r="388" spans="1:18" x14ac:dyDescent="0.25">
      <c r="A388" s="5">
        <v>0.13500000000000031</v>
      </c>
      <c r="B388" s="33">
        <v>1.76627128406958E-4</v>
      </c>
      <c r="C388" s="43">
        <v>5.5707410864498703E-6</v>
      </c>
      <c r="O388">
        <v>0.13500000000000001</v>
      </c>
      <c r="Q388">
        <v>1.76627128406958E-4</v>
      </c>
      <c r="R388" s="25">
        <v>5.5707410864498703E-6</v>
      </c>
    </row>
    <row r="389" spans="1:18" x14ac:dyDescent="0.25">
      <c r="A389" s="5">
        <v>0.13600000000000032</v>
      </c>
      <c r="B389" s="33">
        <v>1.7691694995540299E-4</v>
      </c>
      <c r="C389" s="43">
        <v>5.4385715533996102E-6</v>
      </c>
      <c r="O389">
        <v>0.13600000000000001</v>
      </c>
      <c r="Q389">
        <v>1.7691694995540299E-4</v>
      </c>
      <c r="R389" s="25">
        <v>5.4385715533996102E-6</v>
      </c>
    </row>
    <row r="390" spans="1:18" x14ac:dyDescent="0.25">
      <c r="A390" s="5">
        <v>0.13700000000000032</v>
      </c>
      <c r="B390" s="33">
        <v>1.7690317348607499E-4</v>
      </c>
      <c r="C390" s="43">
        <v>5.3095384376747601E-6</v>
      </c>
      <c r="O390">
        <v>0.13700000000000001</v>
      </c>
      <c r="Q390">
        <v>1.7690317348607499E-4</v>
      </c>
      <c r="R390" s="25">
        <v>5.3095384376747601E-6</v>
      </c>
    </row>
    <row r="391" spans="1:18" x14ac:dyDescent="0.25">
      <c r="A391" s="5">
        <v>0.13800000000000032</v>
      </c>
      <c r="B391" s="33">
        <v>1.7690317348607499E-4</v>
      </c>
      <c r="C391" s="43">
        <v>5.1745943248260601E-6</v>
      </c>
      <c r="O391">
        <v>0.13800000000000001</v>
      </c>
      <c r="Q391">
        <v>1.7690317348607499E-4</v>
      </c>
      <c r="R391" s="25">
        <v>5.1745943248260601E-6</v>
      </c>
    </row>
    <row r="392" spans="1:18" x14ac:dyDescent="0.25">
      <c r="A392" s="5">
        <v>0.13900000000000032</v>
      </c>
      <c r="B392" s="33">
        <v>1.7716630052022999E-4</v>
      </c>
      <c r="C392" s="43">
        <v>5.04308063967735E-6</v>
      </c>
      <c r="O392">
        <v>0.13900000000000001</v>
      </c>
      <c r="Q392">
        <v>1.7716630052022999E-4</v>
      </c>
      <c r="R392" s="25">
        <v>5.04308063967735E-6</v>
      </c>
    </row>
    <row r="393" spans="1:18" x14ac:dyDescent="0.25">
      <c r="A393" s="5">
        <v>0.14000000000000032</v>
      </c>
      <c r="B393" s="33">
        <v>1.7742981623046901E-4</v>
      </c>
      <c r="C393" s="43">
        <v>4.9230701402345299E-6</v>
      </c>
      <c r="O393">
        <v>0.14000000000000001</v>
      </c>
      <c r="Q393">
        <v>1.7742981623046901E-4</v>
      </c>
      <c r="R393" s="25">
        <v>4.9230701402345299E-6</v>
      </c>
    </row>
    <row r="394" spans="1:18" x14ac:dyDescent="0.25">
      <c r="A394" s="5">
        <v>0.14100000000000032</v>
      </c>
      <c r="B394" s="33">
        <v>1.7741724737517999E-4</v>
      </c>
      <c r="C394" s="43">
        <v>4.8059162714519499E-6</v>
      </c>
      <c r="O394">
        <v>0.14099999999999999</v>
      </c>
      <c r="Q394">
        <v>1.7741724737517999E-4</v>
      </c>
      <c r="R394" s="25">
        <v>4.8059162714519499E-6</v>
      </c>
    </row>
    <row r="395" spans="1:18" x14ac:dyDescent="0.25">
      <c r="A395" s="5">
        <v>0.14200000000000032</v>
      </c>
      <c r="B395" s="33">
        <v>1.7741724737517999E-4</v>
      </c>
      <c r="C395" s="43">
        <v>4.6834453341806597E-6</v>
      </c>
      <c r="O395">
        <v>0.14199999999999999</v>
      </c>
      <c r="Q395">
        <v>1.7741724737517999E-4</v>
      </c>
      <c r="R395" s="25">
        <v>4.6834453341806597E-6</v>
      </c>
    </row>
    <row r="396" spans="1:18" x14ac:dyDescent="0.25">
      <c r="A396" s="5">
        <v>0.14300000000000032</v>
      </c>
      <c r="B396" s="33">
        <v>1.7765640225179E-4</v>
      </c>
      <c r="C396" s="43">
        <v>4.5640962682407298E-6</v>
      </c>
      <c r="O396">
        <v>0.14299999999999999</v>
      </c>
      <c r="Q396">
        <v>1.7765640225179E-4</v>
      </c>
      <c r="R396" s="25">
        <v>4.5640962682407298E-6</v>
      </c>
    </row>
    <row r="397" spans="1:18" x14ac:dyDescent="0.25">
      <c r="A397" s="5">
        <v>0.14400000000000032</v>
      </c>
      <c r="B397" s="33">
        <v>1.7789587727246099E-4</v>
      </c>
      <c r="C397" s="43">
        <v>4.4551892517345599E-6</v>
      </c>
      <c r="O397">
        <v>0.14399999999999999</v>
      </c>
      <c r="Q397">
        <v>1.7789587727246099E-4</v>
      </c>
      <c r="R397" s="25">
        <v>4.4551892517345599E-6</v>
      </c>
    </row>
    <row r="398" spans="1:18" x14ac:dyDescent="0.25">
      <c r="A398" s="5">
        <v>0.14500000000000032</v>
      </c>
      <c r="B398" s="33">
        <v>1.7788443192088801E-4</v>
      </c>
      <c r="C398" s="43">
        <v>4.3488817788789303E-6</v>
      </c>
      <c r="O398">
        <v>0.14499999999999999</v>
      </c>
      <c r="Q398">
        <v>1.7788443192088801E-4</v>
      </c>
      <c r="R398" s="25">
        <v>4.3488817788789303E-6</v>
      </c>
    </row>
    <row r="399" spans="1:18" x14ac:dyDescent="0.25">
      <c r="A399" s="5">
        <v>0.14600000000000032</v>
      </c>
      <c r="B399" s="33">
        <v>1.7788443192088801E-4</v>
      </c>
      <c r="C399" s="43">
        <v>4.2377902611445297E-6</v>
      </c>
      <c r="O399">
        <v>0.14599999999999999</v>
      </c>
      <c r="Q399">
        <v>1.7788443192088801E-4</v>
      </c>
      <c r="R399" s="25">
        <v>4.2377902611445297E-6</v>
      </c>
    </row>
    <row r="400" spans="1:18" x14ac:dyDescent="0.25">
      <c r="A400" s="5">
        <v>0.14700000000000032</v>
      </c>
      <c r="B400" s="33">
        <v>1.7810169868880501E-4</v>
      </c>
      <c r="C400" s="43">
        <v>4.1295375687605102E-6</v>
      </c>
      <c r="O400">
        <v>0.14699999999999999</v>
      </c>
      <c r="Q400">
        <v>1.7810169868880501E-4</v>
      </c>
      <c r="R400" s="25">
        <v>4.1295375687605102E-6</v>
      </c>
    </row>
    <row r="401" spans="1:18" x14ac:dyDescent="0.25">
      <c r="A401" s="5">
        <v>0.14800000000000033</v>
      </c>
      <c r="B401" s="33">
        <v>1.7831922898199401E-4</v>
      </c>
      <c r="C401" s="43">
        <v>4.0307583514509297E-6</v>
      </c>
      <c r="O401">
        <v>0.14799999999999999</v>
      </c>
      <c r="Q401">
        <v>1.7831922898199401E-4</v>
      </c>
      <c r="R401" s="25">
        <v>4.0307583514509297E-6</v>
      </c>
    </row>
    <row r="402" spans="1:18" x14ac:dyDescent="0.25">
      <c r="A402" s="5">
        <v>0.14900000000000033</v>
      </c>
      <c r="B402" s="33">
        <v>1.7830880475420399E-4</v>
      </c>
      <c r="C402" s="43">
        <v>3.9343428765401197E-6</v>
      </c>
      <c r="O402">
        <v>0.14899999999999999</v>
      </c>
      <c r="Q402">
        <v>1.7830880475420399E-4</v>
      </c>
      <c r="R402" s="25">
        <v>3.9343428765401197E-6</v>
      </c>
    </row>
    <row r="403" spans="1:18" x14ac:dyDescent="0.25">
      <c r="A403" s="5">
        <v>0.15000000000000033</v>
      </c>
      <c r="B403" s="33">
        <v>1.7830880475420399E-4</v>
      </c>
      <c r="C403" s="43">
        <v>3.8336222658723904E-6</v>
      </c>
      <c r="O403">
        <v>0.15</v>
      </c>
      <c r="Q403">
        <v>1.7830880475420399E-4</v>
      </c>
      <c r="R403" s="25">
        <v>3.8336222658723904E-6</v>
      </c>
    </row>
    <row r="404" spans="1:18" x14ac:dyDescent="0.25">
      <c r="A404" s="5">
        <v>0.15100000000000033</v>
      </c>
      <c r="B404" s="33">
        <v>1.78506107153656E-4</v>
      </c>
      <c r="C404" s="43">
        <v>3.73548124129479E-6</v>
      </c>
      <c r="O404">
        <v>0.151</v>
      </c>
      <c r="Q404">
        <v>1.78506107153656E-4</v>
      </c>
      <c r="R404" s="25">
        <v>3.73548124129479E-6</v>
      </c>
    </row>
    <row r="405" spans="1:18" x14ac:dyDescent="0.25">
      <c r="A405" s="5">
        <v>0.15200000000000033</v>
      </c>
      <c r="B405" s="33">
        <v>1.7870362635184799E-4</v>
      </c>
      <c r="C405" s="43">
        <v>3.6459308134054899E-6</v>
      </c>
      <c r="O405">
        <v>0.152</v>
      </c>
      <c r="Q405">
        <v>1.7870362635184799E-4</v>
      </c>
      <c r="R405" s="25">
        <v>3.6459308134054899E-6</v>
      </c>
    </row>
    <row r="406" spans="1:18" x14ac:dyDescent="0.25">
      <c r="A406" s="5">
        <v>0.15300000000000033</v>
      </c>
      <c r="B406" s="33">
        <v>1.7869414884544199E-4</v>
      </c>
      <c r="C406" s="43">
        <v>3.5585281727083601E-6</v>
      </c>
      <c r="O406">
        <v>0.153</v>
      </c>
      <c r="Q406">
        <v>1.7869414884544199E-4</v>
      </c>
      <c r="R406" s="25">
        <v>3.5585281727083601E-6</v>
      </c>
    </row>
    <row r="407" spans="1:18" x14ac:dyDescent="0.25">
      <c r="A407" s="5">
        <v>0.15400000000000033</v>
      </c>
      <c r="B407" s="33">
        <v>1.7869414884544199E-4</v>
      </c>
      <c r="C407" s="43">
        <v>3.46725028361314E-6</v>
      </c>
      <c r="O407">
        <v>0.154</v>
      </c>
      <c r="Q407">
        <v>1.7869414884544199E-4</v>
      </c>
      <c r="R407" s="25">
        <v>3.46725028361314E-6</v>
      </c>
    </row>
    <row r="408" spans="1:18" x14ac:dyDescent="0.25">
      <c r="A408" s="5">
        <v>0.15500000000000033</v>
      </c>
      <c r="B408" s="33">
        <v>1.78873255882811E-4</v>
      </c>
      <c r="C408" s="43">
        <v>3.3783148932738301E-6</v>
      </c>
      <c r="O408">
        <v>0.155</v>
      </c>
      <c r="Q408">
        <v>1.78873255882811E-4</v>
      </c>
      <c r="R408" s="25">
        <v>3.3783148932738301E-6</v>
      </c>
    </row>
    <row r="409" spans="1:18" x14ac:dyDescent="0.25">
      <c r="A409" s="5">
        <v>0.15600000000000033</v>
      </c>
      <c r="B409" s="33">
        <v>1.7905254118731899E-4</v>
      </c>
      <c r="C409" s="43">
        <v>3.2971659526756101E-6</v>
      </c>
      <c r="O409">
        <v>0.156</v>
      </c>
      <c r="Q409">
        <v>1.7905254118731899E-4</v>
      </c>
      <c r="R409" s="25">
        <v>3.2971659526756101E-6</v>
      </c>
    </row>
    <row r="410" spans="1:18" x14ac:dyDescent="0.25">
      <c r="A410" s="5">
        <v>0.15700000000000033</v>
      </c>
      <c r="B410" s="33">
        <v>1.7904392149758401E-4</v>
      </c>
      <c r="C410" s="43">
        <v>3.2179673160963699E-6</v>
      </c>
      <c r="O410">
        <v>0.157</v>
      </c>
      <c r="Q410">
        <v>1.7904392149758401E-4</v>
      </c>
      <c r="R410" s="25">
        <v>3.2179673160963699E-6</v>
      </c>
    </row>
    <row r="411" spans="1:18" x14ac:dyDescent="0.25">
      <c r="A411" s="5">
        <v>0.15800000000000033</v>
      </c>
      <c r="B411" s="33">
        <v>1.7904392149758401E-4</v>
      </c>
      <c r="C411" s="43">
        <v>3.1352800182054699E-6</v>
      </c>
      <c r="O411">
        <v>0.158</v>
      </c>
      <c r="Q411">
        <v>1.7904392149758401E-4</v>
      </c>
      <c r="R411" s="25">
        <v>3.1352800182054699E-6</v>
      </c>
    </row>
    <row r="412" spans="1:18" x14ac:dyDescent="0.25">
      <c r="A412" s="5">
        <v>0.15900000000000034</v>
      </c>
      <c r="B412" s="33">
        <v>1.7904392149758401E-4</v>
      </c>
      <c r="C412" s="43">
        <v>3.0547186553903299E-6</v>
      </c>
      <c r="O412">
        <v>0.159</v>
      </c>
      <c r="Q412">
        <v>1.7904392149758401E-4</v>
      </c>
      <c r="R412" s="25">
        <v>3.0547186553903299E-6</v>
      </c>
    </row>
    <row r="413" spans="1:18" x14ac:dyDescent="0.25">
      <c r="A413" s="5">
        <v>0.16000000000000034</v>
      </c>
      <c r="B413" s="33">
        <v>1.7928492316441499E-4</v>
      </c>
      <c r="C413" s="43">
        <v>2.98121400852488E-6</v>
      </c>
      <c r="O413">
        <v>0.16</v>
      </c>
      <c r="Q413">
        <v>1.7928492316441499E-4</v>
      </c>
      <c r="R413" s="25">
        <v>2.98121400852488E-6</v>
      </c>
    </row>
    <row r="414" spans="1:18" x14ac:dyDescent="0.25">
      <c r="A414" s="5">
        <v>0.16100000000000034</v>
      </c>
      <c r="B414" s="33">
        <v>1.7952624695708101E-4</v>
      </c>
      <c r="C414" s="43">
        <v>2.9094791930947801E-6</v>
      </c>
      <c r="O414">
        <v>0.161</v>
      </c>
      <c r="Q414">
        <v>1.7952624695708101E-4</v>
      </c>
      <c r="R414" s="25">
        <v>2.9094791930947801E-6</v>
      </c>
    </row>
    <row r="415" spans="1:18" x14ac:dyDescent="0.25">
      <c r="A415" s="5">
        <v>0.16200000000000034</v>
      </c>
      <c r="B415" s="33">
        <v>1.7943618660526799E-4</v>
      </c>
      <c r="C415" s="43">
        <v>2.83460089592355E-6</v>
      </c>
      <c r="O415">
        <v>0.16200000000000001</v>
      </c>
      <c r="Q415">
        <v>1.7943618660526799E-4</v>
      </c>
      <c r="R415" s="25">
        <v>2.83460089592355E-6</v>
      </c>
    </row>
    <row r="416" spans="1:18" x14ac:dyDescent="0.25">
      <c r="A416" s="5">
        <v>0.16300000000000034</v>
      </c>
      <c r="B416" s="33">
        <v>1.7943618660526799E-4</v>
      </c>
      <c r="C416" s="43">
        <v>2.76165096195492E-6</v>
      </c>
      <c r="O416">
        <v>0.16300000000000001</v>
      </c>
      <c r="Q416">
        <v>1.7943618660526799E-4</v>
      </c>
      <c r="R416" s="25">
        <v>2.76165096195492E-6</v>
      </c>
    </row>
    <row r="417" spans="1:18" x14ac:dyDescent="0.25">
      <c r="A417" s="5">
        <v>0.16400000000000034</v>
      </c>
      <c r="B417" s="33">
        <v>1.7943618660526799E-4</v>
      </c>
      <c r="C417" s="43">
        <v>2.6950862452062799E-6</v>
      </c>
      <c r="O417">
        <v>0.16400000000000001</v>
      </c>
      <c r="Q417">
        <v>1.7943618660526799E-4</v>
      </c>
      <c r="R417" s="25">
        <v>2.6950862452062799E-6</v>
      </c>
    </row>
    <row r="418" spans="1:18" x14ac:dyDescent="0.25">
      <c r="A418" s="5">
        <v>0.16500000000000034</v>
      </c>
      <c r="B418" s="33">
        <v>1.7964932709195101E-4</v>
      </c>
      <c r="C418" s="43">
        <v>2.6301271109967002E-6</v>
      </c>
      <c r="O418">
        <v>0.16500000000000001</v>
      </c>
      <c r="Q418">
        <v>1.7964932709195101E-4</v>
      </c>
      <c r="R418" s="25">
        <v>2.6301271109967002E-6</v>
      </c>
    </row>
    <row r="419" spans="1:18" x14ac:dyDescent="0.25">
      <c r="A419" s="5">
        <v>0.16600000000000034</v>
      </c>
      <c r="B419" s="33">
        <v>1.7986271897381999E-4</v>
      </c>
      <c r="C419" s="43">
        <v>2.5623462206319801E-6</v>
      </c>
      <c r="O419">
        <v>0.16600000000000001</v>
      </c>
      <c r="Q419">
        <v>1.7986271897381999E-4</v>
      </c>
      <c r="R419" s="25">
        <v>2.5623462206319801E-6</v>
      </c>
    </row>
    <row r="420" spans="1:18" x14ac:dyDescent="0.25">
      <c r="A420" s="5">
        <v>0.16700000000000034</v>
      </c>
      <c r="B420" s="33">
        <v>1.7978321328064999E-4</v>
      </c>
      <c r="C420" s="43">
        <v>2.4963134502607299E-6</v>
      </c>
      <c r="O420">
        <v>0.16700000000000001</v>
      </c>
      <c r="Q420">
        <v>1.7978321328064999E-4</v>
      </c>
      <c r="R420" s="25">
        <v>2.4963134502607299E-6</v>
      </c>
    </row>
    <row r="421" spans="1:18" x14ac:dyDescent="0.25">
      <c r="A421" s="5">
        <v>0.16800000000000034</v>
      </c>
      <c r="B421" s="33">
        <v>1.7978321328064999E-4</v>
      </c>
      <c r="C421" s="43">
        <v>2.43605750761203E-6</v>
      </c>
      <c r="O421">
        <v>0.16800000000000001</v>
      </c>
      <c r="Q421">
        <v>1.7978321328064999E-4</v>
      </c>
      <c r="R421" s="25">
        <v>2.43605750761203E-6</v>
      </c>
    </row>
    <row r="422" spans="1:18" x14ac:dyDescent="0.25">
      <c r="A422" s="5">
        <v>0.16900000000000034</v>
      </c>
      <c r="B422" s="33">
        <v>1.7978321328064999E-4</v>
      </c>
      <c r="C422" s="43">
        <v>2.37725721492735E-6</v>
      </c>
      <c r="O422">
        <v>0.16900000000000001</v>
      </c>
      <c r="Q422">
        <v>1.7978321328064999E-4</v>
      </c>
      <c r="R422" s="25">
        <v>2.37725721492735E-6</v>
      </c>
    </row>
    <row r="423" spans="1:18" x14ac:dyDescent="0.25">
      <c r="A423" s="5">
        <v>0.17000000000000035</v>
      </c>
      <c r="B423" s="33">
        <v>1.7997188309291901E-4</v>
      </c>
      <c r="C423" s="43">
        <v>2.3159175681547901E-6</v>
      </c>
      <c r="O423">
        <v>0.17</v>
      </c>
      <c r="Q423">
        <v>1.7997188309291901E-4</v>
      </c>
      <c r="R423" s="25">
        <v>2.3159175681547901E-6</v>
      </c>
    </row>
    <row r="424" spans="1:18" x14ac:dyDescent="0.25">
      <c r="A424" s="5">
        <v>0.17100000000000035</v>
      </c>
      <c r="B424" s="33">
        <v>1.80160749503981E-4</v>
      </c>
      <c r="C424" s="43">
        <v>2.2561620287768601E-6</v>
      </c>
      <c r="O424">
        <v>0.17100000000000001</v>
      </c>
      <c r="Q424">
        <v>1.80160749503981E-4</v>
      </c>
      <c r="R424" s="25">
        <v>2.2561620287768601E-6</v>
      </c>
    </row>
    <row r="425" spans="1:18" x14ac:dyDescent="0.25">
      <c r="A425" s="5">
        <v>0.17200000000000035</v>
      </c>
      <c r="B425" s="33">
        <v>1.8009035914095899E-4</v>
      </c>
      <c r="C425" s="43">
        <v>2.2016333846438499E-6</v>
      </c>
      <c r="O425">
        <v>0.17199999999999999</v>
      </c>
      <c r="Q425">
        <v>1.8009035914095899E-4</v>
      </c>
      <c r="R425" s="25">
        <v>2.2016333846438499E-6</v>
      </c>
    </row>
    <row r="426" spans="1:18" x14ac:dyDescent="0.25">
      <c r="A426" s="5">
        <v>0.17300000000000035</v>
      </c>
      <c r="B426" s="33">
        <v>1.8009035914095899E-4</v>
      </c>
      <c r="C426" s="43">
        <v>2.1484238542667201E-6</v>
      </c>
      <c r="O426">
        <v>0.17299999999999999</v>
      </c>
      <c r="Q426">
        <v>1.8009035914095899E-4</v>
      </c>
      <c r="R426" s="25">
        <v>2.1484238542667201E-6</v>
      </c>
    </row>
    <row r="427" spans="1:18" x14ac:dyDescent="0.25">
      <c r="A427" s="5">
        <v>0.17400000000000035</v>
      </c>
      <c r="B427" s="33">
        <v>1.8009035914095899E-4</v>
      </c>
      <c r="C427" s="43">
        <v>2.0929238895334301E-6</v>
      </c>
      <c r="O427">
        <v>0.17399999999999999</v>
      </c>
      <c r="Q427">
        <v>1.8009035914095899E-4</v>
      </c>
      <c r="R427" s="25">
        <v>2.0929238895334301E-6</v>
      </c>
    </row>
    <row r="428" spans="1:18" x14ac:dyDescent="0.25">
      <c r="A428" s="5">
        <v>0.17500000000000035</v>
      </c>
      <c r="B428" s="33">
        <v>1.8025730713939399E-4</v>
      </c>
      <c r="C428" s="43">
        <v>2.0388590590659601E-6</v>
      </c>
      <c r="O428">
        <v>0.17499999999999999</v>
      </c>
      <c r="Q428">
        <v>1.8025730713939399E-4</v>
      </c>
      <c r="R428" s="25">
        <v>2.0388590590659601E-6</v>
      </c>
    </row>
    <row r="429" spans="1:18" x14ac:dyDescent="0.25">
      <c r="A429" s="5">
        <v>0.17600000000000035</v>
      </c>
      <c r="B429" s="33">
        <v>1.8042440880708201E-4</v>
      </c>
      <c r="C429" s="43">
        <v>1.9895280729822401E-6</v>
      </c>
      <c r="O429">
        <v>0.17599999999999999</v>
      </c>
      <c r="Q429">
        <v>1.8042440880708201E-4</v>
      </c>
      <c r="R429" s="25">
        <v>1.9895280729822401E-6</v>
      </c>
    </row>
    <row r="430" spans="1:18" x14ac:dyDescent="0.25">
      <c r="A430" s="5">
        <v>0.17700000000000035</v>
      </c>
      <c r="B430" s="33">
        <v>1.8036212117886899E-4</v>
      </c>
      <c r="C430" s="43">
        <v>1.9413919183242301E-6</v>
      </c>
      <c r="O430">
        <v>0.17699999999999999</v>
      </c>
      <c r="Q430">
        <v>1.8036212117886899E-4</v>
      </c>
      <c r="R430" s="25">
        <v>1.9413919183242301E-6</v>
      </c>
    </row>
    <row r="431" spans="1:18" x14ac:dyDescent="0.25">
      <c r="A431" s="5">
        <v>0.17800000000000035</v>
      </c>
      <c r="B431" s="33">
        <v>1.8036212117886899E-4</v>
      </c>
      <c r="C431" s="43">
        <v>1.8911902124129699E-6</v>
      </c>
      <c r="O431">
        <v>0.17799999999999999</v>
      </c>
      <c r="Q431">
        <v>1.8036212117886899E-4</v>
      </c>
      <c r="R431" s="25">
        <v>1.8911902124129699E-6</v>
      </c>
    </row>
    <row r="432" spans="1:18" x14ac:dyDescent="0.25">
      <c r="A432" s="5">
        <v>0.17900000000000035</v>
      </c>
      <c r="B432" s="33">
        <v>1.8036212117886899E-4</v>
      </c>
      <c r="C432" s="43">
        <v>1.84228808997038E-6</v>
      </c>
      <c r="O432">
        <v>0.17899999999999999</v>
      </c>
      <c r="Q432">
        <v>1.8036212117886899E-4</v>
      </c>
      <c r="R432" s="25">
        <v>1.84228808997038E-6</v>
      </c>
    </row>
    <row r="433" spans="1:18" x14ac:dyDescent="0.25">
      <c r="A433" s="5">
        <v>0.18000000000000035</v>
      </c>
      <c r="B433" s="33">
        <v>1.80509826942896E-4</v>
      </c>
      <c r="C433" s="43">
        <v>1.79766921027802E-6</v>
      </c>
      <c r="O433">
        <v>0.18</v>
      </c>
      <c r="Q433">
        <v>1.80509826942896E-4</v>
      </c>
      <c r="R433" s="25">
        <v>1.79766921027802E-6</v>
      </c>
    </row>
    <row r="434" spans="1:18" x14ac:dyDescent="0.25">
      <c r="A434" s="5">
        <v>0.18100000000000036</v>
      </c>
      <c r="B434" s="33">
        <v>1.8065765280996299E-4</v>
      </c>
      <c r="C434" s="43">
        <v>1.7541322376256399E-6</v>
      </c>
      <c r="O434">
        <v>0.18099999999999999</v>
      </c>
      <c r="Q434">
        <v>1.8065765280996299E-4</v>
      </c>
      <c r="R434" s="25">
        <v>1.7541322376256399E-6</v>
      </c>
    </row>
    <row r="435" spans="1:18" x14ac:dyDescent="0.25">
      <c r="A435" s="5">
        <v>0.18200000000000036</v>
      </c>
      <c r="B435" s="33">
        <v>1.8060253825449499E-4</v>
      </c>
      <c r="C435" s="43">
        <v>1.70873324231809E-6</v>
      </c>
      <c r="O435">
        <v>0.182</v>
      </c>
      <c r="Q435">
        <v>1.8060253825449499E-4</v>
      </c>
      <c r="R435" s="25">
        <v>1.70873324231809E-6</v>
      </c>
    </row>
    <row r="436" spans="1:18" x14ac:dyDescent="0.25">
      <c r="A436" s="5">
        <v>0.18300000000000036</v>
      </c>
      <c r="B436" s="33">
        <v>1.8060253825449499E-4</v>
      </c>
      <c r="C436" s="43">
        <v>1.6645106850131599E-6</v>
      </c>
      <c r="O436">
        <v>0.183</v>
      </c>
      <c r="Q436">
        <v>1.8060253825449499E-4</v>
      </c>
      <c r="R436" s="25">
        <v>1.6645106850131599E-6</v>
      </c>
    </row>
    <row r="437" spans="1:18" x14ac:dyDescent="0.25">
      <c r="A437" s="5">
        <v>0.18400000000000036</v>
      </c>
      <c r="B437" s="33">
        <v>1.8060253825449499E-4</v>
      </c>
      <c r="C437" s="43">
        <v>1.6241604737171899E-6</v>
      </c>
      <c r="O437">
        <v>0.184</v>
      </c>
      <c r="Q437">
        <v>1.8060253825449499E-4</v>
      </c>
      <c r="R437" s="25">
        <v>1.6241604737171899E-6</v>
      </c>
    </row>
    <row r="438" spans="1:18" x14ac:dyDescent="0.25">
      <c r="A438" s="5">
        <v>0.18500000000000036</v>
      </c>
      <c r="B438" s="33">
        <v>1.8073320111766401E-4</v>
      </c>
      <c r="C438" s="43">
        <v>1.58478969945396E-6</v>
      </c>
      <c r="O438">
        <v>0.185</v>
      </c>
      <c r="Q438">
        <v>1.8073320111766401E-4</v>
      </c>
      <c r="R438" s="25">
        <v>1.58478969945396E-6</v>
      </c>
    </row>
    <row r="439" spans="1:18" x14ac:dyDescent="0.25">
      <c r="A439" s="5">
        <v>0.18600000000000036</v>
      </c>
      <c r="B439" s="33">
        <v>1.8086395783936299E-4</v>
      </c>
      <c r="C439" s="43">
        <v>1.5437429960243101E-6</v>
      </c>
      <c r="O439">
        <v>0.186</v>
      </c>
      <c r="Q439">
        <v>1.8086395783936299E-4</v>
      </c>
      <c r="R439" s="25">
        <v>1.5437429960243101E-6</v>
      </c>
    </row>
    <row r="440" spans="1:18" x14ac:dyDescent="0.25">
      <c r="A440" s="5">
        <v>0.18700000000000036</v>
      </c>
      <c r="B440" s="33">
        <v>1.8081519318535399E-4</v>
      </c>
      <c r="C440" s="43">
        <v>1.5037608962794101E-6</v>
      </c>
      <c r="O440">
        <v>0.187</v>
      </c>
      <c r="Q440">
        <v>1.8081519318535399E-4</v>
      </c>
      <c r="R440" s="25">
        <v>1.5037608962794101E-6</v>
      </c>
    </row>
    <row r="441" spans="1:18" x14ac:dyDescent="0.25">
      <c r="A441" s="5">
        <v>0.18800000000000036</v>
      </c>
      <c r="B441" s="33">
        <v>1.8081519318535399E-4</v>
      </c>
      <c r="C441" s="43">
        <v>1.4672791388096901E-6</v>
      </c>
      <c r="O441">
        <v>0.188</v>
      </c>
      <c r="Q441">
        <v>1.8081519318535399E-4</v>
      </c>
      <c r="R441" s="25">
        <v>1.4672791388096901E-6</v>
      </c>
    </row>
    <row r="442" spans="1:18" x14ac:dyDescent="0.25">
      <c r="A442" s="5">
        <v>0.18900000000000036</v>
      </c>
      <c r="B442" s="33">
        <v>1.8081519318535399E-4</v>
      </c>
      <c r="C442" s="43">
        <v>1.43168374419773E-6</v>
      </c>
      <c r="O442">
        <v>0.189</v>
      </c>
      <c r="Q442">
        <v>1.8081519318535399E-4</v>
      </c>
      <c r="R442" s="25">
        <v>1.43168374419773E-6</v>
      </c>
    </row>
    <row r="443" spans="1:18" x14ac:dyDescent="0.25">
      <c r="A443" s="5">
        <v>0.19000000000000036</v>
      </c>
      <c r="B443" s="33">
        <v>1.8093076599976301E-4</v>
      </c>
      <c r="C443" s="43">
        <v>1.3945784027618E-6</v>
      </c>
      <c r="O443">
        <v>0.19</v>
      </c>
      <c r="Q443">
        <v>1.8093076599976301E-4</v>
      </c>
      <c r="R443" s="25">
        <v>1.3945784027618E-6</v>
      </c>
    </row>
    <row r="444" spans="1:18" x14ac:dyDescent="0.25">
      <c r="A444" s="5">
        <v>0.19100000000000036</v>
      </c>
      <c r="B444" s="33">
        <v>1.81046412156993E-4</v>
      </c>
      <c r="C444" s="43">
        <v>1.35843622329441E-6</v>
      </c>
      <c r="O444">
        <v>0.191</v>
      </c>
      <c r="Q444">
        <v>1.81046412156993E-4</v>
      </c>
      <c r="R444" s="25">
        <v>1.35843622329441E-6</v>
      </c>
    </row>
    <row r="445" spans="1:18" x14ac:dyDescent="0.25">
      <c r="A445" s="5">
        <v>0.19200000000000036</v>
      </c>
      <c r="B445" s="33">
        <v>1.8100328096973901E-4</v>
      </c>
      <c r="C445" s="43">
        <v>1.3254580866542301E-6</v>
      </c>
      <c r="O445">
        <v>0.192</v>
      </c>
      <c r="Q445">
        <v>1.8100328096973901E-4</v>
      </c>
      <c r="R445" s="25">
        <v>1.3254580866542301E-6</v>
      </c>
    </row>
    <row r="446" spans="1:18" x14ac:dyDescent="0.25">
      <c r="A446" s="5">
        <v>0.19300000000000037</v>
      </c>
      <c r="B446" s="33">
        <v>1.8100328096973901E-4</v>
      </c>
      <c r="C446" s="43">
        <v>1.29328186051215E-6</v>
      </c>
      <c r="O446">
        <v>0.193</v>
      </c>
      <c r="Q446">
        <v>1.8100328096973901E-4</v>
      </c>
      <c r="R446" s="25">
        <v>1.29328186051215E-6</v>
      </c>
    </row>
    <row r="447" spans="1:18" x14ac:dyDescent="0.25">
      <c r="A447" s="5">
        <v>0.19400000000000037</v>
      </c>
      <c r="B447" s="33">
        <v>1.8100328096973901E-4</v>
      </c>
      <c r="C447" s="43">
        <v>1.2597438833342699E-6</v>
      </c>
      <c r="O447">
        <v>0.19400000000000001</v>
      </c>
      <c r="Q447">
        <v>1.8100328096973901E-4</v>
      </c>
      <c r="R447" s="25">
        <v>1.2597438833342699E-6</v>
      </c>
    </row>
    <row r="448" spans="1:18" x14ac:dyDescent="0.25">
      <c r="A448" s="5">
        <v>0.19500000000000037</v>
      </c>
      <c r="B448" s="33">
        <v>1.8110550274502899E-4</v>
      </c>
      <c r="C448" s="43">
        <v>1.2270771339587799E-6</v>
      </c>
      <c r="O448">
        <v>0.19500000000000001</v>
      </c>
      <c r="Q448">
        <v>1.8110550274502899E-4</v>
      </c>
      <c r="R448" s="25">
        <v>1.2270771339587799E-6</v>
      </c>
    </row>
    <row r="449" spans="1:18" x14ac:dyDescent="0.25">
      <c r="A449" s="5">
        <v>0.19600000000000037</v>
      </c>
      <c r="B449" s="33">
        <v>1.8120778183531501E-4</v>
      </c>
      <c r="C449" s="43">
        <v>1.19727134195193E-6</v>
      </c>
      <c r="O449">
        <v>0.19600000000000001</v>
      </c>
      <c r="Q449">
        <v>1.8120778183531501E-4</v>
      </c>
      <c r="R449" s="25">
        <v>1.19727134195193E-6</v>
      </c>
    </row>
    <row r="450" spans="1:18" x14ac:dyDescent="0.25">
      <c r="A450" s="5">
        <v>0.19700000000000037</v>
      </c>
      <c r="B450" s="33">
        <v>1.8116963238730001E-4</v>
      </c>
      <c r="C450" s="43">
        <v>1.16819086052175E-6</v>
      </c>
      <c r="O450">
        <v>0.19700000000000001</v>
      </c>
      <c r="Q450">
        <v>1.8116963238730001E-4</v>
      </c>
      <c r="R450" s="25">
        <v>1.16819086052175E-6</v>
      </c>
    </row>
    <row r="451" spans="1:18" x14ac:dyDescent="0.25">
      <c r="A451" s="5">
        <v>0.19800000000000037</v>
      </c>
      <c r="B451" s="33">
        <v>1.8116963238730001E-4</v>
      </c>
      <c r="C451" s="43">
        <v>1.1378822211619399E-6</v>
      </c>
      <c r="O451">
        <v>0.19800000000000001</v>
      </c>
      <c r="Q451">
        <v>1.8116963238730001E-4</v>
      </c>
      <c r="R451" s="25">
        <v>1.1378822211619399E-6</v>
      </c>
    </row>
    <row r="452" spans="1:18" x14ac:dyDescent="0.25">
      <c r="A452" s="5">
        <v>0.19900000000000037</v>
      </c>
      <c r="B452" s="33">
        <v>1.8116963238730001E-4</v>
      </c>
      <c r="C452" s="43">
        <v>1.10836145406345E-6</v>
      </c>
      <c r="O452">
        <v>0.19900000000000001</v>
      </c>
      <c r="Q452">
        <v>1.8116963238730001E-4</v>
      </c>
      <c r="R452" s="25">
        <v>1.10836145406345E-6</v>
      </c>
    </row>
    <row r="453" spans="1:18" x14ac:dyDescent="0.25">
      <c r="A453" s="5">
        <v>0.20000000000000037</v>
      </c>
      <c r="B453" s="33">
        <v>1.8126005002201001E-4</v>
      </c>
      <c r="C453" s="43">
        <v>1.0814266175542601E-6</v>
      </c>
      <c r="O453">
        <v>0.2</v>
      </c>
      <c r="Q453">
        <v>1.8126005002201001E-4</v>
      </c>
      <c r="R453" s="25">
        <v>1.0814266175542601E-6</v>
      </c>
    </row>
    <row r="454" spans="1:18" x14ac:dyDescent="0.25">
      <c r="A454" s="5">
        <v>0.20100000000000037</v>
      </c>
      <c r="B454" s="33">
        <v>1.8135051245629901E-4</v>
      </c>
      <c r="C454" s="43">
        <v>1.05514767224429E-6</v>
      </c>
      <c r="O454">
        <v>0.20100000000000001</v>
      </c>
      <c r="Q454">
        <v>1.8135051245629901E-4</v>
      </c>
      <c r="R454" s="25">
        <v>1.05514767224429E-6</v>
      </c>
    </row>
    <row r="455" spans="1:18" x14ac:dyDescent="0.25">
      <c r="A455" s="5">
        <v>0.20200000000000037</v>
      </c>
      <c r="B455" s="33">
        <v>1.8131676588796299E-4</v>
      </c>
      <c r="C455" s="43">
        <v>1.02776112132282E-6</v>
      </c>
      <c r="O455">
        <v>0.20200000000000001</v>
      </c>
      <c r="Q455">
        <v>1.8131676588796299E-4</v>
      </c>
      <c r="R455" s="25">
        <v>1.02776112132282E-6</v>
      </c>
    </row>
    <row r="456" spans="1:18" x14ac:dyDescent="0.25">
      <c r="A456" s="5">
        <v>0.20300000000000037</v>
      </c>
      <c r="B456" s="33">
        <v>1.8131676588796299E-4</v>
      </c>
      <c r="C456" s="43">
        <v>1.0010869189475601E-6</v>
      </c>
      <c r="O456">
        <v>0.20300000000000001</v>
      </c>
      <c r="Q456">
        <v>1.8131676588796299E-4</v>
      </c>
      <c r="R456" s="25">
        <v>1.0010869189475601E-6</v>
      </c>
    </row>
    <row r="457" spans="1:18" x14ac:dyDescent="0.25">
      <c r="A457" s="5">
        <v>0.20400000000000038</v>
      </c>
      <c r="B457" s="33">
        <v>1.8131676588796299E-4</v>
      </c>
      <c r="C457" s="43">
        <v>9.7674919731903809E-7</v>
      </c>
      <c r="O457">
        <v>0.20399999999999999</v>
      </c>
      <c r="Q457">
        <v>1.8131676588796299E-4</v>
      </c>
      <c r="R457" s="25">
        <v>9.7674919731903809E-7</v>
      </c>
    </row>
    <row r="458" spans="1:18" x14ac:dyDescent="0.25">
      <c r="A458" s="5">
        <v>0.20500000000000038</v>
      </c>
      <c r="B458" s="33">
        <v>1.81396734500733E-4</v>
      </c>
      <c r="C458" s="43">
        <v>9.5300449916954395E-7</v>
      </c>
      <c r="O458">
        <v>0.20499999999999999</v>
      </c>
      <c r="Q458">
        <v>1.81396734500733E-4</v>
      </c>
      <c r="R458" s="25">
        <v>9.5300449916954395E-7</v>
      </c>
    </row>
    <row r="459" spans="1:18" x14ac:dyDescent="0.25">
      <c r="A459" s="5">
        <v>0.20600000000000038</v>
      </c>
      <c r="B459" s="33">
        <v>1.81476738127159E-4</v>
      </c>
      <c r="C459" s="43">
        <v>9.2826153971310804E-7</v>
      </c>
      <c r="O459">
        <v>0.20599999999999999</v>
      </c>
      <c r="Q459">
        <v>1.81476738127159E-4</v>
      </c>
      <c r="R459" s="25">
        <v>9.2826153971310804E-7</v>
      </c>
    </row>
    <row r="460" spans="1:18" x14ac:dyDescent="0.25">
      <c r="A460" s="5">
        <v>0.20700000000000038</v>
      </c>
      <c r="B460" s="33">
        <v>1.81446898214642E-4</v>
      </c>
      <c r="C460" s="43">
        <v>9.0416251761965102E-7</v>
      </c>
      <c r="O460">
        <v>0.20699999999999999</v>
      </c>
      <c r="Q460">
        <v>1.81446898214642E-4</v>
      </c>
      <c r="R460" s="25">
        <v>9.0416251761965102E-7</v>
      </c>
    </row>
    <row r="461" spans="1:18" x14ac:dyDescent="0.25">
      <c r="A461" s="5">
        <v>0.20800000000000038</v>
      </c>
      <c r="B461" s="33">
        <v>1.81446898214642E-4</v>
      </c>
      <c r="C461" s="43">
        <v>8.8217433277770897E-7</v>
      </c>
      <c r="O461">
        <v>0.20799999999999999</v>
      </c>
      <c r="Q461">
        <v>1.81446898214642E-4</v>
      </c>
      <c r="R461" s="25">
        <v>8.8217433277770897E-7</v>
      </c>
    </row>
    <row r="462" spans="1:18" x14ac:dyDescent="0.25">
      <c r="A462" s="5">
        <v>0.20900000000000038</v>
      </c>
      <c r="B462" s="33">
        <v>1.81446898214642E-4</v>
      </c>
      <c r="C462" s="43">
        <v>8.6072222318887597E-7</v>
      </c>
      <c r="O462">
        <v>0.20899999999999999</v>
      </c>
      <c r="Q462">
        <v>1.81446898214642E-4</v>
      </c>
      <c r="R462" s="25">
        <v>8.6072222318887597E-7</v>
      </c>
    </row>
    <row r="463" spans="1:18" x14ac:dyDescent="0.25">
      <c r="A463" s="5">
        <v>0.21000000000000038</v>
      </c>
      <c r="B463" s="33">
        <v>1.81517643979873E-4</v>
      </c>
      <c r="C463" s="43">
        <v>8.3837006485863405E-7</v>
      </c>
      <c r="O463">
        <v>0.21</v>
      </c>
      <c r="Q463">
        <v>1.81517643979873E-4</v>
      </c>
      <c r="R463" s="25">
        <v>8.3837006485863405E-7</v>
      </c>
    </row>
    <row r="464" spans="1:18" x14ac:dyDescent="0.25">
      <c r="A464" s="5">
        <v>0.21100000000000038</v>
      </c>
      <c r="B464" s="33">
        <v>1.81588417127315E-4</v>
      </c>
      <c r="C464" s="43">
        <v>8.1659991094999704E-7</v>
      </c>
      <c r="O464">
        <v>0.21099999999999999</v>
      </c>
      <c r="Q464">
        <v>1.81588417127315E-4</v>
      </c>
      <c r="R464" s="25">
        <v>8.1659991094999704E-7</v>
      </c>
    </row>
    <row r="465" spans="1:18" x14ac:dyDescent="0.25">
      <c r="A465" s="5">
        <v>0.21200000000000038</v>
      </c>
      <c r="B465" s="33">
        <v>1.81562018320694E-4</v>
      </c>
      <c r="C465" s="43">
        <v>7.9673657992091598E-7</v>
      </c>
      <c r="O465">
        <v>0.21199999999999999</v>
      </c>
      <c r="Q465">
        <v>1.81562018320694E-4</v>
      </c>
      <c r="R465" s="25">
        <v>7.9673657992091598E-7</v>
      </c>
    </row>
    <row r="466" spans="1:18" x14ac:dyDescent="0.25">
      <c r="A466" s="5">
        <v>0.21300000000000038</v>
      </c>
      <c r="B466" s="33">
        <v>1.81562018320694E-4</v>
      </c>
      <c r="C466" s="43">
        <v>7.7735776642990497E-7</v>
      </c>
      <c r="O466">
        <v>0.21299999999999999</v>
      </c>
      <c r="Q466">
        <v>1.81562018320694E-4</v>
      </c>
      <c r="R466" s="25">
        <v>7.7735776642990497E-7</v>
      </c>
    </row>
    <row r="467" spans="1:18" x14ac:dyDescent="0.25">
      <c r="A467" s="5">
        <v>0.21400000000000038</v>
      </c>
      <c r="B467" s="33">
        <v>1.81562018320694E-4</v>
      </c>
      <c r="C467" s="43">
        <v>7.5716715037804402E-7</v>
      </c>
      <c r="O467">
        <v>0.214</v>
      </c>
      <c r="Q467">
        <v>1.81562018320694E-4</v>
      </c>
      <c r="R467" s="25">
        <v>7.5716715037804402E-7</v>
      </c>
    </row>
    <row r="468" spans="1:18" x14ac:dyDescent="0.25">
      <c r="A468" s="5">
        <v>0.21500000000000039</v>
      </c>
      <c r="B468" s="33">
        <v>1.8162459972427899E-4</v>
      </c>
      <c r="C468" s="43">
        <v>7.3750249800431996E-7</v>
      </c>
      <c r="O468">
        <v>0.215</v>
      </c>
      <c r="Q468">
        <v>1.8162459972427899E-4</v>
      </c>
      <c r="R468" s="25">
        <v>7.3750249800431996E-7</v>
      </c>
    </row>
    <row r="469" spans="1:18" x14ac:dyDescent="0.25">
      <c r="A469" s="5">
        <v>0.21600000000000039</v>
      </c>
      <c r="B469" s="33">
        <v>1.8168720254003201E-4</v>
      </c>
      <c r="C469" s="43">
        <v>7.1956056279410699E-7</v>
      </c>
      <c r="O469">
        <v>0.216</v>
      </c>
      <c r="Q469">
        <v>1.8168720254003201E-4</v>
      </c>
      <c r="R469" s="25">
        <v>7.1956056279410699E-7</v>
      </c>
    </row>
    <row r="470" spans="1:18" x14ac:dyDescent="0.25">
      <c r="A470" s="5">
        <v>0.21700000000000039</v>
      </c>
      <c r="B470" s="33">
        <v>1.8166386343424599E-4</v>
      </c>
      <c r="C470" s="43">
        <v>7.0205647590031905E-7</v>
      </c>
      <c r="O470">
        <v>0.217</v>
      </c>
      <c r="Q470">
        <v>1.8166386343424599E-4</v>
      </c>
      <c r="R470" s="25">
        <v>7.0205647590031905E-7</v>
      </c>
    </row>
    <row r="471" spans="1:18" x14ac:dyDescent="0.25">
      <c r="A471" s="5">
        <v>0.21800000000000039</v>
      </c>
      <c r="B471" s="33">
        <v>1.8166386343424599E-4</v>
      </c>
      <c r="C471" s="43">
        <v>6.8382010248605195E-7</v>
      </c>
      <c r="O471">
        <v>0.218</v>
      </c>
      <c r="Q471">
        <v>1.8166386343424599E-4</v>
      </c>
      <c r="R471" s="25">
        <v>6.8382010248605195E-7</v>
      </c>
    </row>
    <row r="472" spans="1:18" x14ac:dyDescent="0.25">
      <c r="A472" s="5">
        <v>0.21900000000000039</v>
      </c>
      <c r="B472" s="33">
        <v>1.8166386343424599E-4</v>
      </c>
      <c r="C472" s="43">
        <v>6.6605898011262905E-7</v>
      </c>
      <c r="O472">
        <v>0.219</v>
      </c>
      <c r="Q472">
        <v>1.8166386343424599E-4</v>
      </c>
      <c r="R472" s="25">
        <v>6.6605898011262905E-7</v>
      </c>
    </row>
    <row r="473" spans="1:18" x14ac:dyDescent="0.25">
      <c r="A473" s="5">
        <v>0.22000000000000039</v>
      </c>
      <c r="B473" s="33">
        <v>1.8171924028383699E-4</v>
      </c>
      <c r="C473" s="43">
        <v>6.4985394672919302E-7</v>
      </c>
      <c r="O473">
        <v>0.22</v>
      </c>
      <c r="Q473">
        <v>1.8171924028383699E-4</v>
      </c>
      <c r="R473" s="25">
        <v>6.4985394672919302E-7</v>
      </c>
    </row>
    <row r="474" spans="1:18" x14ac:dyDescent="0.25">
      <c r="A474" s="5">
        <v>0.22100000000000039</v>
      </c>
      <c r="B474" s="33">
        <v>1.8177463388892201E-4</v>
      </c>
      <c r="C474" s="43">
        <v>6.3404453850116195E-7</v>
      </c>
      <c r="O474">
        <v>0.221</v>
      </c>
      <c r="Q474">
        <v>1.8177463388892201E-4</v>
      </c>
      <c r="R474" s="25">
        <v>6.3404453850116195E-7</v>
      </c>
    </row>
    <row r="475" spans="1:18" x14ac:dyDescent="0.25">
      <c r="A475" s="5">
        <v>0.22200000000000039</v>
      </c>
      <c r="B475" s="33">
        <v>1.8175398429780301E-4</v>
      </c>
      <c r="C475" s="43">
        <v>6.17574637703009E-7</v>
      </c>
      <c r="O475">
        <v>0.222</v>
      </c>
      <c r="Q475">
        <v>1.8175398429780301E-4</v>
      </c>
      <c r="R475" s="25">
        <v>6.17574637703009E-7</v>
      </c>
    </row>
    <row r="476" spans="1:18" x14ac:dyDescent="0.25">
      <c r="A476" s="5">
        <v>0.22300000000000039</v>
      </c>
      <c r="B476" s="33">
        <v>1.8175398429780301E-4</v>
      </c>
      <c r="C476" s="43">
        <v>6.0153411105513702E-7</v>
      </c>
      <c r="O476">
        <v>0.223</v>
      </c>
      <c r="Q476">
        <v>1.8175398429780301E-4</v>
      </c>
      <c r="R476" s="25">
        <v>6.0153411105513702E-7</v>
      </c>
    </row>
    <row r="477" spans="1:18" x14ac:dyDescent="0.25">
      <c r="A477" s="5">
        <v>0.22400000000000039</v>
      </c>
      <c r="B477" s="33">
        <v>1.8175398429780301E-4</v>
      </c>
      <c r="C477" s="43">
        <v>5.8689888480134497E-7</v>
      </c>
      <c r="O477">
        <v>0.224</v>
      </c>
      <c r="Q477">
        <v>1.8175398429780301E-4</v>
      </c>
      <c r="R477" s="25">
        <v>5.8689888480134497E-7</v>
      </c>
    </row>
    <row r="478" spans="1:18" x14ac:dyDescent="0.25">
      <c r="A478" s="5">
        <v>0.22500000000000039</v>
      </c>
      <c r="B478" s="33">
        <v>1.8180299187507001E-4</v>
      </c>
      <c r="C478" s="43">
        <v>5.7262109527919604E-7</v>
      </c>
      <c r="O478">
        <v>0.22500000000000001</v>
      </c>
      <c r="Q478">
        <v>1.8180299187507001E-4</v>
      </c>
      <c r="R478" s="25">
        <v>5.7262109527919604E-7</v>
      </c>
    </row>
    <row r="479" spans="1:18" x14ac:dyDescent="0.25">
      <c r="A479" s="5">
        <v>0.2260000000000004</v>
      </c>
      <c r="B479" s="33">
        <v>1.81852012567736E-4</v>
      </c>
      <c r="C479" s="43">
        <v>5.5774767089642597E-7</v>
      </c>
      <c r="O479">
        <v>0.22600000000000001</v>
      </c>
      <c r="Q479">
        <v>1.81852012567736E-4</v>
      </c>
      <c r="R479" s="25">
        <v>5.5774767089642597E-7</v>
      </c>
    </row>
    <row r="480" spans="1:18" x14ac:dyDescent="0.25">
      <c r="A480" s="5">
        <v>0.2270000000000004</v>
      </c>
      <c r="B480" s="33">
        <v>1.8183373861408101E-4</v>
      </c>
      <c r="C480" s="43">
        <v>5.4326212914828E-7</v>
      </c>
      <c r="O480">
        <v>0.22700000000000001</v>
      </c>
      <c r="Q480">
        <v>1.8183373861408101E-4</v>
      </c>
      <c r="R480" s="25">
        <v>5.4326212914828E-7</v>
      </c>
    </row>
    <row r="481" spans="1:18" x14ac:dyDescent="0.25">
      <c r="A481" s="5">
        <v>0.2280000000000004</v>
      </c>
      <c r="B481" s="33">
        <v>1.8183373861408101E-4</v>
      </c>
      <c r="C481" s="43">
        <v>5.30045681073033E-7</v>
      </c>
      <c r="O481">
        <v>0.22800000000000001</v>
      </c>
      <c r="Q481">
        <v>1.8183373861408101E-4</v>
      </c>
      <c r="R481" s="25">
        <v>5.30045681073033E-7</v>
      </c>
    </row>
    <row r="482" spans="1:18" x14ac:dyDescent="0.25">
      <c r="A482" s="5">
        <v>0.2290000000000004</v>
      </c>
      <c r="B482" s="33">
        <v>1.8183373861408101E-4</v>
      </c>
      <c r="C482" s="43">
        <v>5.17152128425545E-7</v>
      </c>
      <c r="O482">
        <v>0.22900000000000001</v>
      </c>
      <c r="Q482">
        <v>1.8183373861408101E-4</v>
      </c>
      <c r="R482" s="25">
        <v>5.17152128425545E-7</v>
      </c>
    </row>
    <row r="483" spans="1:18" x14ac:dyDescent="0.25">
      <c r="A483" s="5">
        <v>0.2300000000000004</v>
      </c>
      <c r="B483" s="33">
        <v>1.81877129681588E-4</v>
      </c>
      <c r="C483" s="43">
        <v>5.0372128345146005E-7</v>
      </c>
      <c r="O483">
        <v>0.23</v>
      </c>
      <c r="Q483">
        <v>1.81877129681588E-4</v>
      </c>
      <c r="R483" s="25">
        <v>5.0372128345146005E-7</v>
      </c>
    </row>
    <row r="484" spans="1:18" x14ac:dyDescent="0.25">
      <c r="A484" s="5">
        <v>0.2310000000000004</v>
      </c>
      <c r="B484" s="33">
        <v>1.81920531025222E-4</v>
      </c>
      <c r="C484" s="43">
        <v>4.9064080649919296E-7</v>
      </c>
      <c r="O484">
        <v>0.23100000000000001</v>
      </c>
      <c r="Q484">
        <v>1.81920531025222E-4</v>
      </c>
      <c r="R484" s="25">
        <v>4.9064080649919296E-7</v>
      </c>
    </row>
    <row r="485" spans="1:18" x14ac:dyDescent="0.25">
      <c r="A485" s="5">
        <v>0.2320000000000004</v>
      </c>
      <c r="B485" s="33">
        <v>1.8190434918765301E-4</v>
      </c>
      <c r="C485" s="43">
        <v>4.7870635943365297E-7</v>
      </c>
      <c r="O485">
        <v>0.23200000000000001</v>
      </c>
      <c r="Q485">
        <v>1.8190434918765301E-4</v>
      </c>
      <c r="R485" s="25">
        <v>4.7870635943365297E-7</v>
      </c>
    </row>
    <row r="486" spans="1:18" x14ac:dyDescent="0.25">
      <c r="A486" s="5">
        <v>0.2330000000000004</v>
      </c>
      <c r="B486" s="33">
        <v>1.8190434918765301E-4</v>
      </c>
      <c r="C486" s="43">
        <v>4.6706357670817E-7</v>
      </c>
      <c r="O486">
        <v>0.23300000000000001</v>
      </c>
      <c r="Q486">
        <v>1.8190434918765301E-4</v>
      </c>
      <c r="R486" s="25">
        <v>4.6706357670817E-7</v>
      </c>
    </row>
    <row r="487" spans="1:18" x14ac:dyDescent="0.25">
      <c r="A487" s="5">
        <v>0.2340000000000004</v>
      </c>
      <c r="B487" s="33">
        <v>1.8190434918765301E-4</v>
      </c>
      <c r="C487" s="43">
        <v>4.5493611438234401E-7</v>
      </c>
      <c r="O487">
        <v>0.23400000000000001</v>
      </c>
      <c r="Q487">
        <v>1.8190434918765301E-4</v>
      </c>
      <c r="R487" s="25">
        <v>4.5493611438234401E-7</v>
      </c>
    </row>
    <row r="488" spans="1:18" x14ac:dyDescent="0.25">
      <c r="A488" s="5">
        <v>0.2350000000000004</v>
      </c>
      <c r="B488" s="33">
        <v>1.8194277219937401E-4</v>
      </c>
      <c r="C488" s="43">
        <v>4.4312510609157501E-7</v>
      </c>
      <c r="O488">
        <v>0.23499999999999999</v>
      </c>
      <c r="Q488">
        <v>1.8194277219937401E-4</v>
      </c>
      <c r="R488" s="25">
        <v>4.4312510609157501E-7</v>
      </c>
    </row>
    <row r="489" spans="1:18" x14ac:dyDescent="0.25">
      <c r="A489" s="5">
        <v>0.2360000000000004</v>
      </c>
      <c r="B489" s="33">
        <v>1.81981203264887E-4</v>
      </c>
      <c r="C489" s="43">
        <v>4.3234894167681299E-7</v>
      </c>
      <c r="O489">
        <v>0.23599999999999999</v>
      </c>
      <c r="Q489">
        <v>1.81981203264887E-4</v>
      </c>
      <c r="R489" s="25">
        <v>4.3234894167681299E-7</v>
      </c>
    </row>
    <row r="490" spans="1:18" x14ac:dyDescent="0.25">
      <c r="A490" s="5">
        <v>0.2370000000000004</v>
      </c>
      <c r="B490" s="33">
        <v>1.8196687741363601E-4</v>
      </c>
      <c r="C490" s="43">
        <v>4.2183620799132297E-7</v>
      </c>
      <c r="O490">
        <v>0.23699999999999999</v>
      </c>
      <c r="Q490">
        <v>1.8196687741363601E-4</v>
      </c>
      <c r="R490" s="25">
        <v>4.2183620799132297E-7</v>
      </c>
    </row>
    <row r="491" spans="1:18" x14ac:dyDescent="0.25">
      <c r="A491" s="5">
        <v>0.23800000000000041</v>
      </c>
      <c r="B491" s="33">
        <v>1.8196687741363601E-4</v>
      </c>
      <c r="C491" s="43">
        <v>4.1088625594403502E-7</v>
      </c>
      <c r="O491">
        <v>0.23799999999999999</v>
      </c>
      <c r="Q491">
        <v>1.8196687741363601E-4</v>
      </c>
      <c r="R491" s="25">
        <v>4.1088625594403502E-7</v>
      </c>
    </row>
    <row r="492" spans="1:18" x14ac:dyDescent="0.25">
      <c r="A492" s="5">
        <v>0.23900000000000041</v>
      </c>
      <c r="B492" s="33">
        <v>1.8196687741363601E-4</v>
      </c>
      <c r="C492" s="43">
        <v>4.00222102766185E-7</v>
      </c>
      <c r="O492">
        <v>0.23899999999999999</v>
      </c>
      <c r="Q492">
        <v>1.8196687741363601E-4</v>
      </c>
      <c r="R492" s="25">
        <v>4.00222102766185E-7</v>
      </c>
    </row>
    <row r="493" spans="1:18" x14ac:dyDescent="0.25">
      <c r="A493" s="5">
        <v>0.24000000000000041</v>
      </c>
      <c r="B493" s="33">
        <v>1.8200090926443599E-4</v>
      </c>
      <c r="C493" s="43">
        <v>3.9049231985582302E-7</v>
      </c>
      <c r="O493">
        <v>0.24</v>
      </c>
      <c r="Q493">
        <v>1.8200090926443599E-4</v>
      </c>
      <c r="R493" s="25">
        <v>3.9049231985582302E-7</v>
      </c>
    </row>
    <row r="494" spans="1:18" x14ac:dyDescent="0.25">
      <c r="A494" s="5">
        <v>0.24100000000000041</v>
      </c>
      <c r="B494" s="33">
        <v>1.8203494743045801E-4</v>
      </c>
      <c r="C494" s="43">
        <v>3.8100044836667698E-7</v>
      </c>
      <c r="O494">
        <v>0.24099999999999999</v>
      </c>
      <c r="Q494">
        <v>1.8203494743045801E-4</v>
      </c>
      <c r="R494" s="25">
        <v>3.8100044836667698E-7</v>
      </c>
    </row>
    <row r="495" spans="1:18" x14ac:dyDescent="0.25">
      <c r="A495" s="5">
        <v>0.24200000000000041</v>
      </c>
      <c r="B495" s="33">
        <v>1.82022264074639E-4</v>
      </c>
      <c r="C495" s="43">
        <v>3.71114155151406E-7</v>
      </c>
      <c r="O495">
        <v>0.24199999999999999</v>
      </c>
      <c r="Q495">
        <v>1.82022264074639E-4</v>
      </c>
      <c r="R495" s="25">
        <v>3.71114155151406E-7</v>
      </c>
    </row>
    <row r="496" spans="1:18" x14ac:dyDescent="0.25">
      <c r="A496" s="5">
        <v>0.24300000000000041</v>
      </c>
      <c r="B496" s="33">
        <v>1.82022264074639E-4</v>
      </c>
      <c r="C496" s="43">
        <v>3.6148595687059898E-7</v>
      </c>
      <c r="O496">
        <v>0.24299999999999999</v>
      </c>
      <c r="Q496">
        <v>1.82022264074639E-4</v>
      </c>
      <c r="R496" s="25">
        <v>3.6148595687059898E-7</v>
      </c>
    </row>
    <row r="497" spans="1:18" x14ac:dyDescent="0.25">
      <c r="A497" s="5">
        <v>0.24400000000000041</v>
      </c>
      <c r="B497" s="33">
        <v>1.82022264074639E-4</v>
      </c>
      <c r="C497" s="43">
        <v>3.52701372998014E-7</v>
      </c>
      <c r="O497">
        <v>0.24399999999999999</v>
      </c>
      <c r="Q497">
        <v>1.82022264074639E-4</v>
      </c>
      <c r="R497" s="25">
        <v>3.52701372998014E-7</v>
      </c>
    </row>
    <row r="498" spans="1:18" x14ac:dyDescent="0.25">
      <c r="A498" s="5">
        <v>0.24500000000000041</v>
      </c>
      <c r="B498" s="33">
        <v>1.82022264074639E-4</v>
      </c>
      <c r="C498" s="43">
        <v>3.4413163793967501E-7</v>
      </c>
      <c r="O498">
        <v>0.245</v>
      </c>
      <c r="Q498">
        <v>1.82022264074639E-4</v>
      </c>
      <c r="R498" s="25">
        <v>3.4413163793967501E-7</v>
      </c>
    </row>
    <row r="499" spans="1:18" x14ac:dyDescent="0.25">
      <c r="A499" s="5">
        <v>0.24600000000000041</v>
      </c>
      <c r="B499" s="33">
        <v>1.82061994502498E-4</v>
      </c>
      <c r="C499" s="43">
        <v>3.3520608090927099E-7</v>
      </c>
      <c r="O499">
        <v>0.246</v>
      </c>
      <c r="Q499">
        <v>1.82061994502498E-4</v>
      </c>
      <c r="R499" s="25">
        <v>3.3520608090927099E-7</v>
      </c>
    </row>
    <row r="500" spans="1:18" x14ac:dyDescent="0.25">
      <c r="A500" s="5">
        <v>0.24700000000000041</v>
      </c>
      <c r="B500" s="33">
        <v>1.82101733533631E-4</v>
      </c>
      <c r="C500" s="43">
        <v>3.2651358493187998E-7</v>
      </c>
      <c r="O500">
        <v>0.247</v>
      </c>
      <c r="Q500">
        <v>1.82101733533631E-4</v>
      </c>
      <c r="R500" s="25">
        <v>3.2651358493187998E-7</v>
      </c>
    </row>
    <row r="501" spans="1:18" x14ac:dyDescent="0.25">
      <c r="A501" s="5">
        <v>0.24800000000000041</v>
      </c>
      <c r="B501" s="33">
        <v>1.8208047709565001E-4</v>
      </c>
      <c r="C501" s="43">
        <v>3.1858274589594798E-7</v>
      </c>
      <c r="O501">
        <v>0.248</v>
      </c>
      <c r="Q501">
        <v>1.8208047709565001E-4</v>
      </c>
      <c r="R501" s="25">
        <v>3.1858274589594798E-7</v>
      </c>
    </row>
    <row r="502" spans="1:18" x14ac:dyDescent="0.25">
      <c r="A502" s="5">
        <v>0.24900000000000042</v>
      </c>
      <c r="B502" s="33">
        <v>1.8208047709565001E-4</v>
      </c>
      <c r="C502" s="43">
        <v>3.1084591503801898E-7</v>
      </c>
      <c r="O502">
        <v>0.249</v>
      </c>
      <c r="Q502">
        <v>1.8208047709565001E-4</v>
      </c>
      <c r="R502" s="25">
        <v>3.1084591503801898E-7</v>
      </c>
    </row>
    <row r="503" spans="1:18" x14ac:dyDescent="0.25">
      <c r="A503" s="5">
        <v>0.25000000000000039</v>
      </c>
      <c r="B503" s="33">
        <v>1.8208047709565001E-4</v>
      </c>
      <c r="C503" s="43">
        <v>3.0278801470844398E-7</v>
      </c>
      <c r="O503">
        <v>0.25</v>
      </c>
      <c r="Q503">
        <v>1.8208047709565001E-4</v>
      </c>
      <c r="R503" s="25">
        <v>3.0278801470844398E-7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 tint="0.39997558519241921"/>
  </sheetPr>
  <dimension ref="A1:E5"/>
  <sheetViews>
    <sheetView zoomScaleNormal="100" workbookViewId="0">
      <selection activeCell="A3" sqref="A3:C3"/>
    </sheetView>
  </sheetViews>
  <sheetFormatPr defaultRowHeight="13.2" x14ac:dyDescent="0.25"/>
  <cols>
    <col min="1" max="1" width="15.33203125" customWidth="1"/>
    <col min="2" max="2" width="16" style="1" customWidth="1"/>
    <col min="3" max="3" width="15.109375" style="1" customWidth="1"/>
    <col min="4" max="4" width="15.44140625" customWidth="1"/>
  </cols>
  <sheetData>
    <row r="1" spans="1:5" ht="15.6" x14ac:dyDescent="0.3">
      <c r="A1" s="19" t="s">
        <v>56</v>
      </c>
      <c r="B1" s="21" t="s">
        <v>57</v>
      </c>
      <c r="C1" s="21" t="s">
        <v>58</v>
      </c>
      <c r="E1" s="27" t="s">
        <v>59</v>
      </c>
    </row>
    <row r="2" spans="1:5" ht="15.6" x14ac:dyDescent="0.3">
      <c r="A2" s="19" t="s">
        <v>60</v>
      </c>
      <c r="B2" s="21" t="s">
        <v>60</v>
      </c>
      <c r="C2" s="21" t="s">
        <v>60</v>
      </c>
      <c r="E2" s="27" t="s">
        <v>61</v>
      </c>
    </row>
    <row r="3" spans="1:5" ht="15.6" x14ac:dyDescent="0.3">
      <c r="A3" s="32">
        <v>4.0499999999999902E-3</v>
      </c>
      <c r="B3" s="45">
        <v>4.2375999999999996</v>
      </c>
      <c r="C3" s="45">
        <v>4.2510000000000003</v>
      </c>
      <c r="E3" s="27" t="s">
        <v>62</v>
      </c>
    </row>
    <row r="4" spans="1:5" ht="15.6" x14ac:dyDescent="0.3">
      <c r="A4" s="21"/>
      <c r="B4" s="21"/>
      <c r="C4" s="21"/>
    </row>
    <row r="5" spans="1:5" ht="15.6" x14ac:dyDescent="0.3">
      <c r="A5" s="21"/>
      <c r="B5" s="21"/>
      <c r="C5" s="21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59999389629810485"/>
  </sheetPr>
  <dimension ref="A1:J508"/>
  <sheetViews>
    <sheetView tabSelected="1" zoomScale="113" workbookViewId="0">
      <selection activeCell="E17" sqref="E17"/>
    </sheetView>
  </sheetViews>
  <sheetFormatPr defaultRowHeight="13.2" x14ac:dyDescent="0.25"/>
  <cols>
    <col min="1" max="2" width="11.6640625" bestFit="1" customWidth="1"/>
    <col min="3" max="3" width="12.33203125" bestFit="1" customWidth="1"/>
    <col min="4" max="4" width="21.6640625" bestFit="1" customWidth="1"/>
    <col min="5" max="5" width="26.5546875" bestFit="1" customWidth="1"/>
    <col min="8" max="8" width="16.5546875" bestFit="1" customWidth="1"/>
    <col min="9" max="9" width="15.88671875" bestFit="1" customWidth="1"/>
    <col min="10" max="10" width="15.6640625" bestFit="1" customWidth="1"/>
  </cols>
  <sheetData>
    <row r="1" spans="1:10" x14ac:dyDescent="0.25">
      <c r="A1" s="9" t="s">
        <v>12</v>
      </c>
      <c r="B1" s="9" t="s">
        <v>13</v>
      </c>
      <c r="C1" s="9" t="s">
        <v>14</v>
      </c>
      <c r="D1" s="10" t="s">
        <v>51</v>
      </c>
      <c r="E1" s="5" t="s">
        <v>52</v>
      </c>
    </row>
    <row r="2" spans="1:10" x14ac:dyDescent="0.25">
      <c r="A2" s="9" t="s">
        <v>15</v>
      </c>
      <c r="B2" s="9" t="s">
        <v>4</v>
      </c>
      <c r="C2" s="9" t="s">
        <v>16</v>
      </c>
      <c r="D2" s="2" t="s">
        <v>42</v>
      </c>
      <c r="E2" s="9" t="s">
        <v>15</v>
      </c>
      <c r="H2" t="s">
        <v>53</v>
      </c>
      <c r="I2" t="s">
        <v>54</v>
      </c>
      <c r="J2" t="s">
        <v>55</v>
      </c>
    </row>
    <row r="3" spans="1:10" x14ac:dyDescent="0.25">
      <c r="A3" s="5">
        <v>100</v>
      </c>
      <c r="B3" s="38">
        <v>1.9161058383869799E-2</v>
      </c>
      <c r="C3" s="38">
        <v>-6.6553476516790003E-4</v>
      </c>
      <c r="D3" s="20">
        <f>20*LOG10(B3/0.002)</f>
        <v>19.627789970275991</v>
      </c>
      <c r="E3" s="32">
        <f>POWER(10,D3/20)*A3</f>
        <v>958.05291919348997</v>
      </c>
      <c r="H3">
        <v>100</v>
      </c>
      <c r="I3">
        <v>1.9161058383869799E-2</v>
      </c>
      <c r="J3">
        <v>-6.6553476516790003E-4</v>
      </c>
    </row>
    <row r="4" spans="1:10" x14ac:dyDescent="0.25">
      <c r="A4" s="5">
        <v>102.305972984251</v>
      </c>
      <c r="B4" s="38">
        <v>1.91610583838157E-2</v>
      </c>
      <c r="C4" s="38">
        <v>-6.8088181705217E-4</v>
      </c>
      <c r="D4" s="20">
        <f t="shared" ref="D4:D67" si="0">20*LOG10(B4/0.002)</f>
        <v>19.62778997025147</v>
      </c>
      <c r="E4" s="32">
        <f t="shared" ref="E4:E67" si="1">POWER(10,D4/20)*A4</f>
        <v>980.14536068215295</v>
      </c>
      <c r="H4">
        <v>102.305972984251</v>
      </c>
      <c r="I4">
        <v>1.91610583838157E-2</v>
      </c>
      <c r="J4">
        <v>-6.8088181705217E-4</v>
      </c>
    </row>
    <row r="5" spans="1:10" x14ac:dyDescent="0.25">
      <c r="A5" s="5">
        <v>104.665121082543</v>
      </c>
      <c r="B5" s="38">
        <v>1.9161058383759099E-2</v>
      </c>
      <c r="C5" s="38">
        <v>-6.9658276780668396E-4</v>
      </c>
      <c r="D5" s="20">
        <f t="shared" si="0"/>
        <v>19.627789970225813</v>
      </c>
      <c r="E5" s="32">
        <f t="shared" si="1"/>
        <v>1002.7472479029111</v>
      </c>
      <c r="H5">
        <v>104.665121082543</v>
      </c>
      <c r="I5">
        <v>1.9161058383759099E-2</v>
      </c>
      <c r="J5">
        <v>-6.9658276780668396E-4</v>
      </c>
    </row>
    <row r="6" spans="1:10" x14ac:dyDescent="0.25">
      <c r="A6" s="5">
        <v>107.07867049863999</v>
      </c>
      <c r="B6" s="38">
        <v>1.91610583836999E-2</v>
      </c>
      <c r="C6" s="38">
        <v>-7.1264577824377599E-4</v>
      </c>
      <c r="D6" s="20">
        <f t="shared" si="0"/>
        <v>19.627789970198975</v>
      </c>
      <c r="E6" s="32">
        <f t="shared" si="1"/>
        <v>1025.8703285367023</v>
      </c>
      <c r="H6">
        <v>107.07867049863999</v>
      </c>
      <c r="I6">
        <v>1.91610583836999E-2</v>
      </c>
      <c r="J6">
        <v>-7.1264577824377599E-4</v>
      </c>
    </row>
    <row r="7" spans="1:10" x14ac:dyDescent="0.25">
      <c r="A7" s="5">
        <v>109.54787571223299</v>
      </c>
      <c r="B7" s="38">
        <v>1.9161058383637901E-2</v>
      </c>
      <c r="C7" s="38">
        <v>-7.2907919736190502E-4</v>
      </c>
      <c r="D7" s="20">
        <f t="shared" si="0"/>
        <v>19.62778997017087</v>
      </c>
      <c r="E7" s="32">
        <f t="shared" si="1"/>
        <v>1049.5266211628023</v>
      </c>
      <c r="H7">
        <v>109.54787571223299</v>
      </c>
      <c r="I7">
        <v>1.9161058383637901E-2</v>
      </c>
      <c r="J7">
        <v>-7.2907919736190502E-4</v>
      </c>
    </row>
    <row r="8" spans="1:10" x14ac:dyDescent="0.25">
      <c r="A8" s="5">
        <v>112.074020130978</v>
      </c>
      <c r="B8" s="38">
        <v>1.9161058383573001E-2</v>
      </c>
      <c r="C8" s="38">
        <v>-7.4589156668518201E-4</v>
      </c>
      <c r="D8" s="20">
        <f t="shared" si="0"/>
        <v>19.62778997014145</v>
      </c>
      <c r="E8" s="32">
        <f t="shared" si="1"/>
        <v>1073.7284215057025</v>
      </c>
      <c r="H8">
        <v>112.074020130978</v>
      </c>
      <c r="I8">
        <v>1.9161058383573001E-2</v>
      </c>
      <c r="J8">
        <v>-7.4589156668518201E-4</v>
      </c>
    </row>
    <row r="9" spans="1:10" x14ac:dyDescent="0.25">
      <c r="A9" s="5">
        <v>114.65841675756199</v>
      </c>
      <c r="B9" s="38">
        <v>1.9161058383505101E-2</v>
      </c>
      <c r="C9" s="38">
        <v>-7.6309162470295205E-4</v>
      </c>
      <c r="D9" s="20">
        <f t="shared" si="0"/>
        <v>19.627789970110673</v>
      </c>
      <c r="E9" s="32">
        <f t="shared" si="1"/>
        <v>1098.4883088259526</v>
      </c>
      <c r="H9">
        <v>114.65841675756199</v>
      </c>
      <c r="I9">
        <v>1.9161058383505101E-2</v>
      </c>
      <c r="J9">
        <v>-7.6309162470295205E-4</v>
      </c>
    </row>
    <row r="10" spans="1:10" x14ac:dyDescent="0.25">
      <c r="A10" s="5">
        <v>117.302408872161</v>
      </c>
      <c r="B10" s="38">
        <v>1.9161058383434001E-2</v>
      </c>
      <c r="C10" s="38">
        <v>-7.8068831141176495E-4</v>
      </c>
      <c r="D10" s="20">
        <f t="shared" si="0"/>
        <v>19.627789970078442</v>
      </c>
      <c r="E10" s="32">
        <f t="shared" si="1"/>
        <v>1123.8191524584622</v>
      </c>
      <c r="H10">
        <v>117.302408872161</v>
      </c>
      <c r="I10">
        <v>1.9161058383434001E-2</v>
      </c>
      <c r="J10">
        <v>-7.8068831141176495E-4</v>
      </c>
    </row>
    <row r="11" spans="1:10" x14ac:dyDescent="0.25">
      <c r="A11" s="5">
        <v>120.00737073062901</v>
      </c>
      <c r="B11" s="38">
        <v>1.9161058383359599E-2</v>
      </c>
      <c r="C11" s="38">
        <v>-7.9869077296207901E-4</v>
      </c>
      <c r="D11" s="20">
        <f t="shared" si="0"/>
        <v>19.627789970044713</v>
      </c>
      <c r="E11" s="32">
        <f t="shared" si="1"/>
        <v>1149.7341185015309</v>
      </c>
      <c r="H11">
        <v>120.00737073062901</v>
      </c>
      <c r="I11">
        <v>1.9161058383359599E-2</v>
      </c>
      <c r="J11">
        <v>-7.9869077296207901E-4</v>
      </c>
    </row>
    <row r="12" spans="1:10" x14ac:dyDescent="0.25">
      <c r="A12" s="5">
        <v>122.774708278787</v>
      </c>
      <c r="B12" s="38">
        <v>1.91610583832817E-2</v>
      </c>
      <c r="C12" s="38">
        <v>-8.1710836641210203E-4</v>
      </c>
      <c r="D12" s="20">
        <f t="shared" si="0"/>
        <v>19.627789970009403</v>
      </c>
      <c r="E12" s="32">
        <f t="shared" si="1"/>
        <v>1176.2466766601085</v>
      </c>
      <c r="H12">
        <v>122.774708278787</v>
      </c>
      <c r="I12">
        <v>1.91610583832817E-2</v>
      </c>
      <c r="J12">
        <v>-8.1710836641210203E-4</v>
      </c>
    </row>
    <row r="13" spans="1:10" x14ac:dyDescent="0.25">
      <c r="A13" s="5">
        <v>125.605859883189</v>
      </c>
      <c r="B13" s="38">
        <v>1.9161058383200199E-2</v>
      </c>
      <c r="C13" s="38">
        <v>-8.3595066459128296E-4</v>
      </c>
      <c r="D13" s="20">
        <f t="shared" si="0"/>
        <v>19.627789969972458</v>
      </c>
      <c r="E13" s="32">
        <f t="shared" si="1"/>
        <v>1203.3706072469242</v>
      </c>
      <c r="H13">
        <v>125.605859883189</v>
      </c>
      <c r="I13">
        <v>1.9161058383200199E-2</v>
      </c>
      <c r="J13">
        <v>-8.3595066459128296E-4</v>
      </c>
    </row>
    <row r="14" spans="1:10" x14ac:dyDescent="0.25">
      <c r="A14" s="5">
        <v>128.502297078731</v>
      </c>
      <c r="B14" s="38">
        <v>1.9161058383114899E-2</v>
      </c>
      <c r="C14" s="38">
        <v>-8.5522746107592903E-4</v>
      </c>
      <c r="D14" s="20">
        <f t="shared" si="0"/>
        <v>19.62778996993379</v>
      </c>
      <c r="E14" s="32">
        <f t="shared" si="1"/>
        <v>1231.1200083449703</v>
      </c>
      <c r="H14">
        <v>128.502297078731</v>
      </c>
      <c r="I14">
        <v>1.9161058383114899E-2</v>
      </c>
      <c r="J14">
        <v>-8.5522746107592903E-4</v>
      </c>
    </row>
    <row r="15" spans="1:10" x14ac:dyDescent="0.25">
      <c r="A15" s="5">
        <v>131.465525333508</v>
      </c>
      <c r="B15" s="38">
        <v>1.9161058383025599E-2</v>
      </c>
      <c r="C15" s="38">
        <v>-8.7494877527956902E-4</v>
      </c>
      <c r="D15" s="20">
        <f t="shared" si="0"/>
        <v>19.627789969893307</v>
      </c>
      <c r="E15" s="32">
        <f t="shared" si="1"/>
        <v>1259.509303135239</v>
      </c>
      <c r="H15">
        <v>131.465525333508</v>
      </c>
      <c r="I15">
        <v>1.9161058383025599E-2</v>
      </c>
      <c r="J15">
        <v>-8.7494877527956902E-4</v>
      </c>
    </row>
    <row r="16" spans="1:10" x14ac:dyDescent="0.25">
      <c r="A16" s="5">
        <v>134.497084831302</v>
      </c>
      <c r="B16" s="38">
        <v>1.9161058382932201E-2</v>
      </c>
      <c r="C16" s="38">
        <v>-8.9512485766070099E-4</v>
      </c>
      <c r="D16" s="20">
        <f t="shared" si="0"/>
        <v>19.627789969850969</v>
      </c>
      <c r="E16" s="32">
        <f t="shared" si="1"/>
        <v>1288.5532473933811</v>
      </c>
      <c r="H16">
        <v>134.497084831302</v>
      </c>
      <c r="I16">
        <v>1.9161058382932201E-2</v>
      </c>
      <c r="J16">
        <v>-8.9512485766070099E-4</v>
      </c>
    </row>
    <row r="17" spans="1:10" x14ac:dyDescent="0.25">
      <c r="A17" s="5">
        <v>137.59855127211699</v>
      </c>
      <c r="B17" s="38">
        <v>1.9161058382834401E-2</v>
      </c>
      <c r="C17" s="38">
        <v>-9.1576619505062597E-4</v>
      </c>
      <c r="D17" s="20">
        <f t="shared" si="0"/>
        <v>19.627789969806638</v>
      </c>
      <c r="E17" s="32">
        <f t="shared" si="1"/>
        <v>1318.2669371592337</v>
      </c>
      <c r="H17">
        <v>137.59855127211699</v>
      </c>
      <c r="I17">
        <v>1.9161058382834401E-2</v>
      </c>
      <c r="J17">
        <v>-9.1576619505062597E-4</v>
      </c>
    </row>
    <row r="18" spans="1:10" x14ac:dyDescent="0.25">
      <c r="A18" s="5">
        <v>140.771536691173</v>
      </c>
      <c r="B18" s="38">
        <v>1.9161058382732001E-2</v>
      </c>
      <c r="C18" s="38">
        <v>-9.3688351610414099E-4</v>
      </c>
      <c r="D18" s="20">
        <f t="shared" si="0"/>
        <v>19.627789969760219</v>
      </c>
      <c r="E18" s="32">
        <f t="shared" si="1"/>
        <v>1348.6658165832334</v>
      </c>
      <c r="H18">
        <v>140.771536691173</v>
      </c>
      <c r="I18">
        <v>1.9161058382732001E-2</v>
      </c>
      <c r="J18">
        <v>-9.3688351610414099E-4</v>
      </c>
    </row>
    <row r="19" spans="1:10" x14ac:dyDescent="0.25">
      <c r="A19" s="5">
        <v>144.01769029678599</v>
      </c>
      <c r="B19" s="38">
        <v>1.9161058382624899E-2</v>
      </c>
      <c r="C19" s="38">
        <v>-9.5848779687592305E-4</v>
      </c>
      <c r="D19" s="20">
        <f t="shared" si="0"/>
        <v>19.627789969711667</v>
      </c>
      <c r="E19" s="32">
        <f t="shared" si="1"/>
        <v>1379.765685953754</v>
      </c>
      <c r="H19">
        <v>144.01769029678599</v>
      </c>
      <c r="I19">
        <v>1.9161058382624899E-2</v>
      </c>
      <c r="J19">
        <v>-9.5848779687592305E-4</v>
      </c>
    </row>
    <row r="20" spans="1:10" x14ac:dyDescent="0.25">
      <c r="A20" s="5">
        <v>147.33869932757199</v>
      </c>
      <c r="B20" s="38">
        <v>1.91610583825127E-2</v>
      </c>
      <c r="C20" s="38">
        <v>-9.8059026652550407E-4</v>
      </c>
      <c r="D20" s="20">
        <f t="shared" si="0"/>
        <v>19.627789969660807</v>
      </c>
      <c r="E20" s="32">
        <f t="shared" si="1"/>
        <v>1411.5827099095463</v>
      </c>
      <c r="H20">
        <v>147.33869932757199</v>
      </c>
      <c r="I20">
        <v>1.91610583825127E-2</v>
      </c>
      <c r="J20">
        <v>-9.8059026652550407E-4</v>
      </c>
    </row>
    <row r="21" spans="1:10" x14ac:dyDescent="0.25">
      <c r="A21" s="5">
        <v>150.73628992941201</v>
      </c>
      <c r="B21" s="38">
        <v>1.9161058382395301E-2</v>
      </c>
      <c r="C21" s="38">
        <v>-1.0032024131537999E-3</v>
      </c>
      <c r="D21" s="20">
        <f t="shared" si="0"/>
        <v>19.627789969607591</v>
      </c>
      <c r="E21" s="32">
        <f t="shared" si="1"/>
        <v>1444.1334258415648</v>
      </c>
      <c r="H21">
        <v>150.73628992941201</v>
      </c>
      <c r="I21">
        <v>1.9161058382395301E-2</v>
      </c>
      <c r="J21">
        <v>-1.0032024131537999E-3</v>
      </c>
    </row>
    <row r="22" spans="1:10" x14ac:dyDescent="0.25">
      <c r="A22" s="5">
        <v>154.21222805264699</v>
      </c>
      <c r="B22" s="38">
        <v>1.91610583822725E-2</v>
      </c>
      <c r="C22" s="38">
        <v>-1.02633598977423E-3</v>
      </c>
      <c r="D22" s="20">
        <f t="shared" si="0"/>
        <v>19.627789969551923</v>
      </c>
      <c r="E22" s="32">
        <f t="shared" si="1"/>
        <v>1477.4347524885459</v>
      </c>
      <c r="H22">
        <v>154.21222805264699</v>
      </c>
      <c r="I22">
        <v>1.91610583822725E-2</v>
      </c>
      <c r="J22">
        <v>-1.02633598977423E-3</v>
      </c>
    </row>
    <row r="23" spans="1:10" x14ac:dyDescent="0.25">
      <c r="A23" s="5">
        <v>157.76832036995199</v>
      </c>
      <c r="B23" s="38">
        <v>1.9161058382143902E-2</v>
      </c>
      <c r="C23" s="38">
        <v>-1.0500030204215101E-3</v>
      </c>
      <c r="D23" s="20">
        <f t="shared" si="0"/>
        <v>19.627789969493627</v>
      </c>
      <c r="E23" s="32">
        <f t="shared" si="1"/>
        <v>1511.5039987307173</v>
      </c>
      <c r="H23">
        <v>157.76832036995199</v>
      </c>
      <c r="I23">
        <v>1.9161058382143902E-2</v>
      </c>
      <c r="J23">
        <v>-1.0500030204215101E-3</v>
      </c>
    </row>
    <row r="24" spans="1:10" x14ac:dyDescent="0.25">
      <c r="A24" s="5">
        <v>161.40641521538899</v>
      </c>
      <c r="B24" s="38">
        <v>1.9161058382009301E-2</v>
      </c>
      <c r="C24" s="38">
        <v>-1.07421580640139E-3</v>
      </c>
      <c r="D24" s="20">
        <f t="shared" si="0"/>
        <v>19.627789969432612</v>
      </c>
      <c r="E24" s="32">
        <f t="shared" si="1"/>
        <v>1546.3588725864513</v>
      </c>
      <c r="H24">
        <v>161.40641521538899</v>
      </c>
      <c r="I24">
        <v>1.9161058382009301E-2</v>
      </c>
      <c r="J24">
        <v>-1.07421580640139E-3</v>
      </c>
    </row>
    <row r="25" spans="1:10" x14ac:dyDescent="0.25">
      <c r="A25" s="5">
        <v>165.12840354510399</v>
      </c>
      <c r="B25" s="38">
        <v>1.91610583818684E-2</v>
      </c>
      <c r="C25" s="38">
        <v>-1.09898693268435E-3</v>
      </c>
      <c r="D25" s="20">
        <f t="shared" si="0"/>
        <v>19.627789969368742</v>
      </c>
      <c r="E25" s="32">
        <f t="shared" si="1"/>
        <v>1582.0174904162318</v>
      </c>
      <c r="H25">
        <v>165.12840354510399</v>
      </c>
      <c r="I25">
        <v>1.91610583818684E-2</v>
      </c>
      <c r="J25">
        <v>-1.09898693268435E-3</v>
      </c>
    </row>
    <row r="26" spans="1:10" x14ac:dyDescent="0.25">
      <c r="A26" s="5">
        <v>168.93621992017901</v>
      </c>
      <c r="B26" s="38">
        <v>1.9161058381721E-2</v>
      </c>
      <c r="C26" s="38">
        <v>-1.1243292744469401E-3</v>
      </c>
      <c r="D26" s="20">
        <f t="shared" si="0"/>
        <v>19.627789969301922</v>
      </c>
      <c r="E26" s="32">
        <f t="shared" si="1"/>
        <v>1618.498386338905</v>
      </c>
      <c r="H26">
        <v>168.93621992017901</v>
      </c>
      <c r="I26">
        <v>1.9161058381721E-2</v>
      </c>
      <c r="J26">
        <v>-1.1243292744469401E-3</v>
      </c>
    </row>
    <row r="27" spans="1:10" x14ac:dyDescent="0.25">
      <c r="A27" s="5">
        <v>172.831843512153</v>
      </c>
      <c r="B27" s="38">
        <v>1.9161058381566599E-2</v>
      </c>
      <c r="C27" s="38">
        <v>-1.1502560037637501E-3</v>
      </c>
      <c r="D27" s="20">
        <f t="shared" si="0"/>
        <v>19.62778996923193</v>
      </c>
      <c r="E27" s="32">
        <f t="shared" si="1"/>
        <v>1655.8205218650733</v>
      </c>
      <c r="H27">
        <v>172.831843512153</v>
      </c>
      <c r="I27">
        <v>1.9161058381566599E-2</v>
      </c>
      <c r="J27">
        <v>-1.1502560037637501E-3</v>
      </c>
    </row>
    <row r="28" spans="1:10" x14ac:dyDescent="0.25">
      <c r="A28" s="5">
        <v>176.817299131726</v>
      </c>
      <c r="B28" s="38">
        <v>1.91610583814051E-2</v>
      </c>
      <c r="C28" s="38">
        <v>-1.1767805964539E-3</v>
      </c>
      <c r="D28" s="20">
        <f t="shared" si="0"/>
        <v>19.627789969158719</v>
      </c>
      <c r="E28" s="32">
        <f t="shared" si="1"/>
        <v>1694.0032957526855</v>
      </c>
      <c r="H28">
        <v>176.817299131726</v>
      </c>
      <c r="I28">
        <v>1.91610583814051E-2</v>
      </c>
      <c r="J28">
        <v>-1.1767805964539E-3</v>
      </c>
    </row>
    <row r="29" spans="1:10" x14ac:dyDescent="0.25">
      <c r="A29" s="5">
        <v>180.894658281185</v>
      </c>
      <c r="B29" s="38">
        <v>1.91610583812361E-2</v>
      </c>
      <c r="C29" s="38">
        <v>-1.2039168390852199E-3</v>
      </c>
      <c r="D29" s="20">
        <f t="shared" si="0"/>
        <v>19.627789969082112</v>
      </c>
      <c r="E29" s="32">
        <f t="shared" si="1"/>
        <v>1733.0665540897703</v>
      </c>
      <c r="H29">
        <v>180.894658281185</v>
      </c>
      <c r="I29">
        <v>1.91610583812361E-2</v>
      </c>
      <c r="J29">
        <v>-1.2039168390852199E-3</v>
      </c>
    </row>
    <row r="30" spans="1:10" x14ac:dyDescent="0.25">
      <c r="A30" s="5">
        <v>185.06604023110299</v>
      </c>
      <c r="B30" s="38">
        <v>1.9161058381059099E-2</v>
      </c>
      <c r="C30" s="38">
        <v>-1.2316788361400801E-3</v>
      </c>
      <c r="D30" s="20">
        <f t="shared" si="0"/>
        <v>19.627789969001878</v>
      </c>
      <c r="E30" s="32">
        <f t="shared" si="1"/>
        <v>1773.0306006097992</v>
      </c>
      <c r="H30">
        <v>185.06604023110299</v>
      </c>
      <c r="I30">
        <v>1.9161058381059099E-2</v>
      </c>
      <c r="J30">
        <v>-1.2316788361400801E-3</v>
      </c>
    </row>
    <row r="31" spans="1:10" x14ac:dyDescent="0.25">
      <c r="A31" s="5">
        <v>189.333613121855</v>
      </c>
      <c r="B31" s="38">
        <v>1.9161058380874001E-2</v>
      </c>
      <c r="C31" s="38">
        <v>-1.2600810173464001E-3</v>
      </c>
      <c r="D31" s="20">
        <f t="shared" si="0"/>
        <v>19.627789968917966</v>
      </c>
      <c r="E31" s="32">
        <f t="shared" si="1"/>
        <v>1813.9162072448369</v>
      </c>
      <c r="H31">
        <v>189.333613121855</v>
      </c>
      <c r="I31">
        <v>1.9161058380874001E-2</v>
      </c>
      <c r="J31">
        <v>-1.2600810173464001E-3</v>
      </c>
    </row>
    <row r="32" spans="1:10" x14ac:dyDescent="0.25">
      <c r="A32" s="5">
        <v>193.69959509055099</v>
      </c>
      <c r="B32" s="38">
        <v>1.91610583806801E-2</v>
      </c>
      <c r="C32" s="38">
        <v>-1.2891381451777401E-3</v>
      </c>
      <c r="D32" s="20">
        <f t="shared" si="0"/>
        <v>19.627789968830072</v>
      </c>
      <c r="E32" s="32">
        <f t="shared" si="1"/>
        <v>1855.7446249220723</v>
      </c>
      <c r="H32">
        <v>193.69959509055099</v>
      </c>
      <c r="I32">
        <v>1.91610583806801E-2</v>
      </c>
      <c r="J32">
        <v>-1.2891381451777401E-3</v>
      </c>
    </row>
    <row r="33" spans="1:10" x14ac:dyDescent="0.25">
      <c r="A33" s="5">
        <v>198.166255423942</v>
      </c>
      <c r="B33" s="38">
        <v>1.91610583804772E-2</v>
      </c>
      <c r="C33" s="38">
        <v>-1.31886532252627E-3</v>
      </c>
      <c r="D33" s="20">
        <f t="shared" si="0"/>
        <v>19.627789968738096</v>
      </c>
      <c r="E33" s="32">
        <f t="shared" si="1"/>
        <v>1898.5375946093554</v>
      </c>
      <c r="H33">
        <v>198.166255423942</v>
      </c>
      <c r="I33">
        <v>1.91610583804772E-2</v>
      </c>
      <c r="J33">
        <v>-1.31886532252627E-3</v>
      </c>
    </row>
    <row r="34" spans="1:10" x14ac:dyDescent="0.25">
      <c r="A34" s="5">
        <v>202.73591573792001</v>
      </c>
      <c r="B34" s="38">
        <v>1.9161058380264901E-2</v>
      </c>
      <c r="C34" s="38">
        <v>-1.3492780005528199E-3</v>
      </c>
      <c r="D34" s="20">
        <f t="shared" si="0"/>
        <v>19.627789968641856</v>
      </c>
      <c r="E34" s="32">
        <f t="shared" si="1"/>
        <v>1942.3173586153748</v>
      </c>
      <c r="H34">
        <v>202.73591573792001</v>
      </c>
      <c r="I34">
        <v>1.9161058380264901E-2</v>
      </c>
      <c r="J34">
        <v>-1.3492780005528199E-3</v>
      </c>
    </row>
    <row r="35" spans="1:10" x14ac:dyDescent="0.25">
      <c r="A35" s="5">
        <v>207.41095118421001</v>
      </c>
      <c r="B35" s="38">
        <v>1.91610583800427E-2</v>
      </c>
      <c r="C35" s="38">
        <v>-1.3803919867177801E-3</v>
      </c>
      <c r="D35" s="20">
        <f t="shared" si="0"/>
        <v>19.627789968541133</v>
      </c>
      <c r="E35" s="32">
        <f t="shared" si="1"/>
        <v>1987.1066721504176</v>
      </c>
      <c r="H35">
        <v>207.41095118421001</v>
      </c>
      <c r="I35">
        <v>1.91610583800427E-2</v>
      </c>
      <c r="J35">
        <v>-1.3803919867177801E-3</v>
      </c>
    </row>
    <row r="36" spans="1:10" x14ac:dyDescent="0.25">
      <c r="A36" s="5">
        <v>212.19379168489499</v>
      </c>
      <c r="B36" s="38">
        <v>1.9161058379810102E-2</v>
      </c>
      <c r="C36" s="38">
        <v>-1.41222345299731E-3</v>
      </c>
      <c r="D36" s="20">
        <f t="shared" si="0"/>
        <v>19.627789968435692</v>
      </c>
      <c r="E36" s="32">
        <f t="shared" si="1"/>
        <v>2032.9288151537683</v>
      </c>
      <c r="H36">
        <v>212.19379168489499</v>
      </c>
      <c r="I36">
        <v>1.9161058379810102E-2</v>
      </c>
      <c r="J36">
        <v>-1.41222345299731E-3</v>
      </c>
    </row>
    <row r="37" spans="1:10" x14ac:dyDescent="0.25">
      <c r="A37" s="5">
        <v>217.086923195407</v>
      </c>
      <c r="B37" s="38">
        <v>1.9161058379566599E-2</v>
      </c>
      <c r="C37" s="38">
        <v>-1.44478894428896E-3</v>
      </c>
      <c r="D37" s="20">
        <f t="shared" si="0"/>
        <v>19.62778996832531</v>
      </c>
      <c r="E37" s="32">
        <f t="shared" si="1"/>
        <v>2079.8076043938413</v>
      </c>
      <c r="H37">
        <v>217.086923195407</v>
      </c>
      <c r="I37">
        <v>1.9161058379566599E-2</v>
      </c>
      <c r="J37">
        <v>-1.44478894428896E-3</v>
      </c>
    </row>
    <row r="38" spans="1:10" x14ac:dyDescent="0.25">
      <c r="A38" s="5">
        <v>222.092888996634</v>
      </c>
      <c r="B38" s="38">
        <v>1.9161058379311799E-2</v>
      </c>
      <c r="C38" s="38">
        <v>-1.4781053870111601E-3</v>
      </c>
      <c r="D38" s="20">
        <f t="shared" si="0"/>
        <v>19.627789968209807</v>
      </c>
      <c r="E38" s="32">
        <f t="shared" si="1"/>
        <v>2127.7674058472603</v>
      </c>
      <c r="H38">
        <v>222.092888996634</v>
      </c>
      <c r="I38">
        <v>1.9161058379311799E-2</v>
      </c>
      <c r="J38">
        <v>-1.4781053870111601E-3</v>
      </c>
    </row>
    <row r="39" spans="1:10" x14ac:dyDescent="0.25">
      <c r="A39" s="5">
        <v>227.21429101683901</v>
      </c>
      <c r="B39" s="38">
        <v>1.9161058379045099E-2</v>
      </c>
      <c r="C39" s="38">
        <v>-1.5121900979009699E-3</v>
      </c>
      <c r="D39" s="20">
        <f t="shared" si="0"/>
        <v>19.627789968088912</v>
      </c>
      <c r="E39" s="32">
        <f t="shared" si="1"/>
        <v>2176.8331473634985</v>
      </c>
      <c r="H39">
        <v>227.21429101683901</v>
      </c>
      <c r="I39">
        <v>1.9161058379045099E-2</v>
      </c>
      <c r="J39">
        <v>-1.5121900979009699E-3</v>
      </c>
    </row>
    <row r="40" spans="1:10" x14ac:dyDescent="0.25">
      <c r="A40" s="5">
        <v>232.45379118404401</v>
      </c>
      <c r="B40" s="38">
        <v>1.9161058378765899E-2</v>
      </c>
      <c r="C40" s="38">
        <v>-1.5470607930147199E-3</v>
      </c>
      <c r="D40" s="20">
        <f t="shared" si="0"/>
        <v>19.627789967962347</v>
      </c>
      <c r="E40" s="32">
        <f t="shared" si="1"/>
        <v>2227.0303316214627</v>
      </c>
      <c r="H40">
        <v>232.45379118404401</v>
      </c>
      <c r="I40">
        <v>1.9161058378765899E-2</v>
      </c>
      <c r="J40">
        <v>-1.5470607930147199E-3</v>
      </c>
    </row>
    <row r="41" spans="1:10" x14ac:dyDescent="0.25">
      <c r="A41" s="5">
        <v>237.81411280961501</v>
      </c>
      <c r="B41" s="38">
        <v>1.9161058378473698E-2</v>
      </c>
      <c r="C41" s="38">
        <v>-1.58273559693619E-3</v>
      </c>
      <c r="D41" s="20">
        <f t="shared" si="0"/>
        <v>19.627789967829891</v>
      </c>
      <c r="E41" s="32">
        <f t="shared" si="1"/>
        <v>2278.3850493849823</v>
      </c>
      <c r="H41">
        <v>237.81411280961501</v>
      </c>
      <c r="I41">
        <v>1.9161058378473698E-2</v>
      </c>
      <c r="J41">
        <v>-1.58273559693619E-3</v>
      </c>
    </row>
    <row r="42" spans="1:10" x14ac:dyDescent="0.25">
      <c r="A42" s="5">
        <v>243.29804200374099</v>
      </c>
      <c r="B42" s="38">
        <v>1.9161058378167901E-2</v>
      </c>
      <c r="C42" s="38">
        <v>-1.6192330521972E-3</v>
      </c>
      <c r="D42" s="20">
        <f t="shared" si="0"/>
        <v>19.627789967691271</v>
      </c>
      <c r="E42" s="32">
        <f t="shared" si="1"/>
        <v>2330.9239930638146</v>
      </c>
      <c r="H42">
        <v>243.29804200374099</v>
      </c>
      <c r="I42">
        <v>1.9161058378167901E-2</v>
      </c>
      <c r="J42">
        <v>-1.6192330521972E-3</v>
      </c>
    </row>
    <row r="43" spans="1:10" x14ac:dyDescent="0.25">
      <c r="A43" s="5">
        <v>248.90842912355799</v>
      </c>
      <c r="B43" s="38">
        <v>1.91610583778478E-2</v>
      </c>
      <c r="C43" s="38">
        <v>-1.6565721289152999E-3</v>
      </c>
      <c r="D43" s="20">
        <f t="shared" si="0"/>
        <v>19.627789967546164</v>
      </c>
      <c r="E43" s="32">
        <f t="shared" si="1"/>
        <v>2384.6744705874435</v>
      </c>
      <c r="H43">
        <v>248.90842912355799</v>
      </c>
      <c r="I43">
        <v>1.91610583778478E-2</v>
      </c>
      <c r="J43">
        <v>-1.6565721289152999E-3</v>
      </c>
    </row>
    <row r="44" spans="1:10" x14ac:dyDescent="0.25">
      <c r="A44" s="5">
        <v>254.64819025467099</v>
      </c>
      <c r="B44" s="38">
        <v>1.9161058377512901E-2</v>
      </c>
      <c r="C44" s="38">
        <v>-1.6947722346538499E-3</v>
      </c>
      <c r="D44" s="20">
        <f t="shared" si="0"/>
        <v>19.627789967394349</v>
      </c>
      <c r="E44" s="32">
        <f t="shared" si="1"/>
        <v>2439.6644195988815</v>
      </c>
      <c r="H44">
        <v>254.64819025467099</v>
      </c>
      <c r="I44">
        <v>1.9161058377512901E-2</v>
      </c>
      <c r="J44">
        <v>-1.6947722346538499E-3</v>
      </c>
    </row>
    <row r="45" spans="1:10" x14ac:dyDescent="0.25">
      <c r="A45" s="5">
        <v>260.52030872682701</v>
      </c>
      <c r="B45" s="38">
        <v>1.9161058377162199E-2</v>
      </c>
      <c r="C45" s="38">
        <v>-1.7338532245093599E-3</v>
      </c>
      <c r="D45" s="20">
        <f t="shared" si="0"/>
        <v>19.627789967235373</v>
      </c>
      <c r="E45" s="32">
        <f t="shared" si="1"/>
        <v>2495.9224219755251</v>
      </c>
      <c r="H45">
        <v>260.52030872682701</v>
      </c>
      <c r="I45">
        <v>1.9161058377162199E-2</v>
      </c>
      <c r="J45">
        <v>-1.7338532245093599E-3</v>
      </c>
    </row>
    <row r="46" spans="1:10" x14ac:dyDescent="0.25">
      <c r="A46" s="5">
        <v>266.52783666455502</v>
      </c>
      <c r="B46" s="38">
        <v>1.9161058376795201E-2</v>
      </c>
      <c r="C46" s="38">
        <v>-1.7738354114314901E-3</v>
      </c>
      <c r="D46" s="20">
        <f t="shared" si="0"/>
        <v>19.62778996706901</v>
      </c>
      <c r="E46" s="32">
        <f t="shared" si="1"/>
        <v>2553.4777186852375</v>
      </c>
      <c r="H46">
        <v>266.52783666455502</v>
      </c>
      <c r="I46">
        <v>1.9161058376795201E-2</v>
      </c>
      <c r="J46">
        <v>-1.7738354114314901E-3</v>
      </c>
    </row>
    <row r="47" spans="1:10" x14ac:dyDescent="0.25">
      <c r="A47" s="5">
        <v>272.67389657354801</v>
      </c>
      <c r="B47" s="38">
        <v>1.9161058376411098E-2</v>
      </c>
      <c r="C47" s="38">
        <v>-1.8147395767810299E-3</v>
      </c>
      <c r="D47" s="20">
        <f t="shared" si="0"/>
        <v>19.627789966894895</v>
      </c>
      <c r="E47" s="32">
        <f t="shared" si="1"/>
        <v>2612.3602249846185</v>
      </c>
      <c r="H47">
        <v>272.67389657354801</v>
      </c>
      <c r="I47">
        <v>1.9161058376411098E-2</v>
      </c>
      <c r="J47">
        <v>-1.8147395767810299E-3</v>
      </c>
    </row>
    <row r="48" spans="1:10" x14ac:dyDescent="0.25">
      <c r="A48" s="5">
        <v>278.961682963638</v>
      </c>
      <c r="B48" s="38">
        <v>1.9161058376009101E-2</v>
      </c>
      <c r="C48" s="38">
        <v>-1.8565869811313399E-3</v>
      </c>
      <c r="D48" s="20">
        <f t="shared" si="0"/>
        <v>19.627789966712665</v>
      </c>
      <c r="E48" s="32">
        <f t="shared" si="1"/>
        <v>2672.6005459680073</v>
      </c>
      <c r="H48">
        <v>278.961682963638</v>
      </c>
      <c r="I48">
        <v>1.9161058376009101E-2</v>
      </c>
      <c r="J48">
        <v>-1.8565869811313399E-3</v>
      </c>
    </row>
    <row r="49" spans="1:10" x14ac:dyDescent="0.25">
      <c r="A49" s="5">
        <v>285.39446400919098</v>
      </c>
      <c r="B49" s="38">
        <v>1.9161058375588302E-2</v>
      </c>
      <c r="C49" s="38">
        <v>-1.89939937531882E-3</v>
      </c>
      <c r="D49" s="20">
        <f t="shared" si="0"/>
        <v>19.62778996652191</v>
      </c>
      <c r="E49" s="32">
        <f t="shared" si="1"/>
        <v>2734.2299924749209</v>
      </c>
      <c r="H49">
        <v>285.39446400919098</v>
      </c>
      <c r="I49">
        <v>1.9161058375588302E-2</v>
      </c>
      <c r="J49">
        <v>-1.89939937531882E-3</v>
      </c>
    </row>
    <row r="50" spans="1:10" x14ac:dyDescent="0.25">
      <c r="A50" s="5">
        <v>291.97558324778998</v>
      </c>
      <c r="B50" s="38">
        <v>1.9161058375147901E-2</v>
      </c>
      <c r="C50" s="38">
        <v>-1.9431990117483001E-3</v>
      </c>
      <c r="D50" s="20">
        <f t="shared" si="0"/>
        <v>19.627789966322272</v>
      </c>
      <c r="E50" s="32">
        <f t="shared" si="1"/>
        <v>2797.2805973643799</v>
      </c>
      <c r="H50">
        <v>291.97558324778998</v>
      </c>
      <c r="I50">
        <v>1.9161058375147901E-2</v>
      </c>
      <c r="J50">
        <v>-1.9431990117483001E-3</v>
      </c>
    </row>
    <row r="51" spans="1:10" x14ac:dyDescent="0.25">
      <c r="A51" s="5">
        <v>298.70846131809299</v>
      </c>
      <c r="B51" s="38">
        <v>1.9161058374686901E-2</v>
      </c>
      <c r="C51" s="38">
        <v>-1.98800865595905E-3</v>
      </c>
      <c r="D51" s="20">
        <f t="shared" si="0"/>
        <v>19.627789966113298</v>
      </c>
      <c r="E51" s="32">
        <f t="shared" si="1"/>
        <v>2861.7851321644425</v>
      </c>
      <c r="H51">
        <v>298.70846131809299</v>
      </c>
      <c r="I51">
        <v>1.9161058374686901E-2</v>
      </c>
      <c r="J51">
        <v>-1.98800865595905E-3</v>
      </c>
    </row>
    <row r="52" spans="1:10" x14ac:dyDescent="0.25">
      <c r="A52" s="5">
        <v>305.59659773776002</v>
      </c>
      <c r="B52" s="38">
        <v>1.9161058374204499E-2</v>
      </c>
      <c r="C52" s="38">
        <v>-2.0338515984574899E-3</v>
      </c>
      <c r="D52" s="20">
        <f t="shared" si="0"/>
        <v>19.627789965894621</v>
      </c>
      <c r="E52" s="32">
        <f t="shared" si="1"/>
        <v>2927.7771241057553</v>
      </c>
      <c r="H52">
        <v>305.59659773776002</v>
      </c>
      <c r="I52">
        <v>1.9161058374204499E-2</v>
      </c>
      <c r="J52">
        <v>-2.0338515984574899E-3</v>
      </c>
    </row>
    <row r="53" spans="1:10" x14ac:dyDescent="0.25">
      <c r="A53" s="5">
        <v>312.64357272238198</v>
      </c>
      <c r="B53" s="38">
        <v>1.91610583736995E-2</v>
      </c>
      <c r="C53" s="38">
        <v>-2.0807516668228301E-3</v>
      </c>
      <c r="D53" s="20">
        <f t="shared" si="0"/>
        <v>19.627789965665702</v>
      </c>
      <c r="E53" s="32">
        <f t="shared" si="1"/>
        <v>2995.2908735477649</v>
      </c>
      <c r="H53">
        <v>312.64357272238198</v>
      </c>
      <c r="I53">
        <v>1.91610583736995E-2</v>
      </c>
      <c r="J53">
        <v>-2.0807516668228301E-3</v>
      </c>
    </row>
    <row r="54" spans="1:10" x14ac:dyDescent="0.25">
      <c r="A54" s="5">
        <v>319.853049046357</v>
      </c>
      <c r="B54" s="38">
        <v>1.9161058373170999E-2</v>
      </c>
      <c r="C54" s="38">
        <v>-2.12873323809181E-3</v>
      </c>
      <c r="D54" s="20">
        <f t="shared" si="0"/>
        <v>19.627789965426125</v>
      </c>
      <c r="E54" s="32">
        <f t="shared" si="1"/>
        <v>3064.3614718069875</v>
      </c>
      <c r="H54">
        <v>319.853049046357</v>
      </c>
      <c r="I54">
        <v>1.9161058373170999E-2</v>
      </c>
      <c r="J54">
        <v>-2.12873323809181E-3</v>
      </c>
    </row>
    <row r="55" spans="1:10" x14ac:dyDescent="0.25">
      <c r="A55" s="5">
        <v>327.22877394666898</v>
      </c>
      <c r="B55" s="38">
        <v>1.9161058372617799E-2</v>
      </c>
      <c r="C55" s="38">
        <v>-2.1778212514290299E-3</v>
      </c>
      <c r="D55" s="20">
        <f t="shared" si="0"/>
        <v>19.627789965175356</v>
      </c>
      <c r="E55" s="32">
        <f t="shared" si="1"/>
        <v>3135.0248193961415</v>
      </c>
      <c r="H55">
        <v>327.22877394666898</v>
      </c>
      <c r="I55">
        <v>1.9161058372617799E-2</v>
      </c>
      <c r="J55">
        <v>-2.1778212514290299E-3</v>
      </c>
    </row>
    <row r="56" spans="1:10" x14ac:dyDescent="0.25">
      <c r="A56" s="5">
        <v>334.77458107057402</v>
      </c>
      <c r="B56" s="38">
        <v>1.9161058372038801E-2</v>
      </c>
      <c r="C56" s="38">
        <v>-2.2280412210895001E-3</v>
      </c>
      <c r="D56" s="20">
        <f t="shared" si="0"/>
        <v>19.627789964912886</v>
      </c>
      <c r="E56" s="32">
        <f t="shared" si="1"/>
        <v>3207.3176446840512</v>
      </c>
      <c r="H56">
        <v>334.77458107057402</v>
      </c>
      <c r="I56">
        <v>1.9161058372038801E-2</v>
      </c>
      <c r="J56">
        <v>-2.2280412210895001E-3</v>
      </c>
    </row>
    <row r="57" spans="1:10" x14ac:dyDescent="0.25">
      <c r="A57" s="5">
        <v>342.494392468201</v>
      </c>
      <c r="B57" s="38">
        <v>1.9161058371432799E-2</v>
      </c>
      <c r="C57" s="38">
        <v>-2.2794192496800102E-3</v>
      </c>
      <c r="D57" s="20">
        <f t="shared" si="0"/>
        <v>19.627789964638183</v>
      </c>
      <c r="E57" s="32">
        <f t="shared" si="1"/>
        <v>3281.2775229858071</v>
      </c>
      <c r="H57">
        <v>342.494392468201</v>
      </c>
      <c r="I57">
        <v>1.9161058371432799E-2</v>
      </c>
      <c r="J57">
        <v>-2.2794192496800102E-3</v>
      </c>
    </row>
    <row r="58" spans="1:10" x14ac:dyDescent="0.25">
      <c r="A58" s="5">
        <v>350.39222063109099</v>
      </c>
      <c r="B58" s="38">
        <v>1.9161058370798501E-2</v>
      </c>
      <c r="C58" s="38">
        <v>-2.3319820417264298E-3</v>
      </c>
      <c r="D58" s="20">
        <f t="shared" si="0"/>
        <v>19.627789964350647</v>
      </c>
      <c r="E58" s="32">
        <f t="shared" si="1"/>
        <v>3356.9428960930204</v>
      </c>
      <c r="H58">
        <v>350.39222063109099</v>
      </c>
      <c r="I58">
        <v>1.9161058370798501E-2</v>
      </c>
      <c r="J58">
        <v>-2.3319820417264298E-3</v>
      </c>
    </row>
    <row r="59" spans="1:10" x14ac:dyDescent="0.25">
      <c r="A59" s="5">
        <v>358.47217057776101</v>
      </c>
      <c r="B59" s="38">
        <v>1.9161058370134699E-2</v>
      </c>
      <c r="C59" s="38">
        <v>-2.3857569175537402E-3</v>
      </c>
      <c r="D59" s="20">
        <f t="shared" si="0"/>
        <v>19.62778996404974</v>
      </c>
      <c r="E59" s="32">
        <f t="shared" si="1"/>
        <v>3434.3530922546802</v>
      </c>
      <c r="H59">
        <v>358.47217057776101</v>
      </c>
      <c r="I59">
        <v>1.9161058370134699E-2</v>
      </c>
      <c r="J59">
        <v>-2.3857569175537402E-3</v>
      </c>
    </row>
    <row r="60" spans="1:10" x14ac:dyDescent="0.25">
      <c r="A60" s="5">
        <v>366.73844198734201</v>
      </c>
      <c r="B60" s="38">
        <v>1.91610583694398E-2</v>
      </c>
      <c r="C60" s="38">
        <v>-2.4407718274862301E-3</v>
      </c>
      <c r="D60" s="20">
        <f t="shared" si="0"/>
        <v>19.627789963734738</v>
      </c>
      <c r="E60" s="32">
        <f t="shared" si="1"/>
        <v>3513.5483466184373</v>
      </c>
      <c r="H60">
        <v>366.73844198734201</v>
      </c>
      <c r="I60">
        <v>1.91610583694398E-2</v>
      </c>
      <c r="J60">
        <v>-2.4407718274862301E-3</v>
      </c>
    </row>
    <row r="61" spans="1:10" x14ac:dyDescent="0.25">
      <c r="A61" s="5">
        <v>375.19533138243298</v>
      </c>
      <c r="B61" s="38">
        <v>1.91610583687126E-2</v>
      </c>
      <c r="C61" s="38">
        <v>-2.4970553663751101E-3</v>
      </c>
      <c r="D61" s="20">
        <f t="shared" si="0"/>
        <v>19.627789963405093</v>
      </c>
      <c r="E61" s="32">
        <f t="shared" si="1"/>
        <v>3594.5698221436342</v>
      </c>
      <c r="H61">
        <v>375.19533138243298</v>
      </c>
      <c r="I61">
        <v>1.91610583687126E-2</v>
      </c>
      <c r="J61">
        <v>-2.4970553663751101E-3</v>
      </c>
    </row>
    <row r="62" spans="1:10" x14ac:dyDescent="0.25">
      <c r="A62" s="5">
        <v>383.84723436228199</v>
      </c>
      <c r="B62" s="38">
        <v>1.91610583679514E-2</v>
      </c>
      <c r="C62" s="38">
        <v>-2.5546367884610802E-3</v>
      </c>
      <c r="D62" s="20">
        <f t="shared" si="0"/>
        <v>19.627789963060032</v>
      </c>
      <c r="E62" s="32">
        <f t="shared" si="1"/>
        <v>3677.459630996203</v>
      </c>
      <c r="H62">
        <v>383.84723436228199</v>
      </c>
      <c r="I62">
        <v>1.91610583679514E-2</v>
      </c>
      <c r="J62">
        <v>-2.5546367884610802E-3</v>
      </c>
    </row>
    <row r="63" spans="1:10" x14ac:dyDescent="0.25">
      <c r="A63" s="5">
        <v>392.69864788746997</v>
      </c>
      <c r="B63" s="38">
        <v>1.9161058367154701E-2</v>
      </c>
      <c r="C63" s="38">
        <v>-2.6135460225797601E-3</v>
      </c>
      <c r="D63" s="20">
        <f t="shared" si="0"/>
        <v>19.627789962698881</v>
      </c>
      <c r="E63" s="32">
        <f t="shared" si="1"/>
        <v>3762.2608564372731</v>
      </c>
      <c r="H63">
        <v>392.69864788746997</v>
      </c>
      <c r="I63">
        <v>1.9161058367154701E-2</v>
      </c>
      <c r="J63">
        <v>-2.6135460225797601E-3</v>
      </c>
    </row>
    <row r="64" spans="1:10" x14ac:dyDescent="0.25">
      <c r="A64" s="5">
        <v>401.75417261727398</v>
      </c>
      <c r="B64" s="38">
        <v>1.9161058366320899E-2</v>
      </c>
      <c r="C64" s="38">
        <v>-2.6738136877175701E-3</v>
      </c>
      <c r="D64" s="20">
        <f t="shared" si="0"/>
        <v>19.627789962320911</v>
      </c>
      <c r="E64" s="32">
        <f t="shared" si="1"/>
        <v>3849.0175752162754</v>
      </c>
      <c r="H64">
        <v>401.75417261727398</v>
      </c>
      <c r="I64">
        <v>1.9161058366320899E-2</v>
      </c>
      <c r="J64">
        <v>-2.6738136877175701E-3</v>
      </c>
    </row>
    <row r="65" spans="1:10" x14ac:dyDescent="0.25">
      <c r="A65" s="5">
        <v>411.01851530092898</v>
      </c>
      <c r="B65" s="38">
        <v>1.9161058365448101E-2</v>
      </c>
      <c r="C65" s="38">
        <v>-2.73547110892647E-3</v>
      </c>
      <c r="D65" s="20">
        <f t="shared" si="0"/>
        <v>19.627789961925263</v>
      </c>
      <c r="E65" s="32">
        <f t="shared" si="1"/>
        <v>3937.7748804804628</v>
      </c>
      <c r="H65">
        <v>411.01851530092898</v>
      </c>
      <c r="I65">
        <v>1.9161058365448101E-2</v>
      </c>
      <c r="J65">
        <v>-2.73547110892647E-3</v>
      </c>
    </row>
    <row r="66" spans="1:10" x14ac:dyDescent="0.25">
      <c r="A66" s="5">
        <v>420.49649122403702</v>
      </c>
      <c r="B66" s="38">
        <v>1.9161058364534699E-2</v>
      </c>
      <c r="C66" s="38">
        <v>-2.79855033360564E-3</v>
      </c>
      <c r="D66" s="20">
        <f t="shared" si="0"/>
        <v>19.627789961511208</v>
      </c>
      <c r="E66" s="32">
        <f t="shared" si="1"/>
        <v>4028.5789052129135</v>
      </c>
      <c r="H66">
        <v>420.49649122403702</v>
      </c>
      <c r="I66">
        <v>1.9161058364534699E-2</v>
      </c>
      <c r="J66">
        <v>-2.79855033360564E-3</v>
      </c>
    </row>
    <row r="67" spans="1:10" x14ac:dyDescent="0.25">
      <c r="A67" s="5">
        <v>430.19302671138598</v>
      </c>
      <c r="B67" s="38">
        <v>1.9161058363578599E-2</v>
      </c>
      <c r="C67" s="38">
        <v>-2.8630841481586001E-3</v>
      </c>
      <c r="D67" s="20">
        <f t="shared" si="0"/>
        <v>19.627789961077799</v>
      </c>
      <c r="E67" s="32">
        <f t="shared" si="1"/>
        <v>4121.4768462106986</v>
      </c>
      <c r="H67">
        <v>430.19302671138598</v>
      </c>
      <c r="I67">
        <v>1.9161058363578599E-2</v>
      </c>
      <c r="J67">
        <v>-2.8630841481586001E-3</v>
      </c>
    </row>
    <row r="68" spans="1:10" x14ac:dyDescent="0.25">
      <c r="A68" s="5">
        <v>440.11316168748198</v>
      </c>
      <c r="B68" s="38">
        <v>1.91610583625779E-2</v>
      </c>
      <c r="C68" s="38">
        <v>-2.9291060950344498E-3</v>
      </c>
      <c r="D68" s="20">
        <f t="shared" ref="D68:D131" si="2">20*LOG10(B68/0.002)</f>
        <v>19.627789960624174</v>
      </c>
      <c r="E68" s="32">
        <f t="shared" ref="E68:E131" si="3">POWER(10,D68/20)*A68</f>
        <v>4216.5169886162639</v>
      </c>
      <c r="H68">
        <v>440.11316168748198</v>
      </c>
      <c r="I68">
        <v>1.91610583625779E-2</v>
      </c>
      <c r="J68">
        <v>-2.9291060950344498E-3</v>
      </c>
    </row>
    <row r="69" spans="1:10" x14ac:dyDescent="0.25">
      <c r="A69" s="5">
        <v>450.26205229612702</v>
      </c>
      <c r="B69" s="38">
        <v>1.9161058361530502E-2</v>
      </c>
      <c r="C69" s="38">
        <v>-2.9966504901620598E-3</v>
      </c>
      <c r="D69" s="20">
        <f t="shared" si="2"/>
        <v>19.627789960149379</v>
      </c>
      <c r="E69" s="32">
        <f t="shared" si="3"/>
        <v>4313.7487310142951</v>
      </c>
      <c r="H69">
        <v>450.26205229612702</v>
      </c>
      <c r="I69">
        <v>1.9161058361530502E-2</v>
      </c>
      <c r="J69">
        <v>-2.9966504901620598E-3</v>
      </c>
    </row>
    <row r="70" spans="1:10" x14ac:dyDescent="0.25">
      <c r="A70" s="5">
        <v>460.64497358040899</v>
      </c>
      <c r="B70" s="38">
        <v>1.9161058360434299E-2</v>
      </c>
      <c r="C70" s="38">
        <v>-3.0657524407863498E-3</v>
      </c>
      <c r="D70" s="20">
        <f t="shared" si="2"/>
        <v>19.627789959652461</v>
      </c>
      <c r="E70" s="32">
        <f t="shared" si="3"/>
        <v>4413.2226111074669</v>
      </c>
      <c r="H70">
        <v>460.64497358040899</v>
      </c>
      <c r="I70">
        <v>1.9161058360434299E-2</v>
      </c>
      <c r="J70">
        <v>-3.0657524407863498E-3</v>
      </c>
    </row>
    <row r="71" spans="1:10" x14ac:dyDescent="0.25">
      <c r="A71" s="5">
        <v>471.267322224483</v>
      </c>
      <c r="B71" s="38">
        <v>1.91610583592869E-2</v>
      </c>
      <c r="C71" s="38">
        <v>-3.1364478637157501E-3</v>
      </c>
      <c r="D71" s="20">
        <f t="shared" si="2"/>
        <v>19.627789959132333</v>
      </c>
      <c r="E71" s="32">
        <f t="shared" si="3"/>
        <v>4514.9903319840923</v>
      </c>
      <c r="H71">
        <v>471.267322224483</v>
      </c>
      <c r="I71">
        <v>1.91610583592869E-2</v>
      </c>
      <c r="J71">
        <v>-3.1364478637157501E-3</v>
      </c>
    </row>
    <row r="72" spans="1:10" x14ac:dyDescent="0.25">
      <c r="A72" s="5">
        <v>482.13461935858197</v>
      </c>
      <c r="B72" s="38">
        <v>1.9161058358086101E-2</v>
      </c>
      <c r="C72" s="38">
        <v>-3.20877350399057E-3</v>
      </c>
      <c r="D72" s="20">
        <f t="shared" si="2"/>
        <v>19.627789958587996</v>
      </c>
      <c r="E72" s="32">
        <f t="shared" si="3"/>
        <v>4619.104788991709</v>
      </c>
      <c r="H72">
        <v>482.13461935858197</v>
      </c>
      <c r="I72">
        <v>1.9161058358086101E-2</v>
      </c>
      <c r="J72">
        <v>-3.20877350399057E-3</v>
      </c>
    </row>
    <row r="73" spans="1:10" x14ac:dyDescent="0.25">
      <c r="A73" s="5">
        <v>493.25251342871201</v>
      </c>
      <c r="B73" s="38">
        <v>1.9161058356829099E-2</v>
      </c>
      <c r="C73" s="38">
        <v>-3.2827669539818001E-3</v>
      </c>
      <c r="D73" s="20">
        <f t="shared" si="2"/>
        <v>19.627789958018187</v>
      </c>
      <c r="E73" s="32">
        <f t="shared" si="3"/>
        <v>4725.6200972300903</v>
      </c>
      <c r="H73">
        <v>493.25251342871201</v>
      </c>
      <c r="I73">
        <v>1.9161058356829099E-2</v>
      </c>
      <c r="J73">
        <v>-3.2827669539818001E-3</v>
      </c>
    </row>
    <row r="74" spans="1:10" x14ac:dyDescent="0.25">
      <c r="A74" s="5">
        <v>504.62678313251598</v>
      </c>
      <c r="B74" s="38">
        <v>1.9161058355513599E-2</v>
      </c>
      <c r="C74" s="38">
        <v>-3.3584666729302702E-3</v>
      </c>
      <c r="D74" s="20">
        <f t="shared" si="2"/>
        <v>19.627789957421861</v>
      </c>
      <c r="E74" s="32">
        <f t="shared" si="3"/>
        <v>4834.5916196786247</v>
      </c>
      <c r="H74">
        <v>504.62678313251598</v>
      </c>
      <c r="I74">
        <v>1.9161058355513599E-2</v>
      </c>
      <c r="J74">
        <v>-3.3584666729302702E-3</v>
      </c>
    </row>
    <row r="75" spans="1:10" x14ac:dyDescent="0.25">
      <c r="A75" s="5">
        <v>516.263340422846</v>
      </c>
      <c r="B75" s="38">
        <v>1.9161058354136701E-2</v>
      </c>
      <c r="C75" s="38">
        <v>-3.4359120069365002E-3</v>
      </c>
      <c r="D75" s="20">
        <f t="shared" si="2"/>
        <v>19.627789956797695</v>
      </c>
      <c r="E75" s="32">
        <f t="shared" si="3"/>
        <v>4946.0759959718462</v>
      </c>
      <c r="H75">
        <v>516.263340422846</v>
      </c>
      <c r="I75">
        <v>1.9161058354136701E-2</v>
      </c>
      <c r="J75">
        <v>-3.4359120069365002E-3</v>
      </c>
    </row>
    <row r="76" spans="1:10" x14ac:dyDescent="0.25">
      <c r="A76" s="5">
        <v>528.16823358058798</v>
      </c>
      <c r="B76" s="38">
        <v>1.9161058352695499E-2</v>
      </c>
      <c r="C76" s="38">
        <v>-3.5151432094114002E-3</v>
      </c>
      <c r="D76" s="20">
        <f t="shared" si="2"/>
        <v>19.627789956144387</v>
      </c>
      <c r="E76" s="32">
        <f t="shared" si="3"/>
        <v>5060.131171838877</v>
      </c>
      <c r="H76">
        <v>528.16823358058798</v>
      </c>
      <c r="I76">
        <v>1.9161058352695499E-2</v>
      </c>
      <c r="J76">
        <v>-3.5151432094114002E-3</v>
      </c>
    </row>
    <row r="77" spans="1:10" x14ac:dyDescent="0.25">
      <c r="A77" s="5">
        <v>540.34765035835198</v>
      </c>
      <c r="B77" s="38">
        <v>1.9161058351187098E-2</v>
      </c>
      <c r="C77" s="38">
        <v>-3.5962014619986102E-3</v>
      </c>
      <c r="D77" s="20">
        <f t="shared" si="2"/>
        <v>19.627789955460614</v>
      </c>
      <c r="E77" s="32">
        <f t="shared" si="3"/>
        <v>5176.8164292216134</v>
      </c>
      <c r="H77">
        <v>540.34765035835198</v>
      </c>
      <c r="I77">
        <v>1.9161058351187098E-2</v>
      </c>
      <c r="J77">
        <v>-3.5962014619986102E-3</v>
      </c>
    </row>
    <row r="78" spans="1:10" x14ac:dyDescent="0.25">
      <c r="A78" s="5">
        <v>552.80792119664898</v>
      </c>
      <c r="B78" s="38">
        <v>1.9161058349608299E-2</v>
      </c>
      <c r="C78" s="38">
        <v>-3.6791288959792702E-3</v>
      </c>
      <c r="D78" s="20">
        <f t="shared" si="2"/>
        <v>19.62778995474493</v>
      </c>
      <c r="E78" s="32">
        <f t="shared" si="3"/>
        <v>5296.1924170873308</v>
      </c>
      <c r="H78">
        <v>552.80792119664898</v>
      </c>
      <c r="I78">
        <v>1.9161058349608299E-2</v>
      </c>
      <c r="J78">
        <v>-3.6791288959792702E-3</v>
      </c>
    </row>
    <row r="79" spans="1:10" x14ac:dyDescent="0.25">
      <c r="A79" s="5">
        <v>565.55552251424297</v>
      </c>
      <c r="B79" s="38">
        <v>1.9161058347955898E-2</v>
      </c>
      <c r="C79" s="38">
        <v>-3.7639686141704601E-3</v>
      </c>
      <c r="D79" s="20">
        <f t="shared" si="2"/>
        <v>19.62778995399588</v>
      </c>
      <c r="E79" s="32">
        <f t="shared" si="3"/>
        <v>5418.3211829520487</v>
      </c>
      <c r="H79">
        <v>565.55552251424297</v>
      </c>
      <c r="I79">
        <v>1.9161058347955898E-2</v>
      </c>
      <c r="J79">
        <v>-3.7639686141704601E-3</v>
      </c>
    </row>
    <row r="80" spans="1:10" x14ac:dyDescent="0.25">
      <c r="A80" s="5">
        <v>578.59708007435995</v>
      </c>
      <c r="B80" s="38">
        <v>1.91610583462264E-2</v>
      </c>
      <c r="C80" s="38">
        <v>-3.85076471332849E-3</v>
      </c>
      <c r="D80" s="20">
        <f t="shared" si="2"/>
        <v>19.627789953211881</v>
      </c>
      <c r="E80" s="32">
        <f t="shared" si="3"/>
        <v>5543.2662051305197</v>
      </c>
      <c r="H80">
        <v>578.59708007435995</v>
      </c>
      <c r="I80">
        <v>1.91610583462264E-2</v>
      </c>
      <c r="J80">
        <v>-3.85076471332849E-3</v>
      </c>
    </row>
    <row r="81" spans="1:10" x14ac:dyDescent="0.25">
      <c r="A81" s="5">
        <v>591.93937242853895</v>
      </c>
      <c r="B81" s="38">
        <v>1.9161058344416299E-2</v>
      </c>
      <c r="C81" s="38">
        <v>-3.9395623070688796E-3</v>
      </c>
      <c r="D81" s="20">
        <f t="shared" si="2"/>
        <v>19.627789952391346</v>
      </c>
      <c r="E81" s="32">
        <f t="shared" si="3"/>
        <v>5671.0924257302031</v>
      </c>
      <c r="H81">
        <v>591.93937242853895</v>
      </c>
      <c r="I81">
        <v>1.9161058344416299E-2</v>
      </c>
      <c r="J81">
        <v>-3.9395623070688796E-3</v>
      </c>
    </row>
    <row r="82" spans="1:10" x14ac:dyDescent="0.25">
      <c r="A82" s="5">
        <v>605.58933443988599</v>
      </c>
      <c r="B82" s="38">
        <v>1.91610583425216E-2</v>
      </c>
      <c r="C82" s="38">
        <v>-4.0304075493148902E-3</v>
      </c>
      <c r="D82" s="20">
        <f t="shared" si="2"/>
        <v>19.627789951532463</v>
      </c>
      <c r="E82" s="32">
        <f t="shared" si="3"/>
        <v>5801.8662844057426</v>
      </c>
      <c r="H82">
        <v>605.58933443988599</v>
      </c>
      <c r="I82">
        <v>1.91610583425216E-2</v>
      </c>
      <c r="J82">
        <v>-4.0304075493148902E-3</v>
      </c>
    </row>
    <row r="83" spans="1:10" x14ac:dyDescent="0.25">
      <c r="A83" s="5">
        <v>619.554060887574</v>
      </c>
      <c r="B83" s="38">
        <v>1.9161058340538599E-2</v>
      </c>
      <c r="C83" s="38">
        <v>-4.1233476582866902E-3</v>
      </c>
      <c r="D83" s="20">
        <f t="shared" si="2"/>
        <v>19.627789950633549</v>
      </c>
      <c r="E83" s="32">
        <f t="shared" si="3"/>
        <v>5935.6557528922058</v>
      </c>
      <c r="H83">
        <v>619.554060887574</v>
      </c>
      <c r="I83">
        <v>1.9161058340538599E-2</v>
      </c>
      <c r="J83">
        <v>-4.1233476582866902E-3</v>
      </c>
    </row>
    <row r="84" spans="1:10" x14ac:dyDescent="0.25">
      <c r="A84" s="5">
        <v>633.84081015446998</v>
      </c>
      <c r="B84" s="38">
        <v>1.9161058338463099E-2</v>
      </c>
      <c r="C84" s="38">
        <v>-4.2184309410437599E-3</v>
      </c>
      <c r="D84" s="20">
        <f t="shared" si="2"/>
        <v>19.627789949692705</v>
      </c>
      <c r="E84" s="32">
        <f t="shared" si="3"/>
        <v>6072.530370334257</v>
      </c>
      <c r="H84">
        <v>633.84081015446998</v>
      </c>
      <c r="I84">
        <v>1.9161058338463099E-2</v>
      </c>
      <c r="J84">
        <v>-4.2184309410437599E-3</v>
      </c>
    </row>
    <row r="85" spans="1:10" x14ac:dyDescent="0.25">
      <c r="A85" s="5">
        <v>648.45700799978897</v>
      </c>
      <c r="B85" s="38">
        <v>1.9161058336290799E-2</v>
      </c>
      <c r="C85" s="38">
        <v>-4.3157068185932504E-3</v>
      </c>
      <c r="D85" s="20">
        <f t="shared" si="2"/>
        <v>19.627789948707981</v>
      </c>
      <c r="E85" s="32">
        <f t="shared" si="3"/>
        <v>6212.561279430276</v>
      </c>
      <c r="H85">
        <v>648.45700799978897</v>
      </c>
      <c r="I85">
        <v>1.9161058336290799E-2</v>
      </c>
      <c r="J85">
        <v>-4.3157068185932504E-3</v>
      </c>
    </row>
    <row r="86" spans="1:10" x14ac:dyDescent="0.25">
      <c r="A86" s="5">
        <v>663.41025141874604</v>
      </c>
      <c r="B86" s="38">
        <v>1.91610583340171E-2</v>
      </c>
      <c r="C86" s="38">
        <v>-4.4152258515772601E-3</v>
      </c>
      <c r="D86" s="20">
        <f t="shared" si="2"/>
        <v>19.627789947677289</v>
      </c>
      <c r="E86" s="32">
        <f t="shared" si="3"/>
        <v>6355.8212634097727</v>
      </c>
      <c r="H86">
        <v>663.41025141874604</v>
      </c>
      <c r="I86">
        <v>1.91610583340171E-2</v>
      </c>
      <c r="J86">
        <v>-4.4152258515772601E-3</v>
      </c>
    </row>
    <row r="87" spans="1:10" x14ac:dyDescent="0.25">
      <c r="A87" s="5">
        <v>678.70831259121303</v>
      </c>
      <c r="B87" s="38">
        <v>1.9161058331637299E-2</v>
      </c>
      <c r="C87" s="38">
        <v>-4.5170397665525502E-3</v>
      </c>
      <c r="D87" s="20">
        <f t="shared" si="2"/>
        <v>19.627789946598504</v>
      </c>
      <c r="E87" s="32">
        <f t="shared" si="3"/>
        <v>6502.3847838636784</v>
      </c>
      <c r="H87">
        <v>678.70831259121303</v>
      </c>
      <c r="I87">
        <v>1.9161058331637299E-2</v>
      </c>
      <c r="J87">
        <v>-4.5170397665525502E-3</v>
      </c>
    </row>
    <row r="88" spans="1:10" x14ac:dyDescent="0.25">
      <c r="A88" s="5">
        <v>694.35914292143104</v>
      </c>
      <c r="B88" s="38">
        <v>1.91610583291465E-2</v>
      </c>
      <c r="C88" s="38">
        <v>-4.62120148287622E-3</v>
      </c>
      <c r="D88" s="20">
        <f t="shared" si="2"/>
        <v>19.627789945469402</v>
      </c>
      <c r="E88" s="32">
        <f t="shared" si="3"/>
        <v>6652.3280194468589</v>
      </c>
      <c r="H88">
        <v>694.35914292143104</v>
      </c>
      <c r="I88">
        <v>1.91610583291465E-2</v>
      </c>
      <c r="J88">
        <v>-4.62120148287622E-3</v>
      </c>
    </row>
    <row r="89" spans="1:10" x14ac:dyDescent="0.25">
      <c r="A89" s="5">
        <v>710.37087717087502</v>
      </c>
      <c r="B89" s="38">
        <v>1.9161058326539498E-2</v>
      </c>
      <c r="C89" s="38">
        <v>-4.7277651402112698E-3</v>
      </c>
      <c r="D89" s="20">
        <f t="shared" si="2"/>
        <v>19.627789944287624</v>
      </c>
      <c r="E89" s="32">
        <f t="shared" si="3"/>
        <v>6805.7289054730845</v>
      </c>
      <c r="H89">
        <v>710.37087717087502</v>
      </c>
      <c r="I89">
        <v>1.9161058326539498E-2</v>
      </c>
      <c r="J89">
        <v>-4.7277651402112698E-3</v>
      </c>
    </row>
    <row r="90" spans="1:10" x14ac:dyDescent="0.25">
      <c r="A90" s="5">
        <v>726.75183768642103</v>
      </c>
      <c r="B90" s="38">
        <v>1.91610583238109E-2</v>
      </c>
      <c r="C90" s="38">
        <v>-4.8367861266666399E-3</v>
      </c>
      <c r="D90" s="20">
        <f t="shared" si="2"/>
        <v>19.627789943050725</v>
      </c>
      <c r="E90" s="32">
        <f t="shared" si="3"/>
        <v>6962.6671744231353</v>
      </c>
      <c r="H90">
        <v>726.75183768642103</v>
      </c>
      <c r="I90">
        <v>1.91610583238109E-2</v>
      </c>
      <c r="J90">
        <v>-4.8367861266666399E-3</v>
      </c>
    </row>
    <row r="91" spans="1:10" x14ac:dyDescent="0.25">
      <c r="A91" s="5">
        <v>743.51053872601699</v>
      </c>
      <c r="B91" s="38">
        <v>1.9161058320955E-2</v>
      </c>
      <c r="C91" s="38">
        <v>-4.9483211075859301E-3</v>
      </c>
      <c r="D91" s="20">
        <f t="shared" si="2"/>
        <v>19.627789941756117</v>
      </c>
      <c r="E91" s="32">
        <f t="shared" si="3"/>
        <v>7123.2243973869436</v>
      </c>
      <c r="H91">
        <v>743.51053872601699</v>
      </c>
      <c r="I91">
        <v>1.9161058320955E-2</v>
      </c>
      <c r="J91">
        <v>-4.9483211075859301E-3</v>
      </c>
    </row>
    <row r="92" spans="1:10" x14ac:dyDescent="0.25">
      <c r="A92" s="5">
        <v>760.655690884097</v>
      </c>
      <c r="B92" s="38">
        <v>1.9161058317965898E-2</v>
      </c>
      <c r="C92" s="38">
        <v>-5.0624280550000999E-3</v>
      </c>
      <c r="D92" s="20">
        <f t="shared" si="2"/>
        <v>19.627789940401129</v>
      </c>
      <c r="E92" s="32">
        <f t="shared" si="3"/>
        <v>7287.4840264614149</v>
      </c>
      <c r="H92">
        <v>760.655690884097</v>
      </c>
      <c r="I92">
        <v>1.9161058317965898E-2</v>
      </c>
      <c r="J92">
        <v>-5.0624280550000999E-3</v>
      </c>
    </row>
    <row r="93" spans="1:10" x14ac:dyDescent="0.25">
      <c r="A93" s="5">
        <v>778.19620561905106</v>
      </c>
      <c r="B93" s="38">
        <v>1.9161058314837401E-2</v>
      </c>
      <c r="C93" s="38">
        <v>-5.1791662777593596E-3</v>
      </c>
      <c r="D93" s="20">
        <f t="shared" si="2"/>
        <v>19.62778993898295</v>
      </c>
      <c r="E93" s="32">
        <f t="shared" si="3"/>
        <v>7455.5314381259159</v>
      </c>
      <c r="H93">
        <v>778.19620561905106</v>
      </c>
      <c r="I93">
        <v>1.9161058314837401E-2</v>
      </c>
      <c r="J93">
        <v>-5.1791662777593596E-3</v>
      </c>
    </row>
    <row r="94" spans="1:10" x14ac:dyDescent="0.25">
      <c r="A94" s="5">
        <v>796.14119988509105</v>
      </c>
      <c r="B94" s="38">
        <v>1.9161058311562802E-2</v>
      </c>
      <c r="C94" s="38">
        <v>-5.2985964523597998E-3</v>
      </c>
      <c r="D94" s="20">
        <f t="shared" si="2"/>
        <v>19.627789937498545</v>
      </c>
      <c r="E94" s="32">
        <f t="shared" si="3"/>
        <v>7627.4539776179045</v>
      </c>
      <c r="H94">
        <v>796.14119988509105</v>
      </c>
      <c r="I94">
        <v>1.9161058311562802E-2</v>
      </c>
      <c r="J94">
        <v>-5.2985964523597998E-3</v>
      </c>
    </row>
    <row r="95" spans="1:10" x14ac:dyDescent="0.25">
      <c r="A95" s="5">
        <v>814.50000087093201</v>
      </c>
      <c r="B95" s="38">
        <v>1.9161058308135599E-2</v>
      </c>
      <c r="C95" s="38">
        <v>-5.4207806544809304E-3</v>
      </c>
      <c r="D95" s="20">
        <f t="shared" si="2"/>
        <v>19.627789935944961</v>
      </c>
      <c r="E95" s="32">
        <f t="shared" si="3"/>
        <v>7803.3410043322147</v>
      </c>
      <c r="H95">
        <v>814.50000087093201</v>
      </c>
      <c r="I95">
        <v>1.9161058308135599E-2</v>
      </c>
      <c r="J95">
        <v>-5.4207806544809304E-3</v>
      </c>
    </row>
    <row r="96" spans="1:10" x14ac:dyDescent="0.25">
      <c r="A96" s="5">
        <v>833.28215084773899</v>
      </c>
      <c r="B96" s="38">
        <v>1.9161058304548399E-2</v>
      </c>
      <c r="C96" s="38">
        <v>-5.5457823912504799E-3</v>
      </c>
      <c r="D96" s="20">
        <f t="shared" si="2"/>
        <v>19.627789934318848</v>
      </c>
      <c r="E96" s="32">
        <f t="shared" si="3"/>
        <v>7983.2839382665097</v>
      </c>
      <c r="H96">
        <v>833.28215084773899</v>
      </c>
      <c r="I96">
        <v>1.9161058304548399E-2</v>
      </c>
      <c r="J96">
        <v>-5.5457823912504799E-3</v>
      </c>
    </row>
    <row r="97" spans="1:10" x14ac:dyDescent="0.25">
      <c r="A97" s="5">
        <v>852.49741212887204</v>
      </c>
      <c r="B97" s="38">
        <v>1.9161058300793898E-2</v>
      </c>
      <c r="C97" s="38">
        <v>-5.6736666342531899E-3</v>
      </c>
      <c r="D97" s="20">
        <f t="shared" si="2"/>
        <v>19.627789932616896</v>
      </c>
      <c r="E97" s="32">
        <f t="shared" si="3"/>
        <v>8167.3763075386187</v>
      </c>
      <c r="H97">
        <v>852.49741212887204</v>
      </c>
      <c r="I97">
        <v>1.9161058300793898E-2</v>
      </c>
      <c r="J97">
        <v>-5.6736666342531899E-3</v>
      </c>
    </row>
    <row r="98" spans="1:10" x14ac:dyDescent="0.25">
      <c r="A98" s="5">
        <v>872.15577214400196</v>
      </c>
      <c r="B98" s="38">
        <v>1.9161058296864202E-2</v>
      </c>
      <c r="C98" s="38">
        <v>-5.8044998533007697E-3</v>
      </c>
      <c r="D98" s="20">
        <f t="shared" si="2"/>
        <v>19.627789930835529</v>
      </c>
      <c r="E98" s="32">
        <f t="shared" si="3"/>
        <v>8355.7137969989144</v>
      </c>
      <c r="H98">
        <v>872.15577214400196</v>
      </c>
      <c r="I98">
        <v>1.9161058296864202E-2</v>
      </c>
      <c r="J98">
        <v>-5.8044998533007697E-3</v>
      </c>
    </row>
    <row r="99" spans="1:10" x14ac:dyDescent="0.25">
      <c r="A99" s="5">
        <v>892.26744863022702</v>
      </c>
      <c r="B99" s="38">
        <v>1.91610582927512E-2</v>
      </c>
      <c r="C99" s="38">
        <v>-5.9383500509805898E-3</v>
      </c>
      <c r="D99" s="20">
        <f t="shared" si="2"/>
        <v>19.627789928971065</v>
      </c>
      <c r="E99" s="32">
        <f t="shared" si="3"/>
        <v>8548.3942979640833</v>
      </c>
      <c r="H99">
        <v>892.26744863022702</v>
      </c>
      <c r="I99">
        <v>1.91610582927512E-2</v>
      </c>
      <c r="J99">
        <v>-5.9383500509805898E-3</v>
      </c>
    </row>
    <row r="100" spans="1:10" x14ac:dyDescent="0.25">
      <c r="A100" s="5">
        <v>912.84289494290397</v>
      </c>
      <c r="B100" s="38">
        <v>1.91610582884464E-2</v>
      </c>
      <c r="C100" s="38">
        <v>-6.0752867980010698E-3</v>
      </c>
      <c r="D100" s="20">
        <f t="shared" si="2"/>
        <v>19.627789927019663</v>
      </c>
      <c r="E100" s="32">
        <f t="shared" si="3"/>
        <v>8745.5179590975731</v>
      </c>
      <c r="H100">
        <v>912.84289494290397</v>
      </c>
      <c r="I100">
        <v>1.91610582884464E-2</v>
      </c>
      <c r="J100">
        <v>-6.0752867980010698E-3</v>
      </c>
    </row>
    <row r="101" spans="1:10" x14ac:dyDescent="0.25">
      <c r="A101" s="5">
        <v>933.89280548894101</v>
      </c>
      <c r="B101" s="38">
        <v>1.9161058283940699E-2</v>
      </c>
      <c r="C101" s="38">
        <v>-6.2153812693521099E-3</v>
      </c>
      <c r="D101" s="20">
        <f t="shared" si="2"/>
        <v>19.627789924977183</v>
      </c>
      <c r="E101" s="32">
        <f t="shared" si="3"/>
        <v>8947.1872384632497</v>
      </c>
      <c r="H101">
        <v>933.89280548894101</v>
      </c>
      <c r="I101">
        <v>1.9161058283940699E-2</v>
      </c>
      <c r="J101">
        <v>-6.2153812693521099E-3</v>
      </c>
    </row>
    <row r="102" spans="1:10" x14ac:dyDescent="0.25">
      <c r="A102" s="5">
        <v>955.42812128537901</v>
      </c>
      <c r="B102" s="38">
        <v>1.9161058279224801E-2</v>
      </c>
      <c r="C102" s="38">
        <v>-6.3587062812993402E-3</v>
      </c>
      <c r="D102" s="20">
        <f t="shared" si="2"/>
        <v>19.627789922839423</v>
      </c>
      <c r="E102" s="32">
        <f t="shared" si="3"/>
        <v>9153.5069567797073</v>
      </c>
      <c r="H102">
        <v>955.42812128537901</v>
      </c>
      <c r="I102">
        <v>1.9161058279224801E-2</v>
      </c>
      <c r="J102">
        <v>-6.3587062812993402E-3</v>
      </c>
    </row>
    <row r="103" spans="1:10" x14ac:dyDescent="0.25">
      <c r="A103" s="5">
        <v>977.46003564615501</v>
      </c>
      <c r="B103" s="38">
        <v>1.9161058274288899E-2</v>
      </c>
      <c r="C103" s="38">
        <v>-6.5053363292315201E-3</v>
      </c>
      <c r="D103" s="20">
        <f t="shared" si="2"/>
        <v>19.627789920601931</v>
      </c>
      <c r="E103" s="32">
        <f t="shared" si="3"/>
        <v>9364.5843519022419</v>
      </c>
      <c r="H103">
        <v>977.46003564615501</v>
      </c>
      <c r="I103">
        <v>1.9161058274288899E-2</v>
      </c>
      <c r="J103">
        <v>-6.5053363292315201E-3</v>
      </c>
    </row>
    <row r="104" spans="1:10" x14ac:dyDescent="0.25">
      <c r="A104" s="5">
        <v>1000</v>
      </c>
      <c r="B104" s="38">
        <v>1.9161058269122701E-2</v>
      </c>
      <c r="C104" s="38">
        <v>-6.6553476263806104E-3</v>
      </c>
      <c r="D104" s="20">
        <f t="shared" si="2"/>
        <v>19.627789918260042</v>
      </c>
      <c r="E104" s="32">
        <f t="shared" si="3"/>
        <v>9580.5291345613496</v>
      </c>
      <c r="H104">
        <v>1000</v>
      </c>
      <c r="I104">
        <v>1.9161058269122701E-2</v>
      </c>
      <c r="J104">
        <v>-6.6553476263806104E-3</v>
      </c>
    </row>
    <row r="105" spans="1:10" x14ac:dyDescent="0.25">
      <c r="A105" s="5">
        <v>1023.05972984251</v>
      </c>
      <c r="B105" s="38">
        <v>1.91610582637156E-2</v>
      </c>
      <c r="C105" s="38">
        <v>-6.8088181434347601E-3</v>
      </c>
      <c r="D105" s="20">
        <f t="shared" si="2"/>
        <v>19.627789915808954</v>
      </c>
      <c r="E105" s="32">
        <f t="shared" si="3"/>
        <v>9801.4535453867375</v>
      </c>
      <c r="H105">
        <v>1023.05972984251</v>
      </c>
      <c r="I105">
        <v>1.91610582637156E-2</v>
      </c>
      <c r="J105">
        <v>-6.8088181434347601E-3</v>
      </c>
    </row>
    <row r="106" spans="1:10" x14ac:dyDescent="0.25">
      <c r="A106" s="5">
        <v>1046.6512108254301</v>
      </c>
      <c r="B106" s="38">
        <v>1.91610582580562E-2</v>
      </c>
      <c r="C106" s="38">
        <v>-6.9658276490647403E-3</v>
      </c>
      <c r="D106" s="20">
        <f t="shared" si="2"/>
        <v>19.627789913243493</v>
      </c>
      <c r="E106" s="32">
        <f t="shared" si="3"/>
        <v>10027.472413245567</v>
      </c>
      <c r="H106">
        <v>1046.6512108254301</v>
      </c>
      <c r="I106">
        <v>1.91610582580562E-2</v>
      </c>
      <c r="J106">
        <v>-6.9658276490647403E-3</v>
      </c>
    </row>
    <row r="107" spans="1:10" x14ac:dyDescent="0.25">
      <c r="A107" s="5">
        <v>1070.7867049864001</v>
      </c>
      <c r="B107" s="38">
        <v>1.9161058252132698E-2</v>
      </c>
      <c r="C107" s="38">
        <v>-7.1264577513849197E-3</v>
      </c>
      <c r="D107" s="20">
        <f t="shared" si="2"/>
        <v>19.627789910558317</v>
      </c>
      <c r="E107" s="32">
        <f t="shared" si="3"/>
        <v>10258.703214926825</v>
      </c>
      <c r="H107">
        <v>1070.7867049864001</v>
      </c>
      <c r="I107">
        <v>1.9161058252132698E-2</v>
      </c>
      <c r="J107">
        <v>-7.1264577513849197E-3</v>
      </c>
    </row>
    <row r="108" spans="1:10" x14ac:dyDescent="0.25">
      <c r="A108" s="5">
        <v>1095.4787571223401</v>
      </c>
      <c r="B108" s="38">
        <v>1.9161058245933001E-2</v>
      </c>
      <c r="C108" s="38">
        <v>-7.2907919403703203E-3</v>
      </c>
      <c r="D108" s="20">
        <f t="shared" si="2"/>
        <v>19.627789907747935</v>
      </c>
      <c r="E108" s="32">
        <f t="shared" si="3"/>
        <v>10495.26613620173</v>
      </c>
      <c r="H108">
        <v>1095.4787571223401</v>
      </c>
      <c r="I108">
        <v>1.9161058245933001E-2</v>
      </c>
      <c r="J108">
        <v>-7.2907919403703203E-3</v>
      </c>
    </row>
    <row r="109" spans="1:10" x14ac:dyDescent="0.25">
      <c r="A109" s="5">
        <v>1120.7402013097801</v>
      </c>
      <c r="B109" s="38">
        <v>1.9161058239444001E-2</v>
      </c>
      <c r="C109" s="38">
        <v>-7.4589156312517496E-3</v>
      </c>
      <c r="D109" s="20">
        <f t="shared" si="2"/>
        <v>19.627789904806406</v>
      </c>
      <c r="E109" s="32">
        <f t="shared" si="3"/>
        <v>10737.284134291442</v>
      </c>
      <c r="H109">
        <v>1120.7402013097801</v>
      </c>
      <c r="I109">
        <v>1.9161058239444001E-2</v>
      </c>
      <c r="J109">
        <v>-7.4589156312517496E-3</v>
      </c>
    </row>
    <row r="110" spans="1:10" x14ac:dyDescent="0.25">
      <c r="A110" s="5">
        <v>1146.5841675756301</v>
      </c>
      <c r="B110" s="38">
        <v>1.9161058232652298E-2</v>
      </c>
      <c r="C110" s="38">
        <v>-7.6309162089116698E-3</v>
      </c>
      <c r="D110" s="20">
        <f t="shared" si="2"/>
        <v>19.627789901727663</v>
      </c>
      <c r="E110" s="32">
        <f t="shared" si="3"/>
        <v>10984.883001776909</v>
      </c>
      <c r="H110">
        <v>1146.5841675756301</v>
      </c>
      <c r="I110">
        <v>1.9161058232652298E-2</v>
      </c>
      <c r="J110">
        <v>-7.6309162089116698E-3</v>
      </c>
    </row>
    <row r="111" spans="1:10" x14ac:dyDescent="0.25">
      <c r="A111" s="5">
        <v>1173.02408872162</v>
      </c>
      <c r="B111" s="38">
        <v>1.91610582255437E-2</v>
      </c>
      <c r="C111" s="38">
        <v>-7.8068830733038098E-3</v>
      </c>
      <c r="D111" s="20">
        <f t="shared" si="2"/>
        <v>19.627789898505267</v>
      </c>
      <c r="E111" s="32">
        <f t="shared" si="3"/>
        <v>11238.191431980147</v>
      </c>
      <c r="H111">
        <v>1173.02408872162</v>
      </c>
      <c r="I111">
        <v>1.91610582255437E-2</v>
      </c>
      <c r="J111">
        <v>-7.8068830733038098E-3</v>
      </c>
    </row>
    <row r="112" spans="1:10" x14ac:dyDescent="0.25">
      <c r="A112" s="5">
        <v>1200.0737073062901</v>
      </c>
      <c r="B112" s="38">
        <v>1.9161058218103499E-2</v>
      </c>
      <c r="C112" s="38">
        <v>-7.9869076859200895E-3</v>
      </c>
      <c r="D112" s="20">
        <f t="shared" si="2"/>
        <v>19.627789895132555</v>
      </c>
      <c r="E112" s="32">
        <f t="shared" si="3"/>
        <v>11497.341085855565</v>
      </c>
      <c r="H112">
        <v>1200.0737073062901</v>
      </c>
      <c r="I112">
        <v>1.9161058218103499E-2</v>
      </c>
      <c r="J112">
        <v>-7.9869076859200895E-3</v>
      </c>
    </row>
    <row r="113" spans="1:10" x14ac:dyDescent="0.25">
      <c r="A113" s="5">
        <v>1227.7470827878701</v>
      </c>
      <c r="B113" s="38">
        <v>1.9161058210316301E-2</v>
      </c>
      <c r="C113" s="38">
        <v>-8.1710836173291296E-3</v>
      </c>
      <c r="D113" s="20">
        <f t="shared" si="2"/>
        <v>19.627789891602546</v>
      </c>
      <c r="E113" s="32">
        <f t="shared" si="3"/>
        <v>11762.466660422207</v>
      </c>
      <c r="H113">
        <v>1227.7470827878701</v>
      </c>
      <c r="I113">
        <v>1.9161058210316301E-2</v>
      </c>
      <c r="J113">
        <v>-8.1710836173291296E-3</v>
      </c>
    </row>
    <row r="114" spans="1:10" x14ac:dyDescent="0.25">
      <c r="A114" s="5">
        <v>1256.0585988318901</v>
      </c>
      <c r="B114" s="38">
        <v>1.9161058202165699E-2</v>
      </c>
      <c r="C114" s="38">
        <v>-8.3595065958109397E-3</v>
      </c>
      <c r="D114" s="20">
        <f t="shared" si="2"/>
        <v>19.627789887907799</v>
      </c>
      <c r="E114" s="32">
        <f t="shared" si="3"/>
        <v>12033.705958774273</v>
      </c>
      <c r="H114">
        <v>1256.0585988318901</v>
      </c>
      <c r="I114">
        <v>1.9161058202165699E-2</v>
      </c>
      <c r="J114">
        <v>-8.3595065958109397E-3</v>
      </c>
    </row>
    <row r="115" spans="1:10" x14ac:dyDescent="0.25">
      <c r="A115" s="5">
        <v>1285.02297078731</v>
      </c>
      <c r="B115" s="38">
        <v>1.9161058193634901E-2</v>
      </c>
      <c r="C115" s="38">
        <v>-8.55227455711308E-3</v>
      </c>
      <c r="D115" s="20">
        <f t="shared" si="2"/>
        <v>19.627789884040709</v>
      </c>
      <c r="E115" s="32">
        <f t="shared" si="3"/>
        <v>12311.19996170663</v>
      </c>
      <c r="H115">
        <v>1285.02297078731</v>
      </c>
      <c r="I115">
        <v>1.9161058193634901E-2</v>
      </c>
      <c r="J115">
        <v>-8.55227455711308E-3</v>
      </c>
    </row>
    <row r="116" spans="1:10" x14ac:dyDescent="0.25">
      <c r="A116" s="5">
        <v>1314.65525333509</v>
      </c>
      <c r="B116" s="38">
        <v>1.91610581847062E-2</v>
      </c>
      <c r="C116" s="38">
        <v>-8.7494876953542692E-3</v>
      </c>
      <c r="D116" s="20">
        <f t="shared" si="2"/>
        <v>19.627789879993244</v>
      </c>
      <c r="E116" s="32">
        <f t="shared" si="3"/>
        <v>12595.092900991669</v>
      </c>
      <c r="H116">
        <v>1314.65525333509</v>
      </c>
      <c r="I116">
        <v>1.91610581847062E-2</v>
      </c>
      <c r="J116">
        <v>-8.7494876953542692E-3</v>
      </c>
    </row>
    <row r="117" spans="1:10" x14ac:dyDescent="0.25">
      <c r="A117" s="5">
        <v>1344.97084831303</v>
      </c>
      <c r="B117" s="38">
        <v>1.9161058175360901E-2</v>
      </c>
      <c r="C117" s="38">
        <v>-8.9512485151017392E-3</v>
      </c>
      <c r="D117" s="20">
        <f t="shared" si="2"/>
        <v>19.627789875756928</v>
      </c>
      <c r="E117" s="32">
        <f t="shared" si="3"/>
        <v>12885.53233434524</v>
      </c>
      <c r="H117">
        <v>1344.97084831303</v>
      </c>
      <c r="I117">
        <v>1.9161058175360901E-2</v>
      </c>
      <c r="J117">
        <v>-8.9512485151017392E-3</v>
      </c>
    </row>
    <row r="118" spans="1:10" x14ac:dyDescent="0.25">
      <c r="A118" s="5">
        <v>1375.9855127211799</v>
      </c>
      <c r="B118" s="38">
        <v>1.91610581655796E-2</v>
      </c>
      <c r="C118" s="38">
        <v>-9.1576618846494692E-3</v>
      </c>
      <c r="D118" s="20">
        <f t="shared" si="2"/>
        <v>19.627789871322975</v>
      </c>
      <c r="E118" s="32">
        <f t="shared" si="3"/>
        <v>13182.669222122704</v>
      </c>
      <c r="H118">
        <v>1375.9855127211799</v>
      </c>
      <c r="I118">
        <v>1.91610581655796E-2</v>
      </c>
      <c r="J118">
        <v>-9.1576618846494692E-3</v>
      </c>
    </row>
    <row r="119" spans="1:10" x14ac:dyDescent="0.25">
      <c r="A119" s="5">
        <v>1407.7153669117299</v>
      </c>
      <c r="B119" s="38">
        <v>1.9161058155342001E-2</v>
      </c>
      <c r="C119" s="38">
        <v>-9.3688350905250708E-3</v>
      </c>
      <c r="D119" s="20">
        <f t="shared" si="2"/>
        <v>19.627789866682171</v>
      </c>
      <c r="E119" s="32">
        <f t="shared" si="3"/>
        <v>13486.658005782128</v>
      </c>
      <c r="H119">
        <v>1407.7153669117299</v>
      </c>
      <c r="I119">
        <v>1.9161058155342001E-2</v>
      </c>
      <c r="J119">
        <v>-9.3688350905250708E-3</v>
      </c>
    </row>
    <row r="120" spans="1:10" x14ac:dyDescent="0.25">
      <c r="A120" s="5">
        <v>1440.1769029678701</v>
      </c>
      <c r="B120" s="38">
        <v>1.9161058144626899E-2</v>
      </c>
      <c r="C120" s="38">
        <v>-9.5848778932534993E-3</v>
      </c>
      <c r="D120" s="20">
        <f t="shared" si="2"/>
        <v>19.627789861824915</v>
      </c>
      <c r="E120" s="32">
        <f t="shared" si="3"/>
        <v>13797.656688158031</v>
      </c>
      <c r="H120">
        <v>1440.1769029678701</v>
      </c>
      <c r="I120">
        <v>1.9161058144626899E-2</v>
      </c>
      <c r="J120">
        <v>-9.5848778932534993E-3</v>
      </c>
    </row>
    <row r="121" spans="1:10" x14ac:dyDescent="0.25">
      <c r="A121" s="5">
        <v>1473.38699327573</v>
      </c>
      <c r="B121" s="38">
        <v>1.9161058133411801E-2</v>
      </c>
      <c r="C121" s="38">
        <v>-9.80590258440674E-3</v>
      </c>
      <c r="D121" s="20">
        <f t="shared" si="2"/>
        <v>19.627789856741003</v>
      </c>
      <c r="E121" s="32">
        <f t="shared" si="3"/>
        <v>14115.826915584541</v>
      </c>
      <c r="H121">
        <v>1473.38699327573</v>
      </c>
      <c r="I121">
        <v>1.9161058133411801E-2</v>
      </c>
      <c r="J121">
        <v>-9.80590258440674E-3</v>
      </c>
    </row>
    <row r="122" spans="1:10" x14ac:dyDescent="0.25">
      <c r="A122" s="5">
        <v>1507.3628992941301</v>
      </c>
      <c r="B122" s="38">
        <v>1.91610581216736E-2</v>
      </c>
      <c r="C122" s="38">
        <v>-1.0032024044968901E-2</v>
      </c>
      <c r="D122" s="20">
        <f t="shared" si="2"/>
        <v>19.627789851419966</v>
      </c>
      <c r="E122" s="32">
        <f t="shared" si="3"/>
        <v>14441.334061914633</v>
      </c>
      <c r="H122">
        <v>1507.3628992941301</v>
      </c>
      <c r="I122">
        <v>1.91610581216736E-2</v>
      </c>
      <c r="J122">
        <v>-1.0032024044968901E-2</v>
      </c>
    </row>
    <row r="123" spans="1:10" x14ac:dyDescent="0.25">
      <c r="A123" s="5">
        <v>1542.1222805264699</v>
      </c>
      <c r="B123" s="38">
        <v>1.9161058109387799E-2</v>
      </c>
      <c r="C123" s="38">
        <v>-1.0263359805047501E-2</v>
      </c>
      <c r="D123" s="20">
        <f t="shared" si="2"/>
        <v>19.627789845850696</v>
      </c>
      <c r="E123" s="32">
        <f t="shared" si="3"/>
        <v>14774.347314474668</v>
      </c>
      <c r="H123">
        <v>1542.1222805264699</v>
      </c>
      <c r="I123">
        <v>1.9161058109387799E-2</v>
      </c>
      <c r="J123">
        <v>-1.0263359805047501E-2</v>
      </c>
    </row>
    <row r="124" spans="1:10" x14ac:dyDescent="0.25">
      <c r="A124" s="5">
        <v>1577.6832036995299</v>
      </c>
      <c r="B124" s="38">
        <v>1.91610580965288E-2</v>
      </c>
      <c r="C124" s="38">
        <v>-1.0500030104961099E-2</v>
      </c>
      <c r="D124" s="20">
        <f t="shared" si="2"/>
        <v>19.627789840021592</v>
      </c>
      <c r="E124" s="32">
        <f t="shared" si="3"/>
        <v>15115.039762002194</v>
      </c>
      <c r="H124">
        <v>1577.6832036995299</v>
      </c>
      <c r="I124">
        <v>1.91610580965288E-2</v>
      </c>
      <c r="J124">
        <v>-1.0500030104961099E-2</v>
      </c>
    </row>
    <row r="125" spans="1:10" x14ac:dyDescent="0.25">
      <c r="A125" s="5">
        <v>1614.0641521539001</v>
      </c>
      <c r="B125" s="38">
        <v>1.91610580830699E-2</v>
      </c>
      <c r="C125" s="38">
        <v>-1.07421579577362E-2</v>
      </c>
      <c r="D125" s="20">
        <f t="shared" si="2"/>
        <v>19.627789833920545</v>
      </c>
      <c r="E125" s="32">
        <f t="shared" si="3"/>
        <v>15463.588484610937</v>
      </c>
      <c r="H125">
        <v>1614.0641521539001</v>
      </c>
      <c r="I125">
        <v>1.91610580830699E-2</v>
      </c>
      <c r="J125">
        <v>-1.07421579577362E-2</v>
      </c>
    </row>
    <row r="126" spans="1:10" x14ac:dyDescent="0.25">
      <c r="A126" s="5">
        <v>1651.2840354510499</v>
      </c>
      <c r="B126" s="38">
        <v>1.9161058068983099E-2</v>
      </c>
      <c r="C126" s="38">
        <v>-1.0989869213044999E-2</v>
      </c>
      <c r="D126" s="20">
        <f t="shared" si="2"/>
        <v>19.627789827534862</v>
      </c>
      <c r="E126" s="32">
        <f t="shared" si="3"/>
        <v>15820.174645831163</v>
      </c>
      <c r="H126">
        <v>1651.2840354510499</v>
      </c>
      <c r="I126">
        <v>1.9161058068983099E-2</v>
      </c>
      <c r="J126">
        <v>-1.0989869213044999E-2</v>
      </c>
    </row>
    <row r="127" spans="1:10" x14ac:dyDescent="0.25">
      <c r="A127" s="5">
        <v>1689.3621992018</v>
      </c>
      <c r="B127" s="38">
        <v>1.9161058054239202E-2</v>
      </c>
      <c r="C127" s="38">
        <v>-1.12432926226176E-2</v>
      </c>
      <c r="D127" s="20">
        <f t="shared" si="2"/>
        <v>19.627789820851312</v>
      </c>
      <c r="E127" s="32">
        <f t="shared" si="3"/>
        <v>16184.983586771448</v>
      </c>
      <c r="H127">
        <v>1689.3621992018</v>
      </c>
      <c r="I127">
        <v>1.9161058054239202E-2</v>
      </c>
      <c r="J127">
        <v>-1.12432926226176E-2</v>
      </c>
    </row>
    <row r="128" spans="1:10" x14ac:dyDescent="0.25">
      <c r="A128" s="5">
        <v>1728.31843512154</v>
      </c>
      <c r="B128" s="38">
        <v>1.9161058038807501E-2</v>
      </c>
      <c r="C128" s="38">
        <v>-1.1502559907162599E-2</v>
      </c>
      <c r="D128" s="20">
        <f t="shared" si="2"/>
        <v>19.627789813855976</v>
      </c>
      <c r="E128" s="32">
        <f t="shared" si="3"/>
        <v>16558.204922452391</v>
      </c>
      <c r="H128">
        <v>1728.31843512154</v>
      </c>
      <c r="I128">
        <v>1.9161058038807501E-2</v>
      </c>
      <c r="J128">
        <v>-1.1502559907162599E-2</v>
      </c>
    </row>
    <row r="129" spans="1:10" x14ac:dyDescent="0.25">
      <c r="A129" s="5">
        <v>1768.1729913172701</v>
      </c>
      <c r="B129" s="38">
        <v>1.9161058022655799E-2</v>
      </c>
      <c r="C129" s="38">
        <v>-1.1767805824830399E-2</v>
      </c>
      <c r="D129" s="20">
        <f t="shared" si="2"/>
        <v>19.627789806534256</v>
      </c>
      <c r="E129" s="32">
        <f t="shared" si="3"/>
        <v>16940.032640361544</v>
      </c>
      <c r="H129">
        <v>1768.1729913172701</v>
      </c>
      <c r="I129">
        <v>1.9161058022655799E-2</v>
      </c>
      <c r="J129">
        <v>-1.1767805824830399E-2</v>
      </c>
    </row>
    <row r="130" spans="1:10" x14ac:dyDescent="0.25">
      <c r="A130" s="5">
        <v>1808.94658281186</v>
      </c>
      <c r="B130" s="38">
        <v>1.91610580057507E-2</v>
      </c>
      <c r="C130" s="38">
        <v>-1.2039168241256301E-2</v>
      </c>
      <c r="D130" s="20">
        <f t="shared" si="2"/>
        <v>19.627789798871014</v>
      </c>
      <c r="E130" s="32">
        <f t="shared" si="3"/>
        <v>17330.665201281281</v>
      </c>
      <c r="H130">
        <v>1808.94658281186</v>
      </c>
      <c r="I130">
        <v>1.91610580057507E-2</v>
      </c>
      <c r="J130">
        <v>-1.2039168241256301E-2</v>
      </c>
    </row>
    <row r="131" spans="1:10" x14ac:dyDescent="0.25">
      <c r="A131" s="5">
        <v>1850.6604023110301</v>
      </c>
      <c r="B131" s="38">
        <v>1.9161057988056899E-2</v>
      </c>
      <c r="C131" s="38">
        <v>-1.2316788201217699E-2</v>
      </c>
      <c r="D131" s="20">
        <f t="shared" si="2"/>
        <v>19.627789790850247</v>
      </c>
      <c r="E131" s="32">
        <f t="shared" si="3"/>
        <v>17730.305642441181</v>
      </c>
      <c r="H131">
        <v>1850.6604023110301</v>
      </c>
      <c r="I131">
        <v>1.9161057988056899E-2</v>
      </c>
      <c r="J131">
        <v>-1.2316788201217699E-2</v>
      </c>
    </row>
    <row r="132" spans="1:10" x14ac:dyDescent="0.25">
      <c r="A132" s="5">
        <v>1893.33613121855</v>
      </c>
      <c r="B132" s="38">
        <v>1.9161057969537699E-2</v>
      </c>
      <c r="C132" s="38">
        <v>-1.2600810001944299E-2</v>
      </c>
      <c r="D132" s="20">
        <f t="shared" ref="D132:D195" si="4">20*LOG10(B132/0.002)</f>
        <v>19.627789782455316</v>
      </c>
      <c r="E132" s="32">
        <f t="shared" ref="E132:E195" si="5">POWER(10,D132/20)*A132</f>
        <v>18139.161683049439</v>
      </c>
      <c r="H132">
        <v>1893.33613121855</v>
      </c>
      <c r="I132">
        <v>1.9161057969537699E-2</v>
      </c>
      <c r="J132">
        <v>-1.2600810001944299E-2</v>
      </c>
    </row>
    <row r="133" spans="1:10" x14ac:dyDescent="0.25">
      <c r="A133" s="5">
        <v>1936.99595090551</v>
      </c>
      <c r="B133" s="38">
        <v>1.9161057950154499E-2</v>
      </c>
      <c r="C133" s="38">
        <v>-1.2891381268118601E-2</v>
      </c>
      <c r="D133" s="20">
        <f t="shared" si="4"/>
        <v>19.627789773668727</v>
      </c>
      <c r="E133" s="32">
        <f t="shared" si="5"/>
        <v>18557.445832257548</v>
      </c>
      <c r="H133">
        <v>1936.99595090551</v>
      </c>
      <c r="I133">
        <v>1.9161057950154499E-2</v>
      </c>
      <c r="J133">
        <v>-1.2891381268118601E-2</v>
      </c>
    </row>
    <row r="134" spans="1:10" x14ac:dyDescent="0.25">
      <c r="A134" s="5">
        <v>1981.6625542394299</v>
      </c>
      <c r="B134" s="38">
        <v>1.9161057929867099E-2</v>
      </c>
      <c r="C134" s="38">
        <v>-1.31886530286056E-2</v>
      </c>
      <c r="D134" s="20">
        <f t="shared" si="4"/>
        <v>19.627789764472258</v>
      </c>
      <c r="E134" s="32">
        <f t="shared" si="5"/>
        <v>18985.375499615071</v>
      </c>
      <c r="H134">
        <v>1981.6625542394299</v>
      </c>
      <c r="I134">
        <v>1.9161057929867099E-2</v>
      </c>
      <c r="J134">
        <v>-1.31886530286056E-2</v>
      </c>
    </row>
    <row r="135" spans="1:10" x14ac:dyDescent="0.25">
      <c r="A135" s="5">
        <v>2027.3591573792</v>
      </c>
      <c r="B135" s="38">
        <v>1.9161057908633199E-2</v>
      </c>
      <c r="C135" s="38">
        <v>-1.34927797949526E-2</v>
      </c>
      <c r="D135" s="20">
        <f t="shared" si="4"/>
        <v>19.627789754846727</v>
      </c>
      <c r="E135" s="32">
        <f t="shared" si="5"/>
        <v>19423.173108070336</v>
      </c>
      <c r="H135">
        <v>2027.3591573792</v>
      </c>
      <c r="I135">
        <v>1.9161057908633199E-2</v>
      </c>
      <c r="J135">
        <v>-1.34927797949526E-2</v>
      </c>
    </row>
    <row r="136" spans="1:10" x14ac:dyDescent="0.25">
      <c r="A136" s="5">
        <v>2074.1095118420999</v>
      </c>
      <c r="B136" s="38">
        <v>1.9161057886408799E-2</v>
      </c>
      <c r="C136" s="38">
        <v>-1.3803919641698499E-2</v>
      </c>
      <c r="D136" s="20">
        <f t="shared" si="4"/>
        <v>19.627789744772198</v>
      </c>
      <c r="E136" s="32">
        <f t="shared" si="5"/>
        <v>19871.066209578796</v>
      </c>
      <c r="H136">
        <v>2074.1095118420999</v>
      </c>
      <c r="I136">
        <v>1.9161057886408799E-2</v>
      </c>
      <c r="J136">
        <v>-1.3803919641698499E-2</v>
      </c>
    </row>
    <row r="137" spans="1:10" x14ac:dyDescent="0.25">
      <c r="A137" s="5">
        <v>2121.93791684896</v>
      </c>
      <c r="B137" s="38">
        <v>1.9161057863147601E-2</v>
      </c>
      <c r="C137" s="38">
        <v>-1.4122234288535001E-2</v>
      </c>
      <c r="D137" s="20">
        <f t="shared" si="4"/>
        <v>19.627789734227676</v>
      </c>
      <c r="E137" s="32">
        <f t="shared" si="5"/>
        <v>20329.287603374909</v>
      </c>
      <c r="H137">
        <v>2121.93791684896</v>
      </c>
      <c r="I137">
        <v>1.9161057863147601E-2</v>
      </c>
      <c r="J137">
        <v>-1.4122234288535001E-2</v>
      </c>
    </row>
    <row r="138" spans="1:10" x14ac:dyDescent="0.25">
      <c r="A138" s="5">
        <v>2170.8692319540701</v>
      </c>
      <c r="B138" s="38">
        <v>1.9161057838801201E-2</v>
      </c>
      <c r="C138" s="38">
        <v>-1.44478891843632E-2</v>
      </c>
      <c r="D138" s="20">
        <f t="shared" si="4"/>
        <v>19.627789723191221</v>
      </c>
      <c r="E138" s="32">
        <f t="shared" si="5"/>
        <v>20798.075456972943</v>
      </c>
      <c r="H138">
        <v>2170.8692319540701</v>
      </c>
      <c r="I138">
        <v>1.9161057838801201E-2</v>
      </c>
      <c r="J138">
        <v>-1.44478891843632E-2</v>
      </c>
    </row>
    <row r="139" spans="1:10" x14ac:dyDescent="0.25">
      <c r="A139" s="5">
        <v>2220.9288899663502</v>
      </c>
      <c r="B139" s="38">
        <v>1.9161057813319001E-2</v>
      </c>
      <c r="C139" s="38">
        <v>-1.4781053593287199E-2</v>
      </c>
      <c r="D139" s="20">
        <f t="shared" si="4"/>
        <v>19.627789711639895</v>
      </c>
      <c r="E139" s="32">
        <f t="shared" si="5"/>
        <v>21277.673429957824</v>
      </c>
      <c r="H139">
        <v>2220.9288899663502</v>
      </c>
      <c r="I139">
        <v>1.9161057813319001E-2</v>
      </c>
      <c r="J139">
        <v>-1.4781053593287199E-2</v>
      </c>
    </row>
    <row r="140" spans="1:10" x14ac:dyDescent="0.25">
      <c r="A140" s="5">
        <v>2272.1429101683898</v>
      </c>
      <c r="B140" s="38">
        <v>1.91610577866481E-2</v>
      </c>
      <c r="C140" s="38">
        <v>-1.51219006825921E-2</v>
      </c>
      <c r="D140" s="20">
        <f t="shared" si="4"/>
        <v>19.627789699549723</v>
      </c>
      <c r="E140" s="32">
        <f t="shared" si="5"/>
        <v>21768.33080062965</v>
      </c>
      <c r="H140">
        <v>2272.1429101683898</v>
      </c>
      <c r="I140">
        <v>1.91610577866481E-2</v>
      </c>
      <c r="J140">
        <v>-1.51219006825921E-2</v>
      </c>
    </row>
    <row r="141" spans="1:10" x14ac:dyDescent="0.25">
      <c r="A141" s="5">
        <v>2324.5379118404499</v>
      </c>
      <c r="B141" s="38">
        <v>1.9161057758732902E-2</v>
      </c>
      <c r="C141" s="38">
        <v>-1.54706076127493E-2</v>
      </c>
      <c r="D141" s="20">
        <f t="shared" si="4"/>
        <v>19.627789686895497</v>
      </c>
      <c r="E141" s="32">
        <f t="shared" si="5"/>
        <v>22270.302595569614</v>
      </c>
      <c r="H141">
        <v>2324.5379118404499</v>
      </c>
      <c r="I141">
        <v>1.9161057758732902E-2</v>
      </c>
      <c r="J141">
        <v>-1.54706076127493E-2</v>
      </c>
    </row>
    <row r="142" spans="1:10" x14ac:dyDescent="0.25">
      <c r="A142" s="5">
        <v>2378.1411280961602</v>
      </c>
      <c r="B142" s="38">
        <v>1.9161057729515402E-2</v>
      </c>
      <c r="C142" s="38">
        <v>-1.5827355629498701E-2</v>
      </c>
      <c r="D142" s="20">
        <f t="shared" si="4"/>
        <v>19.627789673650927</v>
      </c>
      <c r="E142" s="32">
        <f t="shared" si="5"/>
        <v>22783.849722192703</v>
      </c>
      <c r="H142">
        <v>2378.1411280961602</v>
      </c>
      <c r="I142">
        <v>1.9161057729515402E-2</v>
      </c>
      <c r="J142">
        <v>-1.5827355629498701E-2</v>
      </c>
    </row>
    <row r="143" spans="1:10" x14ac:dyDescent="0.25">
      <c r="A143" s="5">
        <v>2432.9804200374201</v>
      </c>
      <c r="B143" s="38">
        <v>1.9161057698934902E-2</v>
      </c>
      <c r="C143" s="38">
        <v>-1.6192330158053301E-2</v>
      </c>
      <c r="D143" s="20">
        <f t="shared" si="4"/>
        <v>19.627789659788498</v>
      </c>
      <c r="E143" s="32">
        <f t="shared" si="5"/>
        <v>23309.239104357945</v>
      </c>
      <c r="H143">
        <v>2432.9804200374201</v>
      </c>
      <c r="I143">
        <v>1.9161057698934902E-2</v>
      </c>
      <c r="J143">
        <v>-1.6192330158053301E-2</v>
      </c>
    </row>
    <row r="144" spans="1:10" x14ac:dyDescent="0.25">
      <c r="A144" s="5">
        <v>2489.0842912355902</v>
      </c>
      <c r="B144" s="38">
        <v>1.91610576669278E-2</v>
      </c>
      <c r="C144" s="38">
        <v>-1.6565720899475899E-2</v>
      </c>
      <c r="D144" s="20">
        <f t="shared" si="4"/>
        <v>19.627789645279375</v>
      </c>
      <c r="E144" s="32">
        <f t="shared" si="5"/>
        <v>23846.743821104636</v>
      </c>
      <c r="H144">
        <v>2489.0842912355902</v>
      </c>
      <c r="I144">
        <v>1.91610576669278E-2</v>
      </c>
      <c r="J144">
        <v>-1.6565720899475899E-2</v>
      </c>
    </row>
    <row r="145" spans="1:10" x14ac:dyDescent="0.25">
      <c r="A145" s="5">
        <v>2546.48190254672</v>
      </c>
      <c r="B145" s="38">
        <v>1.91610576334275E-2</v>
      </c>
      <c r="C145" s="38">
        <v>-1.6947721929279701E-2</v>
      </c>
      <c r="D145" s="20">
        <f t="shared" si="4"/>
        <v>19.627789630093368</v>
      </c>
      <c r="E145" s="32">
        <f t="shared" si="5"/>
        <v>24396.643248588916</v>
      </c>
      <c r="H145">
        <v>2546.48190254672</v>
      </c>
      <c r="I145">
        <v>1.91610576334275E-2</v>
      </c>
      <c r="J145">
        <v>-1.6947721929279701E-2</v>
      </c>
    </row>
    <row r="146" spans="1:10" x14ac:dyDescent="0.25">
      <c r="A146" s="5">
        <v>2605.2030872682799</v>
      </c>
      <c r="B146" s="38">
        <v>1.9161057598364398E-2</v>
      </c>
      <c r="C146" s="38">
        <v>-1.73385317983006E-2</v>
      </c>
      <c r="D146" s="20">
        <f t="shared" si="4"/>
        <v>19.627789614198932</v>
      </c>
      <c r="E146" s="32">
        <f t="shared" si="5"/>
        <v>24959.223205292135</v>
      </c>
      <c r="H146">
        <v>2605.2030872682799</v>
      </c>
      <c r="I146">
        <v>1.9161057598364398E-2</v>
      </c>
      <c r="J146">
        <v>-1.73385317983006E-2</v>
      </c>
    </row>
    <row r="147" spans="1:10" x14ac:dyDescent="0.25">
      <c r="A147" s="5">
        <v>2665.2783666455598</v>
      </c>
      <c r="B147" s="38">
        <v>1.9161057561665501E-2</v>
      </c>
      <c r="C147" s="38">
        <v>-1.7738353635897201E-2</v>
      </c>
      <c r="D147" s="20">
        <f t="shared" si="4"/>
        <v>19.627789597562973</v>
      </c>
      <c r="E147" s="32">
        <f t="shared" si="5"/>
        <v>25534.776100578689</v>
      </c>
      <c r="H147">
        <v>2665.2783666455598</v>
      </c>
      <c r="I147">
        <v>1.9161057561665501E-2</v>
      </c>
      <c r="J147">
        <v>-1.7738353635897201E-2</v>
      </c>
    </row>
    <row r="148" spans="1:10" x14ac:dyDescent="0.25">
      <c r="A148" s="5">
        <v>2726.7389657354902</v>
      </c>
      <c r="B148" s="38">
        <v>1.9161057523254699E-2</v>
      </c>
      <c r="C148" s="38">
        <v>-1.8147395255529199E-2</v>
      </c>
      <c r="D148" s="20">
        <f t="shared" si="4"/>
        <v>19.627789580150989</v>
      </c>
      <c r="E148" s="32">
        <f t="shared" si="5"/>
        <v>26123.601086678878</v>
      </c>
      <c r="H148">
        <v>2726.7389657354902</v>
      </c>
      <c r="I148">
        <v>1.9161057523254699E-2</v>
      </c>
      <c r="J148">
        <v>-1.8147395255529199E-2</v>
      </c>
    </row>
    <row r="149" spans="1:10" x14ac:dyDescent="0.25">
      <c r="A149" s="5">
        <v>2789.6168296363899</v>
      </c>
      <c r="B149" s="38">
        <v>1.9161057483051899E-2</v>
      </c>
      <c r="C149" s="38">
        <v>-1.85658692627718E-2</v>
      </c>
      <c r="D149" s="20">
        <f t="shared" si="4"/>
        <v>19.627789561926679</v>
      </c>
      <c r="E149" s="32">
        <f t="shared" si="5"/>
        <v>26726.00421417593</v>
      </c>
      <c r="H149">
        <v>2789.6168296363899</v>
      </c>
      <c r="I149">
        <v>1.9161057483051899E-2</v>
      </c>
      <c r="J149">
        <v>-1.85658692627718E-2</v>
      </c>
    </row>
    <row r="150" spans="1:10" x14ac:dyDescent="0.25">
      <c r="A150" s="5">
        <v>2853.9446400919201</v>
      </c>
      <c r="B150" s="38">
        <v>1.9161057440973499E-2</v>
      </c>
      <c r="C150" s="38">
        <v>-1.8993993165819401E-2</v>
      </c>
      <c r="D150" s="20">
        <f t="shared" si="4"/>
        <v>19.627789542852142</v>
      </c>
      <c r="E150" s="32">
        <f t="shared" si="5"/>
        <v>27342.298591079874</v>
      </c>
      <c r="H150">
        <v>2853.9446400919201</v>
      </c>
      <c r="I150">
        <v>1.9161057440973499E-2</v>
      </c>
      <c r="J150">
        <v>-1.8993993165819401E-2</v>
      </c>
    </row>
    <row r="151" spans="1:10" x14ac:dyDescent="0.25">
      <c r="A151" s="5">
        <v>2919.7558324779102</v>
      </c>
      <c r="B151" s="38">
        <v>1.9161057396932201E-2</v>
      </c>
      <c r="C151" s="38">
        <v>-1.9431989488538599E-2</v>
      </c>
      <c r="D151" s="20">
        <f t="shared" si="4"/>
        <v>19.627789522887799</v>
      </c>
      <c r="E151" s="32">
        <f t="shared" si="5"/>
        <v>27972.804545568408</v>
      </c>
      <c r="H151">
        <v>2919.7558324779102</v>
      </c>
      <c r="I151">
        <v>1.9161057396932201E-2</v>
      </c>
      <c r="J151">
        <v>-1.9431989488538599E-2</v>
      </c>
    </row>
    <row r="152" spans="1:10" x14ac:dyDescent="0.25">
      <c r="A152" s="5">
        <v>2987.0846131809399</v>
      </c>
      <c r="B152" s="38">
        <v>1.91610573508363E-2</v>
      </c>
      <c r="C152" s="38">
        <v>-1.9880085886127299E-2</v>
      </c>
      <c r="D152" s="20">
        <f t="shared" si="4"/>
        <v>19.62778950199209</v>
      </c>
      <c r="E152" s="32">
        <f t="shared" si="5"/>
        <v>28617.849792480334</v>
      </c>
      <c r="H152">
        <v>2987.0846131809399</v>
      </c>
      <c r="I152">
        <v>1.91610573508363E-2</v>
      </c>
      <c r="J152">
        <v>-1.9880085886127299E-2</v>
      </c>
    </row>
    <row r="153" spans="1:10" x14ac:dyDescent="0.25">
      <c r="A153" s="5">
        <v>3055.9659773776102</v>
      </c>
      <c r="B153" s="38">
        <v>1.916105730259E-2</v>
      </c>
      <c r="C153" s="38">
        <v>-2.03385152634417E-2</v>
      </c>
      <c r="D153" s="20">
        <f t="shared" si="4"/>
        <v>19.627789480121582</v>
      </c>
      <c r="E153" s="32">
        <f t="shared" si="5"/>
        <v>29277.769603648925</v>
      </c>
      <c r="H153">
        <v>3055.9659773776102</v>
      </c>
      <c r="I153">
        <v>1.916105730259E-2</v>
      </c>
      <c r="J153">
        <v>-2.03385152634417E-2</v>
      </c>
    </row>
    <row r="154" spans="1:10" x14ac:dyDescent="0.25">
      <c r="A154" s="5">
        <v>3126.4357272238299</v>
      </c>
      <c r="B154" s="38">
        <v>1.9161057252092901E-2</v>
      </c>
      <c r="C154" s="38">
        <v>-2.0807515896050701E-2</v>
      </c>
      <c r="D154" s="20">
        <f t="shared" si="4"/>
        <v>19.627789457230765</v>
      </c>
      <c r="E154" s="32">
        <f t="shared" si="5"/>
        <v>29952.906982162247</v>
      </c>
      <c r="H154">
        <v>3126.4357272238299</v>
      </c>
      <c r="I154">
        <v>1.9161057252092901E-2</v>
      </c>
      <c r="J154">
        <v>-2.0807515896050701E-2</v>
      </c>
    </row>
    <row r="155" spans="1:10" x14ac:dyDescent="0.25">
      <c r="A155" s="5">
        <v>3198.53049046358</v>
      </c>
      <c r="B155" s="38">
        <v>1.9161057199240099E-2</v>
      </c>
      <c r="C155" s="38">
        <v>-2.12873315540828E-2</v>
      </c>
      <c r="D155" s="20">
        <f t="shared" si="4"/>
        <v>19.627789433272088</v>
      </c>
      <c r="E155" s="32">
        <f t="shared" si="5"/>
        <v>30643.61284064308</v>
      </c>
      <c r="H155">
        <v>3198.53049046358</v>
      </c>
      <c r="I155">
        <v>1.9161057199240099E-2</v>
      </c>
      <c r="J155">
        <v>-2.12873315540828E-2</v>
      </c>
    </row>
    <row r="156" spans="1:10" x14ac:dyDescent="0.25">
      <c r="A156" s="5">
        <v>3272.2877394666998</v>
      </c>
      <c r="B156" s="38">
        <v>1.9161057143921599E-2</v>
      </c>
      <c r="C156" s="38">
        <v>-2.1778211628928401E-2</v>
      </c>
      <c r="D156" s="20">
        <f t="shared" si="4"/>
        <v>19.627789408195685</v>
      </c>
      <c r="E156" s="32">
        <f t="shared" si="5"/>
        <v>31350.246183637748</v>
      </c>
      <c r="H156">
        <v>3272.2877394666998</v>
      </c>
      <c r="I156">
        <v>1.9161057143921599E-2</v>
      </c>
      <c r="J156">
        <v>-2.1778211628928401E-2</v>
      </c>
    </row>
    <row r="157" spans="1:10" x14ac:dyDescent="0.25">
      <c r="A157" s="5">
        <v>3347.74581070575</v>
      </c>
      <c r="B157" s="38">
        <v>1.91610570860224E-2</v>
      </c>
      <c r="C157" s="38">
        <v>-2.2280411262863401E-2</v>
      </c>
      <c r="D157" s="20">
        <f t="shared" si="4"/>
        <v>19.627789381949427</v>
      </c>
      <c r="E157" s="32">
        <f t="shared" si="5"/>
        <v>32073.174294212615</v>
      </c>
      <c r="H157">
        <v>3347.74581070575</v>
      </c>
      <c r="I157">
        <v>1.91610570860224E-2</v>
      </c>
      <c r="J157">
        <v>-2.2280411262863401E-2</v>
      </c>
    </row>
    <row r="158" spans="1:10" x14ac:dyDescent="0.25">
      <c r="A158" s="5">
        <v>3424.9439246820202</v>
      </c>
      <c r="B158" s="38">
        <v>1.9161057025422201E-2</v>
      </c>
      <c r="C158" s="38">
        <v>-2.2794191481662701E-2</v>
      </c>
      <c r="D158" s="20">
        <f t="shared" si="4"/>
        <v>19.627789354478782</v>
      </c>
      <c r="E158" s="32">
        <f t="shared" si="5"/>
        <v>32812.772924852768</v>
      </c>
      <c r="H158">
        <v>3424.9439246820202</v>
      </c>
      <c r="I158">
        <v>1.9161057025422201E-2</v>
      </c>
      <c r="J158">
        <v>-2.2794191481662701E-2</v>
      </c>
    </row>
    <row r="159" spans="1:10" x14ac:dyDescent="0.25">
      <c r="A159" s="5">
        <v>3503.9222063109301</v>
      </c>
      <c r="B159" s="38">
        <v>1.91610569619949E-2</v>
      </c>
      <c r="C159" s="38">
        <v>-2.3319819330270899E-2</v>
      </c>
      <c r="D159" s="20">
        <f t="shared" si="4"/>
        <v>19.627789325726582</v>
      </c>
      <c r="E159" s="32">
        <f t="shared" si="5"/>
        <v>33569.426492761289</v>
      </c>
      <c r="H159">
        <v>3503.9222063109301</v>
      </c>
      <c r="I159">
        <v>1.91610569619949E-2</v>
      </c>
      <c r="J159">
        <v>-2.3319819330270899E-2</v>
      </c>
    </row>
    <row r="160" spans="1:10" x14ac:dyDescent="0.25">
      <c r="A160" s="5">
        <v>3584.7217057776202</v>
      </c>
      <c r="B160" s="38">
        <v>1.9161056895608701E-2</v>
      </c>
      <c r="C160" s="38">
        <v>-2.3857568011601601E-2</v>
      </c>
      <c r="D160" s="20">
        <f t="shared" si="4"/>
        <v>19.627789295633086</v>
      </c>
      <c r="E160" s="32">
        <f t="shared" si="5"/>
        <v>34343.528279664242</v>
      </c>
      <c r="H160">
        <v>3584.7217057776202</v>
      </c>
      <c r="I160">
        <v>1.9161056895608701E-2</v>
      </c>
      <c r="J160">
        <v>-2.3857568011601601E-2</v>
      </c>
    </row>
    <row r="161" spans="1:10" x14ac:dyDescent="0.25">
      <c r="A161" s="5">
        <v>3667.38441987343</v>
      </c>
      <c r="B161" s="38">
        <v>1.91610568261254E-2</v>
      </c>
      <c r="C161" s="38">
        <v>-2.4407717028537598E-2</v>
      </c>
      <c r="D161" s="20">
        <f t="shared" si="4"/>
        <v>19.627789264135643</v>
      </c>
      <c r="E161" s="32">
        <f t="shared" si="5"/>
        <v>35135.480636220862</v>
      </c>
      <c r="H161">
        <v>3667.38441987343</v>
      </c>
      <c r="I161">
        <v>1.91610568261254E-2</v>
      </c>
      <c r="J161">
        <v>-2.4407717028537598E-2</v>
      </c>
    </row>
    <row r="162" spans="1:10" x14ac:dyDescent="0.25">
      <c r="A162" s="5">
        <v>3751.9533138243401</v>
      </c>
      <c r="B162" s="38">
        <v>1.9161056753400699E-2</v>
      </c>
      <c r="C162" s="38">
        <v>-2.4970552329205298E-2</v>
      </c>
      <c r="D162" s="20">
        <f t="shared" si="4"/>
        <v>19.62778923116884</v>
      </c>
      <c r="E162" s="32">
        <f t="shared" si="5"/>
        <v>35945.695191149003</v>
      </c>
      <c r="H162">
        <v>3751.9533138243401</v>
      </c>
      <c r="I162">
        <v>1.9161056753400699E-2</v>
      </c>
      <c r="J162">
        <v>-2.4970552329205298E-2</v>
      </c>
    </row>
    <row r="163" spans="1:10" x14ac:dyDescent="0.25">
      <c r="A163" s="5">
        <v>3838.4723436228301</v>
      </c>
      <c r="B163" s="38">
        <v>1.9161056677283302E-2</v>
      </c>
      <c r="C163" s="38">
        <v>-2.5546366455599299E-2</v>
      </c>
      <c r="D163" s="20">
        <f t="shared" si="4"/>
        <v>19.6277891966641</v>
      </c>
      <c r="E163" s="32">
        <f t="shared" si="5"/>
        <v>36774.59306517076</v>
      </c>
      <c r="H163">
        <v>3838.4723436228301</v>
      </c>
      <c r="I163">
        <v>1.9161056677283302E-2</v>
      </c>
      <c r="J163">
        <v>-2.5546366455599299E-2</v>
      </c>
    </row>
    <row r="164" spans="1:10" x14ac:dyDescent="0.25">
      <c r="A164" s="5">
        <v>3926.98647887472</v>
      </c>
      <c r="B164" s="38">
        <v>1.9161056597614901E-2</v>
      </c>
      <c r="C164" s="38">
        <v>-2.6135458695633201E-2</v>
      </c>
      <c r="D164" s="20">
        <f t="shared" si="4"/>
        <v>19.627789160549657</v>
      </c>
      <c r="E164" s="32">
        <f t="shared" si="5"/>
        <v>37622.605089893506</v>
      </c>
      <c r="H164">
        <v>3926.98647887472</v>
      </c>
      <c r="I164">
        <v>1.9161056597614901E-2</v>
      </c>
      <c r="J164">
        <v>-2.6135458695633201E-2</v>
      </c>
    </row>
    <row r="165" spans="1:10" x14ac:dyDescent="0.25">
      <c r="A165" s="5">
        <v>4017.5417261727498</v>
      </c>
      <c r="B165" s="38">
        <v>1.9161056514229901E-2</v>
      </c>
      <c r="C165" s="38">
        <v>-2.67381352386982E-2</v>
      </c>
      <c r="D165" s="20">
        <f t="shared" si="4"/>
        <v>19.627789122750443</v>
      </c>
      <c r="E165" s="32">
        <f t="shared" si="5"/>
        <v>38490.172031736431</v>
      </c>
      <c r="H165">
        <v>4017.5417261727498</v>
      </c>
      <c r="I165">
        <v>1.9161056514229901E-2</v>
      </c>
      <c r="J165">
        <v>-2.67381352386982E-2</v>
      </c>
    </row>
    <row r="166" spans="1:10" x14ac:dyDescent="0.25">
      <c r="A166" s="5">
        <v>4110.1851530092999</v>
      </c>
      <c r="B166" s="38">
        <v>1.9161056426954901E-2</v>
      </c>
      <c r="C166" s="38">
        <v>-2.7354709334806999E-2</v>
      </c>
      <c r="D166" s="20">
        <f t="shared" si="4"/>
        <v>19.627789083187849</v>
      </c>
      <c r="E166" s="32">
        <f t="shared" si="5"/>
        <v>39377.744821021734</v>
      </c>
      <c r="H166">
        <v>4110.1851530092999</v>
      </c>
      <c r="I166">
        <v>1.9161056426954901E-2</v>
      </c>
      <c r="J166">
        <v>-2.7354709334806999E-2</v>
      </c>
    </row>
    <row r="167" spans="1:10" x14ac:dyDescent="0.25">
      <c r="A167" s="5">
        <v>4204.9649122403798</v>
      </c>
      <c r="B167" s="38">
        <v>1.9161056335608401E-2</v>
      </c>
      <c r="C167" s="38">
        <v>-2.7985501457408701E-2</v>
      </c>
      <c r="D167" s="20">
        <f t="shared" si="4"/>
        <v>19.627789041779607</v>
      </c>
      <c r="E167" s="32">
        <f t="shared" si="5"/>
        <v>40285.784786347263</v>
      </c>
      <c r="H167">
        <v>4204.9649122403798</v>
      </c>
      <c r="I167">
        <v>1.9161056335608401E-2</v>
      </c>
      <c r="J167">
        <v>-2.7985501457408701E-2</v>
      </c>
    </row>
    <row r="168" spans="1:10" x14ac:dyDescent="0.25">
      <c r="A168" s="5">
        <v>4301.9302671138803</v>
      </c>
      <c r="B168" s="38">
        <v>1.9161056240000401E-2</v>
      </c>
      <c r="C168" s="38">
        <v>-2.86308394699573E-2</v>
      </c>
      <c r="D168" s="20">
        <f t="shared" si="4"/>
        <v>19.627788998439591</v>
      </c>
      <c r="E168" s="32">
        <f t="shared" si="5"/>
        <v>41214.7638943645</v>
      </c>
      <c r="H168">
        <v>4301.9302671138803</v>
      </c>
      <c r="I168">
        <v>1.9161056240000401E-2</v>
      </c>
      <c r="J168">
        <v>-2.86308394699573E-2</v>
      </c>
    </row>
    <row r="169" spans="1:10" x14ac:dyDescent="0.25">
      <c r="A169" s="5">
        <v>4401.1316168748299</v>
      </c>
      <c r="B169" s="38">
        <v>1.9161056139932301E-2</v>
      </c>
      <c r="C169" s="38">
        <v>-2.92910587963215E-2</v>
      </c>
      <c r="D169" s="20">
        <f t="shared" si="4"/>
        <v>19.627788953077765</v>
      </c>
      <c r="E169" s="32">
        <f t="shared" si="5"/>
        <v>42165.164995084815</v>
      </c>
      <c r="H169">
        <v>4401.1316168748299</v>
      </c>
      <c r="I169">
        <v>1.9161056139932301E-2</v>
      </c>
      <c r="J169">
        <v>-2.92910587963215E-2</v>
      </c>
    </row>
    <row r="170" spans="1:10" x14ac:dyDescent="0.25">
      <c r="A170" s="5">
        <v>4502.6205229612897</v>
      </c>
      <c r="B170" s="38">
        <v>1.91610560351958E-2</v>
      </c>
      <c r="C170" s="38">
        <v>-2.9966502595123699E-2</v>
      </c>
      <c r="D170" s="20">
        <f t="shared" si="4"/>
        <v>19.627788905599711</v>
      </c>
      <c r="E170" s="32">
        <f t="shared" si="5"/>
        <v>43137.482072841951</v>
      </c>
      <c r="H170">
        <v>4502.6205229612897</v>
      </c>
      <c r="I170">
        <v>1.91610560351958E-2</v>
      </c>
      <c r="J170">
        <v>-2.9966502595123699E-2</v>
      </c>
    </row>
    <row r="171" spans="1:10" x14ac:dyDescent="0.25">
      <c r="A171" s="5">
        <v>4606.4497358041099</v>
      </c>
      <c r="B171" s="38">
        <v>1.9161055925573298E-2</v>
      </c>
      <c r="C171" s="38">
        <v>-3.0657521938099501E-2</v>
      </c>
      <c r="D171" s="20">
        <f t="shared" si="4"/>
        <v>19.627788855906786</v>
      </c>
      <c r="E171" s="32">
        <f t="shared" si="5"/>
        <v>44132.220503042467</v>
      </c>
      <c r="H171">
        <v>4606.4497358041099</v>
      </c>
      <c r="I171">
        <v>1.9161055925573298E-2</v>
      </c>
      <c r="J171">
        <v>-3.0657521938099501E-2</v>
      </c>
    </row>
    <row r="172" spans="1:10" x14ac:dyDescent="0.25">
      <c r="A172" s="5">
        <v>4712.67322224485</v>
      </c>
      <c r="B172" s="38">
        <v>1.91610558108367E-2</v>
      </c>
      <c r="C172" s="38">
        <v>-3.13644759925693E-2</v>
      </c>
      <c r="D172" s="20">
        <f t="shared" si="4"/>
        <v>19.627788803895591</v>
      </c>
      <c r="E172" s="32">
        <f t="shared" si="5"/>
        <v>45149.897314834627</v>
      </c>
      <c r="H172">
        <v>4712.67322224485</v>
      </c>
      <c r="I172">
        <v>1.91610558108367E-2</v>
      </c>
      <c r="J172">
        <v>-3.13644759925693E-2</v>
      </c>
    </row>
    <row r="173" spans="1:10" x14ac:dyDescent="0.25">
      <c r="A173" s="5">
        <v>4821.3461935858404</v>
      </c>
      <c r="B173" s="38">
        <v>1.9161055690747601E-2</v>
      </c>
      <c r="C173" s="38">
        <v>-3.20877322081181E-2</v>
      </c>
      <c r="D173" s="20">
        <f t="shared" si="4"/>
        <v>19.627788749458052</v>
      </c>
      <c r="E173" s="32">
        <f t="shared" si="5"/>
        <v>46191.041459836139</v>
      </c>
      <c r="H173">
        <v>4821.3461935858404</v>
      </c>
      <c r="I173">
        <v>1.9161055690747601E-2</v>
      </c>
      <c r="J173">
        <v>-3.20877322081181E-2</v>
      </c>
    </row>
    <row r="174" spans="1:10" x14ac:dyDescent="0.25">
      <c r="A174" s="5">
        <v>4932.5251342871397</v>
      </c>
      <c r="B174" s="38">
        <v>1.9161055565056099E-2</v>
      </c>
      <c r="C174" s="38">
        <v>-3.2827666507579699E-2</v>
      </c>
      <c r="D174" s="20">
        <f t="shared" si="4"/>
        <v>19.627788692480895</v>
      </c>
      <c r="E174" s="32">
        <f t="shared" si="5"/>
        <v>47256.194087055861</v>
      </c>
      <c r="H174">
        <v>4932.5251342871397</v>
      </c>
      <c r="I174">
        <v>1.9161055565056099E-2</v>
      </c>
      <c r="J174">
        <v>-3.2827666507579699E-2</v>
      </c>
    </row>
    <row r="175" spans="1:10" x14ac:dyDescent="0.25">
      <c r="A175" s="5">
        <v>5046.2678313251799</v>
      </c>
      <c r="B175" s="38">
        <v>1.9161055433500999E-2</v>
      </c>
      <c r="C175" s="38">
        <v>-3.3584663482424497E-2</v>
      </c>
      <c r="D175" s="20">
        <f t="shared" si="4"/>
        <v>19.627788632845707</v>
      </c>
      <c r="E175" s="32">
        <f t="shared" si="5"/>
        <v>48345.908824157326</v>
      </c>
      <c r="H175">
        <v>5046.2678313251799</v>
      </c>
      <c r="I175">
        <v>1.9161055433500999E-2</v>
      </c>
      <c r="J175">
        <v>-3.3584663482424497E-2</v>
      </c>
    </row>
    <row r="176" spans="1:10" x14ac:dyDescent="0.25">
      <c r="A176" s="5">
        <v>5162.6334042284798</v>
      </c>
      <c r="B176" s="38">
        <v>1.91610552958087E-2</v>
      </c>
      <c r="C176" s="38">
        <v>-3.4359116592653297E-2</v>
      </c>
      <c r="D176" s="20">
        <f t="shared" si="4"/>
        <v>19.627788570428471</v>
      </c>
      <c r="E176" s="32">
        <f t="shared" si="5"/>
        <v>49460.752065205495</v>
      </c>
      <c r="H176">
        <v>5162.6334042284798</v>
      </c>
      <c r="I176">
        <v>1.91610552958087E-2</v>
      </c>
      <c r="J176">
        <v>-3.4359116592653297E-2</v>
      </c>
    </row>
    <row r="177" spans="1:10" x14ac:dyDescent="0.25">
      <c r="A177" s="5">
        <v>5281.6823358059</v>
      </c>
      <c r="B177" s="38">
        <v>1.9161055151692901E-2</v>
      </c>
      <c r="C177" s="38">
        <v>-3.5151428371299601E-2</v>
      </c>
      <c r="D177" s="20">
        <f t="shared" si="4"/>
        <v>19.627788505099403</v>
      </c>
      <c r="E177" s="32">
        <f t="shared" si="5"/>
        <v>50601.303265049544</v>
      </c>
      <c r="H177">
        <v>5281.6823358059</v>
      </c>
      <c r="I177">
        <v>1.9161055151692901E-2</v>
      </c>
      <c r="J177">
        <v>-3.5151428371299601E-2</v>
      </c>
    </row>
    <row r="178" spans="1:10" x14ac:dyDescent="0.25">
      <c r="A178" s="5">
        <v>5403.4765035835399</v>
      </c>
      <c r="B178" s="38">
        <v>1.91610550008539E-2</v>
      </c>
      <c r="C178" s="38">
        <v>-3.5962010633648102E-2</v>
      </c>
      <c r="D178" s="20">
        <f t="shared" si="4"/>
        <v>19.627788436722639</v>
      </c>
      <c r="E178" s="32">
        <f t="shared" si="5"/>
        <v>51768.155240492975</v>
      </c>
      <c r="H178">
        <v>5403.4765035835399</v>
      </c>
      <c r="I178">
        <v>1.91610550008539E-2</v>
      </c>
      <c r="J178">
        <v>-3.5962010633648102E-2</v>
      </c>
    </row>
    <row r="179" spans="1:10" x14ac:dyDescent="0.25">
      <c r="A179" s="5">
        <v>5528.0792119665102</v>
      </c>
      <c r="B179" s="38">
        <v>1.9161054842978101E-2</v>
      </c>
      <c r="C179" s="38">
        <v>-3.67912846912773E-2</v>
      </c>
      <c r="D179" s="20">
        <f t="shared" si="4"/>
        <v>19.627788365156029</v>
      </c>
      <c r="E179" s="32">
        <f t="shared" si="5"/>
        <v>52961.914478408748</v>
      </c>
      <c r="H179">
        <v>5528.0792119665102</v>
      </c>
      <c r="I179">
        <v>1.9161054842978101E-2</v>
      </c>
      <c r="J179">
        <v>-3.67912846912773E-2</v>
      </c>
    </row>
    <row r="180" spans="1:10" x14ac:dyDescent="0.25">
      <c r="A180" s="5">
        <v>5655.5552251424497</v>
      </c>
      <c r="B180" s="38">
        <v>1.91610546777372E-2</v>
      </c>
      <c r="C180" s="38">
        <v>-3.7639681571037302E-2</v>
      </c>
      <c r="D180" s="20">
        <f t="shared" si="4"/>
        <v>19.627788290250745</v>
      </c>
      <c r="E180" s="32">
        <f t="shared" si="5"/>
        <v>54183.201450958397</v>
      </c>
      <c r="H180">
        <v>5655.5552251424497</v>
      </c>
      <c r="I180">
        <v>1.91610546777372E-2</v>
      </c>
      <c r="J180">
        <v>-3.7639681571037302E-2</v>
      </c>
    </row>
    <row r="181" spans="1:10" x14ac:dyDescent="0.25">
      <c r="A181" s="5">
        <v>5785.9708007436202</v>
      </c>
      <c r="B181" s="38">
        <v>1.91610545047875E-2</v>
      </c>
      <c r="C181" s="38">
        <v>-3.8507642239077398E-2</v>
      </c>
      <c r="D181" s="20">
        <f t="shared" si="4"/>
        <v>19.627788211850991</v>
      </c>
      <c r="E181" s="32">
        <f t="shared" si="5"/>
        <v>55432.650938078754</v>
      </c>
      <c r="H181">
        <v>5785.9708007436202</v>
      </c>
      <c r="I181">
        <v>1.91610545047875E-2</v>
      </c>
      <c r="J181">
        <v>-3.8507642239077398E-2</v>
      </c>
    </row>
    <row r="182" spans="1:10" x14ac:dyDescent="0.25">
      <c r="A182" s="5">
        <v>5919.3937242854099</v>
      </c>
      <c r="B182" s="38">
        <v>1.9161054323769699E-2</v>
      </c>
      <c r="C182" s="38">
        <v>-3.9395617830038802E-2</v>
      </c>
      <c r="D182" s="20">
        <f t="shared" si="4"/>
        <v>19.627788129793885</v>
      </c>
      <c r="E182" s="32">
        <f t="shared" si="5"/>
        <v>56710.912357407105</v>
      </c>
      <c r="H182">
        <v>5919.3937242854099</v>
      </c>
      <c r="I182">
        <v>1.9161054323769699E-2</v>
      </c>
      <c r="J182">
        <v>-3.9395617830038802E-2</v>
      </c>
    </row>
    <row r="183" spans="1:10" x14ac:dyDescent="0.25">
      <c r="A183" s="5">
        <v>6055.8933443988799</v>
      </c>
      <c r="B183" s="38">
        <v>1.91610541343071E-2</v>
      </c>
      <c r="C183" s="38">
        <v>-4.03040698815329E-2</v>
      </c>
      <c r="D183" s="20">
        <f t="shared" si="4"/>
        <v>19.627788043908673</v>
      </c>
      <c r="E183" s="32">
        <f t="shared" si="5"/>
        <v>58018.65010180854</v>
      </c>
      <c r="H183">
        <v>6055.8933443988799</v>
      </c>
      <c r="I183">
        <v>1.91610541343071E-2</v>
      </c>
      <c r="J183">
        <v>-4.03040698815329E-2</v>
      </c>
    </row>
    <row r="184" spans="1:10" x14ac:dyDescent="0.25">
      <c r="A184" s="5">
        <v>6195.54060887576</v>
      </c>
      <c r="B184" s="38">
        <v>1.9161053936005801E-2</v>
      </c>
      <c r="C184" s="38">
        <v>-4.1233470574025301E-2</v>
      </c>
      <c r="D184" s="20">
        <f t="shared" si="4"/>
        <v>19.627787954016792</v>
      </c>
      <c r="E184" s="32">
        <f t="shared" si="5"/>
        <v>59356.543884691346</v>
      </c>
      <c r="H184">
        <v>6195.54060887576</v>
      </c>
      <c r="I184">
        <v>1.9161053936005801E-2</v>
      </c>
      <c r="J184">
        <v>-4.1233470574025301E-2</v>
      </c>
    </row>
    <row r="185" spans="1:10" x14ac:dyDescent="0.25">
      <c r="A185" s="5">
        <v>6338.40810154473</v>
      </c>
      <c r="B185" s="38">
        <v>1.91610537284536E-2</v>
      </c>
      <c r="C185" s="38">
        <v>-4.2184302976252301E-2</v>
      </c>
      <c r="D185" s="20">
        <f t="shared" si="4"/>
        <v>19.627787859931384</v>
      </c>
      <c r="E185" s="32">
        <f t="shared" si="5"/>
        <v>60725.289093282081</v>
      </c>
      <c r="H185">
        <v>6338.40810154473</v>
      </c>
      <c r="I185">
        <v>1.91610537284536E-2</v>
      </c>
      <c r="J185">
        <v>-4.2184302976252301E-2</v>
      </c>
    </row>
    <row r="186" spans="1:10" x14ac:dyDescent="0.25">
      <c r="A186" s="5">
        <v>6484.5700799979204</v>
      </c>
      <c r="B186" s="38">
        <v>1.9161053511218801E-2</v>
      </c>
      <c r="C186" s="38">
        <v>-4.3157061296294597E-2</v>
      </c>
      <c r="D186" s="20">
        <f t="shared" si="4"/>
        <v>19.627787761456762</v>
      </c>
      <c r="E186" s="32">
        <f t="shared" si="5"/>
        <v>62125.597150044261</v>
      </c>
      <c r="H186">
        <v>6484.5700799979204</v>
      </c>
      <c r="I186">
        <v>1.9161053511218801E-2</v>
      </c>
      <c r="J186">
        <v>-4.3157061296294597E-2</v>
      </c>
    </row>
    <row r="187" spans="1:10" x14ac:dyDescent="0.25">
      <c r="A187" s="5">
        <v>6634.1025141874798</v>
      </c>
      <c r="B187" s="38">
        <v>1.9161053283849701E-2</v>
      </c>
      <c r="C187" s="38">
        <v>-4.4152251138442303E-2</v>
      </c>
      <c r="D187" s="20">
        <f t="shared" si="4"/>
        <v>19.627787658388169</v>
      </c>
      <c r="E187" s="32">
        <f t="shared" si="5"/>
        <v>63558.195882433829</v>
      </c>
      <c r="H187">
        <v>6634.1025141874798</v>
      </c>
      <c r="I187">
        <v>1.9161053283849701E-2</v>
      </c>
      <c r="J187">
        <v>-4.4152251138442303E-2</v>
      </c>
    </row>
    <row r="188" spans="1:10" x14ac:dyDescent="0.25">
      <c r="A188" s="5">
        <v>6787.0831259121496</v>
      </c>
      <c r="B188" s="38">
        <v>1.9161053045873601E-2</v>
      </c>
      <c r="C188" s="38">
        <v>-4.5170389765980701E-2</v>
      </c>
      <c r="D188" s="20">
        <f t="shared" si="4"/>
        <v>19.627787550511314</v>
      </c>
      <c r="E188" s="32">
        <f t="shared" si="5"/>
        <v>65023.829901178178</v>
      </c>
      <c r="H188">
        <v>6787.0831259121496</v>
      </c>
      <c r="I188">
        <v>1.9161053045873601E-2</v>
      </c>
      <c r="J188">
        <v>-4.5170389765980701E-2</v>
      </c>
    </row>
    <row r="189" spans="1:10" x14ac:dyDescent="0.25">
      <c r="A189" s="5">
        <v>6943.5914292143398</v>
      </c>
      <c r="B189" s="38">
        <v>1.91610527967957E-2</v>
      </c>
      <c r="C189" s="38">
        <v>-4.6212006370036897E-2</v>
      </c>
      <c r="D189" s="20">
        <f t="shared" si="4"/>
        <v>19.627787437601903</v>
      </c>
      <c r="E189" s="32">
        <f t="shared" si="5"/>
        <v>66523.260987277041</v>
      </c>
      <c r="H189">
        <v>6943.5914292143398</v>
      </c>
      <c r="I189">
        <v>1.91610527967957E-2</v>
      </c>
      <c r="J189">
        <v>-4.6212006370036897E-2</v>
      </c>
    </row>
    <row r="190" spans="1:10" x14ac:dyDescent="0.25">
      <c r="A190" s="5">
        <v>7103.7087717087798</v>
      </c>
      <c r="B190" s="38">
        <v>1.9161052536098001E-2</v>
      </c>
      <c r="C190" s="38">
        <v>-4.7277642344624601E-2</v>
      </c>
      <c r="D190" s="20">
        <f t="shared" si="4"/>
        <v>19.627787319425128</v>
      </c>
      <c r="E190" s="32">
        <f t="shared" si="5"/>
        <v>68057.268487926063</v>
      </c>
      <c r="H190">
        <v>7103.7087717087798</v>
      </c>
      <c r="I190">
        <v>1.9161052536098001E-2</v>
      </c>
      <c r="J190">
        <v>-4.7277642344624601E-2</v>
      </c>
    </row>
    <row r="191" spans="1:10" x14ac:dyDescent="0.25">
      <c r="A191" s="5">
        <v>7267.5183768642401</v>
      </c>
      <c r="B191" s="38">
        <v>1.9161052263238401E-2</v>
      </c>
      <c r="C191" s="38">
        <v>-4.8367851568031001E-2</v>
      </c>
      <c r="D191" s="20">
        <f t="shared" si="4"/>
        <v>19.627787195735241</v>
      </c>
      <c r="E191" s="32">
        <f t="shared" si="5"/>
        <v>69626.649721570604</v>
      </c>
      <c r="H191">
        <v>7267.5183768642401</v>
      </c>
      <c r="I191">
        <v>1.9161052263238401E-2</v>
      </c>
      <c r="J191">
        <v>-4.8367851568031001E-2</v>
      </c>
    </row>
    <row r="192" spans="1:10" x14ac:dyDescent="0.25">
      <c r="A192" s="5">
        <v>7435.1053872601997</v>
      </c>
      <c r="B192" s="38">
        <v>1.9161051977649599E-2</v>
      </c>
      <c r="C192" s="38">
        <v>-4.94832006906918E-2</v>
      </c>
      <c r="D192" s="20">
        <f t="shared" si="4"/>
        <v>19.627787066275083</v>
      </c>
      <c r="E192" s="32">
        <f t="shared" si="5"/>
        <v>71232.220392297619</v>
      </c>
      <c r="H192">
        <v>7435.1053872601997</v>
      </c>
      <c r="I192">
        <v>1.9161051977649599E-2</v>
      </c>
      <c r="J192">
        <v>-4.94832006906918E-2</v>
      </c>
    </row>
    <row r="193" spans="1:10" x14ac:dyDescent="0.25">
      <c r="A193" s="5">
        <v>7606.5569088410002</v>
      </c>
      <c r="B193" s="38">
        <v>1.91610516787378E-2</v>
      </c>
      <c r="C193" s="38">
        <v>-5.0624269429704202E-2</v>
      </c>
      <c r="D193" s="20">
        <f t="shared" si="4"/>
        <v>19.627786930775482</v>
      </c>
      <c r="E193" s="32">
        <f t="shared" si="5"/>
        <v>72874.815013781234</v>
      </c>
      <c r="H193">
        <v>7606.5569088410002</v>
      </c>
      <c r="I193">
        <v>1.91610516787378E-2</v>
      </c>
      <c r="J193">
        <v>-5.0624269429704202E-2</v>
      </c>
    </row>
    <row r="194" spans="1:10" x14ac:dyDescent="0.25">
      <c r="A194" s="5">
        <v>7781.9620561905404</v>
      </c>
      <c r="B194" s="38">
        <v>1.9161051365881299E-2</v>
      </c>
      <c r="C194" s="38">
        <v>-5.1791650870130101E-2</v>
      </c>
      <c r="D194" s="20">
        <f t="shared" si="4"/>
        <v>19.627786788954612</v>
      </c>
      <c r="E194" s="32">
        <f t="shared" si="5"/>
        <v>74555.287343003132</v>
      </c>
      <c r="H194">
        <v>7781.9620561905404</v>
      </c>
      <c r="I194">
        <v>1.9161051365881299E-2</v>
      </c>
      <c r="J194">
        <v>-5.1791650870130101E-2</v>
      </c>
    </row>
    <row r="195" spans="1:10" x14ac:dyDescent="0.25">
      <c r="A195" s="5">
        <v>7961.4119988509401</v>
      </c>
      <c r="B195" s="38">
        <v>1.9161051038429799E-2</v>
      </c>
      <c r="C195" s="38">
        <v>-5.2985951773246803E-2</v>
      </c>
      <c r="D195" s="20">
        <f t="shared" si="4"/>
        <v>19.62778664051768</v>
      </c>
      <c r="E195" s="32">
        <f t="shared" si="5"/>
        <v>76274.510823975128</v>
      </c>
      <c r="H195">
        <v>7961.4119988509401</v>
      </c>
      <c r="I195">
        <v>1.9161051038429799E-2</v>
      </c>
      <c r="J195">
        <v>-5.2985951773246803E-2</v>
      </c>
    </row>
    <row r="196" spans="1:10" x14ac:dyDescent="0.25">
      <c r="A196" s="5">
        <v>8145.0000087093504</v>
      </c>
      <c r="B196" s="38">
        <v>1.91610506957022E-2</v>
      </c>
      <c r="C196" s="38">
        <v>-5.4207792891905297E-2</v>
      </c>
      <c r="D196" s="20">
        <f t="shared" ref="D196:D259" si="6">20*LOG10(B196/0.002)</f>
        <v>19.627786485155944</v>
      </c>
      <c r="E196" s="32">
        <f t="shared" ref="E196:E259" si="7">POWER(10,D196/20)*A196</f>
        <v>78033.379041687367</v>
      </c>
      <c r="H196">
        <v>8145.0000087093504</v>
      </c>
      <c r="I196">
        <v>1.91610506957022E-2</v>
      </c>
      <c r="J196">
        <v>-5.4207792891905297E-2</v>
      </c>
    </row>
    <row r="197" spans="1:10" x14ac:dyDescent="0.25">
      <c r="A197" s="5">
        <v>8332.8215084774201</v>
      </c>
      <c r="B197" s="38">
        <v>1.9161050336986101E-2</v>
      </c>
      <c r="C197" s="38">
        <v>-5.5457809293159299E-2</v>
      </c>
      <c r="D197" s="20">
        <f t="shared" si="6"/>
        <v>19.627786322546466</v>
      </c>
      <c r="E197" s="32">
        <f t="shared" si="7"/>
        <v>79832.806186528149</v>
      </c>
      <c r="H197">
        <v>8332.8215084774201</v>
      </c>
      <c r="I197">
        <v>1.9161050336986101E-2</v>
      </c>
      <c r="J197">
        <v>-5.5457809293159299E-2</v>
      </c>
    </row>
    <row r="198" spans="1:10" x14ac:dyDescent="0.25">
      <c r="A198" s="5">
        <v>8524.9741212887493</v>
      </c>
      <c r="B198" s="38">
        <v>1.9161049961535399E-2</v>
      </c>
      <c r="C198" s="38">
        <v>-5.6736650688333702E-2</v>
      </c>
      <c r="D198" s="20">
        <f t="shared" si="6"/>
        <v>19.627786152351028</v>
      </c>
      <c r="E198" s="32">
        <f t="shared" si="7"/>
        <v>81673.727529405034</v>
      </c>
      <c r="H198">
        <v>8524.9741212887493</v>
      </c>
      <c r="I198">
        <v>1.9161049961535399E-2</v>
      </c>
      <c r="J198">
        <v>-5.6736650688333702E-2</v>
      </c>
    </row>
    <row r="199" spans="1:10" x14ac:dyDescent="0.25">
      <c r="A199" s="5">
        <v>8721.5577214400491</v>
      </c>
      <c r="B199" s="38">
        <v>1.91610495685695E-2</v>
      </c>
      <c r="C199" s="38">
        <v>-5.8044981770703101E-2</v>
      </c>
      <c r="D199" s="20">
        <f t="shared" si="6"/>
        <v>19.627785974215776</v>
      </c>
      <c r="E199" s="32">
        <f t="shared" si="7"/>
        <v>83557.099907826472</v>
      </c>
      <c r="H199">
        <v>8721.5577214400491</v>
      </c>
      <c r="I199">
        <v>1.91610495685695E-2</v>
      </c>
      <c r="J199">
        <v>-5.8044981770703101E-2</v>
      </c>
    </row>
    <row r="200" spans="1:10" x14ac:dyDescent="0.25">
      <c r="A200" s="5">
        <v>8922.6744863022996</v>
      </c>
      <c r="B200" s="38">
        <v>1.91610491572713E-2</v>
      </c>
      <c r="C200" s="38">
        <v>-5.9383482560955603E-2</v>
      </c>
      <c r="D200" s="20">
        <f t="shared" si="6"/>
        <v>19.627785787770307</v>
      </c>
      <c r="E200" s="32">
        <f t="shared" si="7"/>
        <v>85483.902223184385</v>
      </c>
      <c r="H200">
        <v>8922.6744863022996</v>
      </c>
      <c r="I200">
        <v>1.91610491572713E-2</v>
      </c>
      <c r="J200">
        <v>-5.9383482560955603E-2</v>
      </c>
    </row>
    <row r="201" spans="1:10" x14ac:dyDescent="0.25">
      <c r="A201" s="5">
        <v>9128.4289494290806</v>
      </c>
      <c r="B201" s="38">
        <v>1.91610487267855E-2</v>
      </c>
      <c r="C201" s="38">
        <v>-6.0752848760623201E-2</v>
      </c>
      <c r="D201" s="20">
        <f t="shared" si="6"/>
        <v>19.627785592626914</v>
      </c>
      <c r="E201" s="32">
        <f t="shared" si="7"/>
        <v>87455.135949504998</v>
      </c>
      <c r="H201">
        <v>9128.4289494290806</v>
      </c>
      <c r="I201">
        <v>1.91610487267855E-2</v>
      </c>
      <c r="J201">
        <v>-6.0752848760623201E-2</v>
      </c>
    </row>
    <row r="202" spans="1:10" x14ac:dyDescent="0.25">
      <c r="A202" s="5">
        <v>9338.9280548894494</v>
      </c>
      <c r="B202" s="38">
        <v>1.9161048276217198E-2</v>
      </c>
      <c r="C202" s="38">
        <v>-6.2153792113659297E-2</v>
      </c>
      <c r="D202" s="20">
        <f t="shared" si="6"/>
        <v>19.62778538837992</v>
      </c>
      <c r="E202" s="32">
        <f t="shared" si="7"/>
        <v>89471.825653927939</v>
      </c>
      <c r="H202">
        <v>9338.9280548894494</v>
      </c>
      <c r="I202">
        <v>1.9161048276217198E-2</v>
      </c>
      <c r="J202">
        <v>-6.2153792113659297E-2</v>
      </c>
    </row>
    <row r="203" spans="1:10" x14ac:dyDescent="0.25">
      <c r="A203" s="5">
        <v>9554.2812128538208</v>
      </c>
      <c r="B203" s="38">
        <v>1.9161047804629201E-2</v>
      </c>
      <c r="C203" s="38">
        <v>-6.3587040776353895E-2</v>
      </c>
      <c r="D203" s="20">
        <f t="shared" si="6"/>
        <v>19.62778517460449</v>
      </c>
      <c r="E203" s="32">
        <f t="shared" si="7"/>
        <v>91535.019529181402</v>
      </c>
      <c r="H203">
        <v>9554.2812128538208</v>
      </c>
      <c r="I203">
        <v>1.9161047804629201E-2</v>
      </c>
      <c r="J203">
        <v>-6.3587040776353895E-2</v>
      </c>
    </row>
    <row r="204" spans="1:10" x14ac:dyDescent="0.25">
      <c r="A204" s="5">
        <v>9774.6003564615894</v>
      </c>
      <c r="B204" s="38">
        <v>1.91610473110412E-2</v>
      </c>
      <c r="C204" s="38">
        <v>-6.5053339695777604E-2</v>
      </c>
      <c r="D204" s="20">
        <f t="shared" si="6"/>
        <v>19.627784950856238</v>
      </c>
      <c r="E204" s="32">
        <f t="shared" si="7"/>
        <v>93645.789938340356</v>
      </c>
      <c r="H204">
        <v>9774.6003564615894</v>
      </c>
      <c r="I204">
        <v>1.91610473110412E-2</v>
      </c>
      <c r="J204">
        <v>-6.5053339695777604E-2</v>
      </c>
    </row>
    <row r="205" spans="1:10" x14ac:dyDescent="0.25">
      <c r="A205" s="5">
        <v>10000.0000000001</v>
      </c>
      <c r="B205" s="38">
        <v>1.91610467944268E-2</v>
      </c>
      <c r="C205" s="38">
        <v>-6.6553450996950397E-2</v>
      </c>
      <c r="D205" s="20">
        <f t="shared" si="6"/>
        <v>19.627784716669886</v>
      </c>
      <c r="E205" s="32">
        <f t="shared" si="7"/>
        <v>95805.233972134971</v>
      </c>
      <c r="H205">
        <v>10000.0000000001</v>
      </c>
      <c r="I205">
        <v>1.91610467944268E-2</v>
      </c>
      <c r="J205">
        <v>-6.6553450996950397E-2</v>
      </c>
    </row>
    <row r="206" spans="1:10" x14ac:dyDescent="0.25">
      <c r="A206" s="5">
        <v>10230.5972984252</v>
      </c>
      <c r="B206" s="38">
        <v>1.9161046253711601E-2</v>
      </c>
      <c r="C206" s="38">
        <v>-6.8088154378937504E-2</v>
      </c>
      <c r="D206" s="20">
        <f t="shared" si="6"/>
        <v>19.627784471558407</v>
      </c>
      <c r="E206" s="32">
        <f t="shared" si="7"/>
        <v>98014.474019111178</v>
      </c>
      <c r="H206">
        <v>10230.5972984252</v>
      </c>
      <c r="I206">
        <v>1.9161046253711601E-2</v>
      </c>
      <c r="J206">
        <v>-6.8088154378937504E-2</v>
      </c>
    </row>
    <row r="207" spans="1:10" x14ac:dyDescent="0.25">
      <c r="A207" s="5">
        <v>10466.512108254399</v>
      </c>
      <c r="B207" s="38">
        <v>1.9161045687771602E-2</v>
      </c>
      <c r="C207" s="38">
        <v>-6.9658247520077196E-2</v>
      </c>
      <c r="D207" s="20">
        <f t="shared" si="6"/>
        <v>19.627784215012266</v>
      </c>
      <c r="E207" s="32">
        <f t="shared" si="7"/>
        <v>100274.65834893864</v>
      </c>
      <c r="H207">
        <v>10466.512108254399</v>
      </c>
      <c r="I207">
        <v>1.9161045687771602E-2</v>
      </c>
      <c r="J207">
        <v>-6.9658247520077196E-2</v>
      </c>
    </row>
    <row r="208" spans="1:10" x14ac:dyDescent="0.25">
      <c r="A208" s="5">
        <v>10707.867049864</v>
      </c>
      <c r="B208" s="38">
        <v>1.9161045095429801E-2</v>
      </c>
      <c r="C208" s="38">
        <v>-7.1264546492551303E-2</v>
      </c>
      <c r="D208" s="20">
        <f t="shared" si="6"/>
        <v>19.627783946497924</v>
      </c>
      <c r="E208" s="32">
        <f t="shared" si="7"/>
        <v>102586.96170915556</v>
      </c>
      <c r="H208">
        <v>10707.867049864</v>
      </c>
      <c r="I208">
        <v>1.9161045095429801E-2</v>
      </c>
      <c r="J208">
        <v>-7.1264546492551303E-2</v>
      </c>
    </row>
    <row r="209" spans="1:10" x14ac:dyDescent="0.25">
      <c r="A209" s="5">
        <v>10954.7875712234</v>
      </c>
      <c r="B209" s="38">
        <v>1.9161044475454501E-2</v>
      </c>
      <c r="C209" s="38">
        <v>-7.2907886186513296E-2</v>
      </c>
      <c r="D209" s="20">
        <f t="shared" si="6"/>
        <v>19.627783665457034</v>
      </c>
      <c r="E209" s="32">
        <f t="shared" si="7"/>
        <v>104952.58593568392</v>
      </c>
      <c r="H209">
        <v>10954.7875712234</v>
      </c>
      <c r="I209">
        <v>1.9161044475454501E-2</v>
      </c>
      <c r="J209">
        <v>-7.2907886186513296E-2</v>
      </c>
    </row>
    <row r="210" spans="1:10" x14ac:dyDescent="0.25">
      <c r="A210" s="5">
        <v>11207.402013097901</v>
      </c>
      <c r="B210" s="38">
        <v>1.9161043826556801E-2</v>
      </c>
      <c r="C210" s="38">
        <v>-7.4589120743995901E-2</v>
      </c>
      <c r="D210" s="20">
        <f t="shared" si="6"/>
        <v>19.62778337130533</v>
      </c>
      <c r="E210" s="32">
        <f t="shared" si="7"/>
        <v>107372.7605774049</v>
      </c>
      <c r="H210">
        <v>11207.402013097901</v>
      </c>
      <c r="I210">
        <v>1.9161043826556801E-2</v>
      </c>
      <c r="J210">
        <v>-7.4589120743995901E-2</v>
      </c>
    </row>
    <row r="211" spans="1:10" x14ac:dyDescent="0.25">
      <c r="A211" s="5">
        <v>11465.841675756301</v>
      </c>
      <c r="B211" s="38">
        <v>1.9161043147387299E-2</v>
      </c>
      <c r="C211" s="38">
        <v>-7.63091240028205E-2</v>
      </c>
      <c r="D211" s="20">
        <f t="shared" si="6"/>
        <v>19.627783063431107</v>
      </c>
      <c r="E211" s="32">
        <f t="shared" si="7"/>
        <v>109848.74353513897</v>
      </c>
      <c r="H211">
        <v>11465.841675756301</v>
      </c>
      <c r="I211">
        <v>1.9161043147387299E-2</v>
      </c>
      <c r="J211">
        <v>-7.63091240028205E-2</v>
      </c>
    </row>
    <row r="212" spans="1:10" x14ac:dyDescent="0.25">
      <c r="A212" s="5">
        <v>11730.2408872162</v>
      </c>
      <c r="B212" s="38">
        <v>1.9161042436533701E-2</v>
      </c>
      <c r="C212" s="38">
        <v>-7.8068789950742498E-2</v>
      </c>
      <c r="D212" s="20">
        <f t="shared" si="6"/>
        <v>19.627782741194164</v>
      </c>
      <c r="E212" s="32">
        <f t="shared" si="7"/>
        <v>112381.82171535619</v>
      </c>
      <c r="H212">
        <v>11730.2408872162</v>
      </c>
      <c r="I212">
        <v>1.9161042436533701E-2</v>
      </c>
      <c r="J212">
        <v>-7.8068789950742498E-2</v>
      </c>
    </row>
    <row r="213" spans="1:10" x14ac:dyDescent="0.25">
      <c r="A213" s="5">
        <v>12000.737073062999</v>
      </c>
      <c r="B213" s="38">
        <v>1.9161041692518099E-2</v>
      </c>
      <c r="C213" s="38">
        <v>-7.9869033190065303E-2</v>
      </c>
      <c r="D213" s="20">
        <f t="shared" si="6"/>
        <v>19.627782403924542</v>
      </c>
      <c r="E213" s="32">
        <f t="shared" si="7"/>
        <v>114973.31169895387</v>
      </c>
      <c r="H213">
        <v>12000.737073062999</v>
      </c>
      <c r="I213">
        <v>1.9161041692518099E-2</v>
      </c>
      <c r="J213">
        <v>-7.9869033190065303E-2</v>
      </c>
    </row>
    <row r="214" spans="1:10" x14ac:dyDescent="0.25">
      <c r="A214" s="5">
        <v>12277.4708278788</v>
      </c>
      <c r="B214" s="38">
        <v>1.9161040913793299E-2</v>
      </c>
      <c r="C214" s="38">
        <v>-8.1710789412966001E-2</v>
      </c>
      <c r="D214" s="20">
        <f t="shared" si="6"/>
        <v>19.627782050920882</v>
      </c>
      <c r="E214" s="32">
        <f t="shared" si="7"/>
        <v>117624.5604254447</v>
      </c>
      <c r="H214">
        <v>12277.4708278788</v>
      </c>
      <c r="I214">
        <v>1.9161040913793299E-2</v>
      </c>
      <c r="J214">
        <v>-8.1710789412966001E-2</v>
      </c>
    </row>
    <row r="215" spans="1:10" x14ac:dyDescent="0.25">
      <c r="A215" s="5">
        <v>12560.585988319001</v>
      </c>
      <c r="B215" s="38">
        <v>1.9161040098740201E-2</v>
      </c>
      <c r="C215" s="38">
        <v>-8.3595015887779497E-2</v>
      </c>
      <c r="D215" s="20">
        <f t="shared" si="6"/>
        <v>19.627781681449232</v>
      </c>
      <c r="E215" s="32">
        <f t="shared" si="7"/>
        <v>120336.94589292737</v>
      </c>
      <c r="H215">
        <v>12560.585988319001</v>
      </c>
      <c r="I215">
        <v>1.9161040098740201E-2</v>
      </c>
      <c r="J215">
        <v>-8.3595015887779497E-2</v>
      </c>
    </row>
    <row r="216" spans="1:10" x14ac:dyDescent="0.25">
      <c r="A216" s="5">
        <v>12850.229707873201</v>
      </c>
      <c r="B216" s="38">
        <v>1.9161039245664001E-2</v>
      </c>
      <c r="C216" s="38">
        <v>-8.5522691956492397E-2</v>
      </c>
      <c r="D216" s="20">
        <f t="shared" si="6"/>
        <v>19.627781294741315</v>
      </c>
      <c r="E216" s="32">
        <f t="shared" si="7"/>
        <v>123111.87787417794</v>
      </c>
      <c r="H216">
        <v>12850.229707873201</v>
      </c>
      <c r="I216">
        <v>1.9161039245664001E-2</v>
      </c>
      <c r="J216">
        <v>-8.5522691956492397E-2</v>
      </c>
    </row>
    <row r="217" spans="1:10" x14ac:dyDescent="0.25">
      <c r="A217" s="5">
        <v>13146.552533350899</v>
      </c>
      <c r="B217" s="38">
        <v>1.9161038352790798E-2</v>
      </c>
      <c r="C217" s="38">
        <v>-8.7494819543706207E-2</v>
      </c>
      <c r="D217" s="20">
        <f t="shared" si="6"/>
        <v>19.627780889993005</v>
      </c>
      <c r="E217" s="32">
        <f t="shared" si="7"/>
        <v>125950.79864925785</v>
      </c>
      <c r="H217">
        <v>13146.552533350899</v>
      </c>
      <c r="I217">
        <v>1.9161038352790798E-2</v>
      </c>
      <c r="J217">
        <v>-8.7494819543706207E-2</v>
      </c>
    </row>
    <row r="218" spans="1:10" x14ac:dyDescent="0.25">
      <c r="A218" s="5">
        <v>13449.7084831303</v>
      </c>
      <c r="B218" s="38">
        <v>1.91610374182642E-2</v>
      </c>
      <c r="C218" s="38">
        <v>-8.95124236773336E-2</v>
      </c>
      <c r="D218" s="20">
        <f t="shared" si="6"/>
        <v>19.627780466362776</v>
      </c>
      <c r="E218" s="32">
        <f t="shared" si="7"/>
        <v>128855.18375500261</v>
      </c>
      <c r="H218">
        <v>13449.7084831303</v>
      </c>
      <c r="I218">
        <v>1.91610374182642E-2</v>
      </c>
      <c r="J218">
        <v>-8.95124236773336E-2</v>
      </c>
    </row>
    <row r="219" spans="1:10" x14ac:dyDescent="0.25">
      <c r="A219" s="5">
        <v>13759.8551272118</v>
      </c>
      <c r="B219" s="38">
        <v>1.9161036440140899E-2</v>
      </c>
      <c r="C219" s="38">
        <v>-9.1576553021297705E-2</v>
      </c>
      <c r="D219" s="20">
        <f t="shared" si="6"/>
        <v>19.627780022969702</v>
      </c>
      <c r="E219" s="32">
        <f t="shared" si="7"/>
        <v>131826.54275178249</v>
      </c>
      <c r="H219">
        <v>13759.8551272118</v>
      </c>
      <c r="I219">
        <v>1.9161036440140899E-2</v>
      </c>
      <c r="J219">
        <v>-9.1576553021297705E-2</v>
      </c>
    </row>
    <row r="220" spans="1:10" x14ac:dyDescent="0.25">
      <c r="A220" s="5">
        <v>14077.153669117401</v>
      </c>
      <c r="B220" s="38">
        <v>1.9161035416387199E-2</v>
      </c>
      <c r="C220" s="38">
        <v>-9.3688280420511597E-2</v>
      </c>
      <c r="D220" s="20">
        <f t="shared" si="6"/>
        <v>19.627779558891888</v>
      </c>
      <c r="E220" s="32">
        <f t="shared" si="7"/>
        <v>134866.42000794178</v>
      </c>
      <c r="H220">
        <v>14077.153669117401</v>
      </c>
      <c r="I220">
        <v>1.9161035416387199E-2</v>
      </c>
      <c r="J220">
        <v>-9.3688280420511597E-2</v>
      </c>
    </row>
    <row r="221" spans="1:10" x14ac:dyDescent="0.25">
      <c r="A221" s="5">
        <v>14401.7690296787</v>
      </c>
      <c r="B221" s="38">
        <v>1.91610343448743E-2</v>
      </c>
      <c r="C221" s="38">
        <v>-9.5848703458420906E-2</v>
      </c>
      <c r="D221" s="20">
        <f t="shared" si="6"/>
        <v>19.627779073164323</v>
      </c>
      <c r="E221" s="32">
        <f t="shared" si="7"/>
        <v>137976.39550231028</v>
      </c>
      <c r="H221">
        <v>14401.7690296787</v>
      </c>
      <c r="I221">
        <v>1.91610343448743E-2</v>
      </c>
      <c r="J221">
        <v>-9.5848703458420906E-2</v>
      </c>
    </row>
    <row r="222" spans="1:10" x14ac:dyDescent="0.25">
      <c r="A222" s="5">
        <v>14733.869932757299</v>
      </c>
      <c r="B222" s="38">
        <v>1.9161033223374199E-2</v>
      </c>
      <c r="C222" s="38">
        <v>-9.8058945027397398E-2</v>
      </c>
      <c r="D222" s="20">
        <f t="shared" si="6"/>
        <v>19.627778564777032</v>
      </c>
      <c r="E222" s="32">
        <f t="shared" si="7"/>
        <v>141158.08564521844</v>
      </c>
      <c r="H222">
        <v>14733.869932757299</v>
      </c>
      <c r="I222">
        <v>1.9161033223374199E-2</v>
      </c>
      <c r="J222">
        <v>-9.8058945027397398E-2</v>
      </c>
    </row>
    <row r="223" spans="1:10" x14ac:dyDescent="0.25">
      <c r="A223" s="5">
        <v>15073.6289929414</v>
      </c>
      <c r="B223" s="38">
        <v>1.9161032049555E-2</v>
      </c>
      <c r="C223" s="38">
        <v>-0.100320153912282</v>
      </c>
      <c r="D223" s="20">
        <f t="shared" si="6"/>
        <v>19.627778032672932</v>
      </c>
      <c r="E223" s="32">
        <f t="shared" si="7"/>
        <v>144413.14411842584</v>
      </c>
      <c r="H223">
        <v>15073.6289929414</v>
      </c>
      <c r="I223">
        <v>1.9161032049555E-2</v>
      </c>
      <c r="J223">
        <v>-0.100320153912282</v>
      </c>
    </row>
    <row r="224" spans="1:10" x14ac:dyDescent="0.25">
      <c r="A224" s="5">
        <v>15421.222805264801</v>
      </c>
      <c r="B224" s="38">
        <v>1.9161030820975901E-2</v>
      </c>
      <c r="C224" s="38">
        <v>-0.102633505387379</v>
      </c>
      <c r="D224" s="20">
        <f t="shared" si="6"/>
        <v>19.627777475745582</v>
      </c>
      <c r="E224" s="32">
        <f t="shared" si="7"/>
        <v>147743.26273440765</v>
      </c>
      <c r="H224">
        <v>15421.222805264801</v>
      </c>
      <c r="I224">
        <v>1.9161030820975901E-2</v>
      </c>
      <c r="J224">
        <v>-0.102633505387379</v>
      </c>
    </row>
    <row r="225" spans="1:10" x14ac:dyDescent="0.25">
      <c r="A225" s="5">
        <v>15776.8320369953</v>
      </c>
      <c r="B225" s="38">
        <v>1.9161029535082301E-2</v>
      </c>
      <c r="C225" s="38">
        <v>-0.10500020182721</v>
      </c>
      <c r="D225" s="20">
        <f t="shared" si="6"/>
        <v>19.627776892836948</v>
      </c>
      <c r="E225" s="32">
        <f t="shared" si="7"/>
        <v>151150.1723154498</v>
      </c>
      <c r="H225">
        <v>15776.8320369953</v>
      </c>
      <c r="I225">
        <v>1.9161029535082301E-2</v>
      </c>
      <c r="J225">
        <v>-0.10500020182721</v>
      </c>
    </row>
    <row r="226" spans="1:10" x14ac:dyDescent="0.25">
      <c r="A226" s="5">
        <v>16140.641521539101</v>
      </c>
      <c r="B226" s="38">
        <v>1.91610281892006E-2</v>
      </c>
      <c r="C226" s="38">
        <v>-0.107421473331346</v>
      </c>
      <c r="D226" s="20">
        <f t="shared" si="6"/>
        <v>19.627776282735059</v>
      </c>
      <c r="E226" s="32">
        <f t="shared" si="7"/>
        <v>154635.64359299617</v>
      </c>
      <c r="H226">
        <v>16140.641521539101</v>
      </c>
      <c r="I226">
        <v>1.91610281892006E-2</v>
      </c>
      <c r="J226">
        <v>-0.107421473331346</v>
      </c>
    </row>
    <row r="227" spans="1:10" x14ac:dyDescent="0.25">
      <c r="A227" s="5">
        <v>16512.840354510499</v>
      </c>
      <c r="B227" s="38">
        <v>1.9161026780532098E-2</v>
      </c>
      <c r="C227" s="38">
        <v>-0.109898578363641</v>
      </c>
      <c r="D227" s="20">
        <f t="shared" si="6"/>
        <v>19.627775644171226</v>
      </c>
      <c r="E227" s="32">
        <f t="shared" si="7"/>
        <v>158201.48812771344</v>
      </c>
      <c r="H227">
        <v>16512.840354510499</v>
      </c>
      <c r="I227">
        <v>1.9161026780532098E-2</v>
      </c>
      <c r="J227">
        <v>-0.109898578363641</v>
      </c>
    </row>
    <row r="228" spans="1:10" x14ac:dyDescent="0.25">
      <c r="A228" s="5">
        <v>16893.621992018001</v>
      </c>
      <c r="B228" s="38">
        <v>1.91610253061479E-2</v>
      </c>
      <c r="C228" s="38">
        <v>-0.112432804406204</v>
      </c>
      <c r="D228" s="20">
        <f t="shared" si="6"/>
        <v>19.627774975817747</v>
      </c>
      <c r="E228" s="32">
        <f t="shared" si="7"/>
        <v>161849.5592507768</v>
      </c>
      <c r="H228">
        <v>16893.621992018001</v>
      </c>
      <c r="I228">
        <v>1.91610253061479E-2</v>
      </c>
      <c r="J228">
        <v>-0.112432804406204</v>
      </c>
    </row>
    <row r="229" spans="1:10" x14ac:dyDescent="0.25">
      <c r="A229" s="5">
        <v>17283.184351215401</v>
      </c>
      <c r="B229" s="38">
        <v>1.9161023762982302E-2</v>
      </c>
      <c r="C229" s="38">
        <v>-0.11502546862843301</v>
      </c>
      <c r="D229" s="20">
        <f t="shared" si="6"/>
        <v>19.627774276284896</v>
      </c>
      <c r="E229" s="32">
        <f t="shared" si="7"/>
        <v>165581.75302682107</v>
      </c>
      <c r="H229">
        <v>17283.184351215401</v>
      </c>
      <c r="I229">
        <v>1.9161023762982302E-2</v>
      </c>
      <c r="J229">
        <v>-0.11502546862843301</v>
      </c>
    </row>
    <row r="230" spans="1:10" x14ac:dyDescent="0.25">
      <c r="A230" s="5">
        <v>17681.729913172701</v>
      </c>
      <c r="B230" s="38">
        <v>1.9161022147826501E-2</v>
      </c>
      <c r="C230" s="38">
        <v>-0.11767791857148401</v>
      </c>
      <c r="D230" s="20">
        <f t="shared" si="6"/>
        <v>19.627773544118089</v>
      </c>
      <c r="E230" s="32">
        <f t="shared" si="7"/>
        <v>169400.00923909422</v>
      </c>
      <c r="H230">
        <v>17681.729913172701</v>
      </c>
      <c r="I230">
        <v>1.9161022147826501E-2</v>
      </c>
      <c r="J230">
        <v>-0.11767791857148401</v>
      </c>
    </row>
    <row r="231" spans="1:10" x14ac:dyDescent="0.25">
      <c r="A231" s="5">
        <v>18089.4658281187</v>
      </c>
      <c r="B231" s="38">
        <v>1.9161020457322198E-2</v>
      </c>
      <c r="C231" s="38">
        <v>-0.120391532848499</v>
      </c>
      <c r="D231" s="20">
        <f t="shared" si="6"/>
        <v>19.627772777794959</v>
      </c>
      <c r="E231" s="32">
        <f t="shared" si="7"/>
        <v>173306.31239730667</v>
      </c>
      <c r="H231">
        <v>18089.4658281187</v>
      </c>
      <c r="I231">
        <v>1.9161020457322198E-2</v>
      </c>
      <c r="J231">
        <v>-0.120391532848499</v>
      </c>
    </row>
    <row r="232" spans="1:10" x14ac:dyDescent="0.25">
      <c r="A232" s="5">
        <v>18506.604023110402</v>
      </c>
      <c r="B232" s="38">
        <v>1.9161018687954199E-2</v>
      </c>
      <c r="C232" s="38">
        <v>-0.123167721860987</v>
      </c>
      <c r="D232" s="20">
        <f t="shared" si="6"/>
        <v>19.627771975722027</v>
      </c>
      <c r="E232" s="32">
        <f t="shared" si="7"/>
        <v>177302.69276869344</v>
      </c>
      <c r="H232">
        <v>18506.604023110402</v>
      </c>
      <c r="I232">
        <v>1.9161018687954199E-2</v>
      </c>
      <c r="J232">
        <v>-0.123167721860987</v>
      </c>
    </row>
    <row r="233" spans="1:10" x14ac:dyDescent="0.25">
      <c r="A233" s="5">
        <v>18933.3613121856</v>
      </c>
      <c r="B233" s="38">
        <v>1.9161016836043699E-2</v>
      </c>
      <c r="C233" s="38">
        <v>-0.12600792853170001</v>
      </c>
      <c r="D233" s="20">
        <f t="shared" si="6"/>
        <v>19.62777113623164</v>
      </c>
      <c r="E233" s="32">
        <f t="shared" si="7"/>
        <v>181391.22743284336</v>
      </c>
      <c r="H233">
        <v>18933.3613121856</v>
      </c>
      <c r="I233">
        <v>1.9161016836043699E-2</v>
      </c>
      <c r="J233">
        <v>-0.12600792853170001</v>
      </c>
    </row>
    <row r="234" spans="1:10" x14ac:dyDescent="0.25">
      <c r="A234" s="5">
        <v>19369.959509055199</v>
      </c>
      <c r="B234" s="38">
        <v>1.91610148977398E-2</v>
      </c>
      <c r="C234" s="38">
        <v>-0.128913629054415</v>
      </c>
      <c r="D234" s="20">
        <f t="shared" si="6"/>
        <v>19.627770257578135</v>
      </c>
      <c r="E234" s="32">
        <f t="shared" si="7"/>
        <v>185574.04136081168</v>
      </c>
      <c r="H234">
        <v>19369.959509055199</v>
      </c>
      <c r="I234">
        <v>1.91610148977398E-2</v>
      </c>
      <c r="J234">
        <v>-0.128913629054415</v>
      </c>
    </row>
    <row r="235" spans="1:10" x14ac:dyDescent="0.25">
      <c r="A235" s="5">
        <v>19816.625542394399</v>
      </c>
      <c r="B235" s="38">
        <v>1.9161012869012398E-2</v>
      </c>
      <c r="C235" s="38">
        <v>-0.13188633366097899</v>
      </c>
      <c r="D235" s="20">
        <f t="shared" si="6"/>
        <v>19.627769337934609</v>
      </c>
      <c r="E235" s="32">
        <f t="shared" si="7"/>
        <v>189853.30851910941</v>
      </c>
      <c r="H235">
        <v>19816.625542394399</v>
      </c>
      <c r="I235">
        <v>1.9161012869012398E-2</v>
      </c>
      <c r="J235">
        <v>-0.13188633366097899</v>
      </c>
    </row>
    <row r="236" spans="1:10" x14ac:dyDescent="0.25">
      <c r="A236" s="5">
        <v>20273.591573792099</v>
      </c>
      <c r="B236" s="38">
        <v>1.9161010745643099E-2</v>
      </c>
      <c r="C236" s="38">
        <v>-0.134927587406038</v>
      </c>
      <c r="D236" s="20">
        <f t="shared" si="6"/>
        <v>19.627768375388811</v>
      </c>
      <c r="E236" s="32">
        <f t="shared" si="7"/>
        <v>194231.25299910494</v>
      </c>
      <c r="H236">
        <v>20273.591573792099</v>
      </c>
      <c r="I236">
        <v>1.9161010745643099E-2</v>
      </c>
      <c r="J236">
        <v>-0.134927587406038</v>
      </c>
    </row>
    <row r="237" spans="1:10" x14ac:dyDescent="0.25">
      <c r="A237" s="5">
        <v>20741.095118421101</v>
      </c>
      <c r="B237" s="38">
        <v>1.9161008523216699E-2</v>
      </c>
      <c r="C237" s="38">
        <v>-0.13803897096985099</v>
      </c>
      <c r="D237" s="20">
        <f t="shared" si="6"/>
        <v>19.627767367939267</v>
      </c>
      <c r="E237" s="32">
        <f t="shared" si="7"/>
        <v>198710.15017245748</v>
      </c>
      <c r="H237">
        <v>20741.095118421101</v>
      </c>
      <c r="I237">
        <v>1.9161008523216699E-2</v>
      </c>
      <c r="J237">
        <v>-0.13803897096985099</v>
      </c>
    </row>
    <row r="238" spans="1:10" x14ac:dyDescent="0.25">
      <c r="A238" s="5">
        <v>21219.379168489701</v>
      </c>
      <c r="B238" s="38">
        <v>1.9161006197112401E-2</v>
      </c>
      <c r="C238" s="38">
        <v>-0.14122210147959499</v>
      </c>
      <c r="D238" s="20">
        <f t="shared" si="6"/>
        <v>19.627766313491303</v>
      </c>
      <c r="E238" s="32">
        <f t="shared" si="7"/>
        <v>203292.32787315454</v>
      </c>
      <c r="H238">
        <v>21219.379168489701</v>
      </c>
      <c r="I238">
        <v>1.9161006197112401E-2</v>
      </c>
      <c r="J238">
        <v>-0.14122210147959499</v>
      </c>
    </row>
    <row r="239" spans="1:10" x14ac:dyDescent="0.25">
      <c r="A239" s="5">
        <v>21708.692319540802</v>
      </c>
      <c r="B239" s="38">
        <v>1.9161003762493301E-2</v>
      </c>
      <c r="C239" s="38">
        <v>-0.14447863334960101</v>
      </c>
      <c r="D239" s="20">
        <f t="shared" si="6"/>
        <v>19.627765209852281</v>
      </c>
      <c r="E239" s="32">
        <f t="shared" si="7"/>
        <v>207980.16760676543</v>
      </c>
      <c r="H239">
        <v>21708.692319540802</v>
      </c>
      <c r="I239">
        <v>1.9161003762493301E-2</v>
      </c>
      <c r="J239">
        <v>-0.14447863334960101</v>
      </c>
    </row>
    <row r="240" spans="1:10" x14ac:dyDescent="0.25">
      <c r="A240" s="5">
        <v>22209.288899663599</v>
      </c>
      <c r="B240" s="38">
        <v>1.9161001214297299E-2</v>
      </c>
      <c r="C240" s="38">
        <v>-0.147810259140947</v>
      </c>
      <c r="D240" s="20">
        <f t="shared" si="6"/>
        <v>19.627764054727475</v>
      </c>
      <c r="E240" s="32">
        <f t="shared" si="7"/>
        <v>212776.10578756686</v>
      </c>
      <c r="H240">
        <v>22209.288899663599</v>
      </c>
      <c r="I240">
        <v>1.9161001214297299E-2</v>
      </c>
      <c r="J240">
        <v>-0.147810259140947</v>
      </c>
    </row>
    <row r="241" spans="1:10" x14ac:dyDescent="0.25">
      <c r="A241" s="5">
        <v>22721.429101684</v>
      </c>
      <c r="B241" s="38">
        <v>1.9160998547225999E-2</v>
      </c>
      <c r="C241" s="38">
        <v>-0.15121871044085899</v>
      </c>
      <c r="D241" s="20">
        <f t="shared" si="6"/>
        <v>19.627762845715047</v>
      </c>
      <c r="E241" s="32">
        <f t="shared" si="7"/>
        <v>217682.63500413281</v>
      </c>
      <c r="H241">
        <v>22721.429101684</v>
      </c>
      <c r="I241">
        <v>1.9160998547225999E-2</v>
      </c>
      <c r="J241">
        <v>-0.15121871044085899</v>
      </c>
    </row>
    <row r="242" spans="1:10" x14ac:dyDescent="0.25">
      <c r="A242" s="5">
        <v>23245.379118404599</v>
      </c>
      <c r="B242" s="38">
        <v>1.9160995755733799E-2</v>
      </c>
      <c r="C242" s="38">
        <v>-0.154705758762368</v>
      </c>
      <c r="D242" s="20">
        <f t="shared" si="6"/>
        <v>19.627761580301094</v>
      </c>
      <c r="E242" s="32">
        <f t="shared" si="7"/>
        <v>222702.30531408679</v>
      </c>
      <c r="H242">
        <v>23245.379118404599</v>
      </c>
      <c r="I242">
        <v>1.9160995755733799E-2</v>
      </c>
      <c r="J242">
        <v>-0.154705758762368</v>
      </c>
    </row>
    <row r="243" spans="1:10" x14ac:dyDescent="0.25">
      <c r="A243" s="5">
        <v>23781.4112809617</v>
      </c>
      <c r="B243" s="38">
        <v>1.9160992834016399E-2</v>
      </c>
      <c r="C243" s="38">
        <v>-0.158273216464696</v>
      </c>
      <c r="D243" s="20">
        <f t="shared" si="6"/>
        <v>19.627760255854433</v>
      </c>
      <c r="E243" s="32">
        <f t="shared" si="7"/>
        <v>227837.72556865201</v>
      </c>
      <c r="H243">
        <v>23781.4112809617</v>
      </c>
      <c r="I243">
        <v>1.9160992834016399E-2</v>
      </c>
      <c r="J243">
        <v>-0.158273216464696</v>
      </c>
    </row>
    <row r="244" spans="1:10" x14ac:dyDescent="0.25">
      <c r="A244" s="5">
        <v>24329.804200374299</v>
      </c>
      <c r="B244" s="38">
        <v>1.91609897759988E-2</v>
      </c>
      <c r="C244" s="38">
        <v>-0.161922937694848</v>
      </c>
      <c r="D244" s="20">
        <f t="shared" si="6"/>
        <v>19.627758869621179</v>
      </c>
      <c r="E244" s="32">
        <f t="shared" si="7"/>
        <v>233091.56476771232</v>
      </c>
      <c r="H244">
        <v>24329.804200374299</v>
      </c>
      <c r="I244">
        <v>1.91609897759988E-2</v>
      </c>
      <c r="J244">
        <v>-0.161922937694848</v>
      </c>
    </row>
    <row r="245" spans="1:10" x14ac:dyDescent="0.25">
      <c r="A245" s="5">
        <v>24890.842912356002</v>
      </c>
      <c r="B245" s="38">
        <v>1.9160986575322499E-2</v>
      </c>
      <c r="C245" s="38">
        <v>-0.165656819350887</v>
      </c>
      <c r="D245" s="20">
        <f t="shared" si="6"/>
        <v>19.627757418718915</v>
      </c>
      <c r="E245" s="32">
        <f t="shared" si="7"/>
        <v>238466.55344605722</v>
      </c>
      <c r="H245">
        <v>24890.842912356002</v>
      </c>
      <c r="I245">
        <v>1.9160986575322499E-2</v>
      </c>
      <c r="J245">
        <v>-0.165656819350887</v>
      </c>
    </row>
    <row r="246" spans="1:10" x14ac:dyDescent="0.25">
      <c r="A246" s="5">
        <v>25464.819025467299</v>
      </c>
      <c r="B246" s="38">
        <v>1.9160983225332599E-2</v>
      </c>
      <c r="C246" s="38">
        <v>-0.16947680206741</v>
      </c>
      <c r="D246" s="20">
        <f t="shared" si="6"/>
        <v>19.627755900130872</v>
      </c>
      <c r="E246" s="32">
        <f t="shared" si="7"/>
        <v>243965.48509155473</v>
      </c>
      <c r="H246">
        <v>25464.819025467299</v>
      </c>
      <c r="I246">
        <v>1.9160983225332599E-2</v>
      </c>
      <c r="J246">
        <v>-0.16947680206741</v>
      </c>
    </row>
    <row r="247" spans="1:10" x14ac:dyDescent="0.25">
      <c r="A247" s="5">
        <v>26052.030872682899</v>
      </c>
      <c r="B247" s="38">
        <v>1.9160979719063401E-2</v>
      </c>
      <c r="C247" s="38">
        <v>-0.17338487122370999</v>
      </c>
      <c r="D247" s="20">
        <f t="shared" si="6"/>
        <v>19.627754310699384</v>
      </c>
      <c r="E247" s="32">
        <f t="shared" si="7"/>
        <v>249591.21759594537</v>
      </c>
      <c r="H247">
        <v>26052.030872682899</v>
      </c>
      <c r="I247">
        <v>1.9160979719063401E-2</v>
      </c>
      <c r="J247">
        <v>-0.17338487122370999</v>
      </c>
    </row>
    <row r="248" spans="1:10" x14ac:dyDescent="0.25">
      <c r="A248" s="5">
        <v>26652.7836664557</v>
      </c>
      <c r="B248" s="38">
        <v>1.91609760492246E-2</v>
      </c>
      <c r="C248" s="38">
        <v>-0.17738305797517101</v>
      </c>
      <c r="D248" s="20">
        <f t="shared" si="6"/>
        <v>19.627752647119635</v>
      </c>
      <c r="E248" s="32">
        <f t="shared" si="7"/>
        <v>255346.6747390613</v>
      </c>
      <c r="H248">
        <v>26652.7836664557</v>
      </c>
      <c r="I248">
        <v>1.91609760492246E-2</v>
      </c>
      <c r="J248">
        <v>-0.17738305797517101</v>
      </c>
    </row>
    <row r="249" spans="1:10" x14ac:dyDescent="0.25">
      <c r="A249" s="5">
        <v>27267.389657355001</v>
      </c>
      <c r="B249" s="38">
        <v>1.9160972208185599E-2</v>
      </c>
      <c r="C249" s="38">
        <v>-0.18147344030840501</v>
      </c>
      <c r="D249" s="20">
        <f t="shared" si="6"/>
        <v>19.62775090593254</v>
      </c>
      <c r="E249" s="32">
        <f t="shared" si="7"/>
        <v>261234.84770717338</v>
      </c>
      <c r="H249">
        <v>27267.389657355001</v>
      </c>
      <c r="I249">
        <v>1.9160972208185599E-2</v>
      </c>
      <c r="J249">
        <v>-0.18147344030840501</v>
      </c>
    </row>
    <row r="250" spans="1:10" x14ac:dyDescent="0.25">
      <c r="A250" s="5">
        <v>27896.168296364001</v>
      </c>
      <c r="B250" s="38">
        <v>1.9160968187959999E-2</v>
      </c>
      <c r="C250" s="38">
        <v>-0.185658144120703</v>
      </c>
      <c r="D250" s="20">
        <f t="shared" si="6"/>
        <v>19.627749083517728</v>
      </c>
      <c r="E250" s="32">
        <f t="shared" si="7"/>
        <v>267258.79664630443</v>
      </c>
      <c r="H250">
        <v>27896.168296364001</v>
      </c>
      <c r="I250">
        <v>1.9160968187959999E-2</v>
      </c>
      <c r="J250">
        <v>-0.185658144120703</v>
      </c>
    </row>
    <row r="251" spans="1:10" x14ac:dyDescent="0.25">
      <c r="A251" s="5">
        <v>28539.4464009193</v>
      </c>
      <c r="B251" s="38">
        <v>1.9160963980188801E-2</v>
      </c>
      <c r="C251" s="38">
        <v>-0.18993934432433399</v>
      </c>
      <c r="D251" s="20">
        <f t="shared" si="6"/>
        <v>19.627747176085919</v>
      </c>
      <c r="E251" s="32">
        <f t="shared" si="7"/>
        <v>273421.65225127194</v>
      </c>
      <c r="H251">
        <v>28539.4464009193</v>
      </c>
      <c r="I251">
        <v>1.9160963980188801E-2</v>
      </c>
      <c r="J251">
        <v>-0.18993934432433399</v>
      </c>
    </row>
    <row r="252" spans="1:10" x14ac:dyDescent="0.25">
      <c r="A252" s="5">
        <v>29197.558324779198</v>
      </c>
      <c r="B252" s="38">
        <v>1.9160959576122901E-2</v>
      </c>
      <c r="C252" s="38">
        <v>-0.194319265976275</v>
      </c>
      <c r="D252" s="20">
        <f t="shared" si="6"/>
        <v>19.627745179670978</v>
      </c>
      <c r="E252" s="32">
        <f t="shared" si="7"/>
        <v>279726.61739129259</v>
      </c>
      <c r="H252">
        <v>29197.558324779198</v>
      </c>
      <c r="I252">
        <v>1.9160959576122901E-2</v>
      </c>
      <c r="J252">
        <v>-0.194319265976275</v>
      </c>
    </row>
    <row r="253" spans="1:10" x14ac:dyDescent="0.25">
      <c r="A253" s="5">
        <v>29870.8461318095</v>
      </c>
      <c r="B253" s="38">
        <v>1.91609549666052E-2</v>
      </c>
      <c r="C253" s="38">
        <v>-0.198800185433959</v>
      </c>
      <c r="D253" s="20">
        <f t="shared" si="6"/>
        <v>19.627743090121822</v>
      </c>
      <c r="E253" s="32">
        <f t="shared" si="7"/>
        <v>286176.96877299756</v>
      </c>
      <c r="H253">
        <v>29870.8461318095</v>
      </c>
      <c r="I253">
        <v>1.91609549666052E-2</v>
      </c>
      <c r="J253">
        <v>-0.198800185433959</v>
      </c>
    </row>
    <row r="254" spans="1:10" x14ac:dyDescent="0.25">
      <c r="A254" s="5">
        <v>30559.659773776199</v>
      </c>
      <c r="B254" s="38">
        <v>1.9160950142051599E-2</v>
      </c>
      <c r="C254" s="38">
        <v>-0.20338443153762401</v>
      </c>
      <c r="D254" s="20">
        <f t="shared" si="6"/>
        <v>19.627740903093805</v>
      </c>
      <c r="E254" s="32">
        <f t="shared" si="7"/>
        <v>292776.05864169291</v>
      </c>
      <c r="H254">
        <v>30559.659773776199</v>
      </c>
      <c r="I254">
        <v>1.9160950142051599E-2</v>
      </c>
      <c r="J254">
        <v>-0.20338443153762401</v>
      </c>
    </row>
    <row r="255" spans="1:10" x14ac:dyDescent="0.25">
      <c r="A255" s="5">
        <v>31264.3572722385</v>
      </c>
      <c r="B255" s="38">
        <v>1.91609450924306E-2</v>
      </c>
      <c r="C255" s="38">
        <v>-0.20807438681989801</v>
      </c>
      <c r="D255" s="20">
        <f t="shared" si="6"/>
        <v>19.627738614039441</v>
      </c>
      <c r="E255" s="32">
        <f t="shared" si="7"/>
        <v>299527.31652174768</v>
      </c>
      <c r="H255">
        <v>31264.3572722385</v>
      </c>
      <c r="I255">
        <v>1.91609450924306E-2</v>
      </c>
      <c r="J255">
        <v>-0.20807438681989801</v>
      </c>
    </row>
    <row r="256" spans="1:10" x14ac:dyDescent="0.25">
      <c r="A256" s="5">
        <v>31985.304904635999</v>
      </c>
      <c r="B256" s="38">
        <v>1.9160939807242899E-2</v>
      </c>
      <c r="C256" s="38">
        <v>-0.21287248874320899</v>
      </c>
      <c r="D256" s="20">
        <f t="shared" si="6"/>
        <v>19.627736218199196</v>
      </c>
      <c r="E256" s="32">
        <f t="shared" si="7"/>
        <v>306434.2509970208</v>
      </c>
      <c r="H256">
        <v>31985.304904635999</v>
      </c>
      <c r="I256">
        <v>1.9160939807242899E-2</v>
      </c>
      <c r="J256">
        <v>-0.21287248874320899</v>
      </c>
    </row>
    <row r="257" spans="1:10" x14ac:dyDescent="0.25">
      <c r="A257" s="5">
        <v>32722.877394667099</v>
      </c>
      <c r="B257" s="38">
        <v>1.91609342754996E-2</v>
      </c>
      <c r="C257" s="38">
        <v>-0.21778123096569801</v>
      </c>
      <c r="D257" s="20">
        <f t="shared" si="6"/>
        <v>19.627733710591571</v>
      </c>
      <c r="E257" s="32">
        <f t="shared" si="7"/>
        <v>313500.45153222396</v>
      </c>
      <c r="H257">
        <v>32722.877394667099</v>
      </c>
      <c r="I257">
        <v>1.91609342754996E-2</v>
      </c>
      <c r="J257">
        <v>-0.21778123096569801</v>
      </c>
    </row>
    <row r="258" spans="1:10" x14ac:dyDescent="0.25">
      <c r="A258" s="5">
        <v>33477.458107057697</v>
      </c>
      <c r="B258" s="38">
        <v>1.9160928485698801E-2</v>
      </c>
      <c r="C258" s="38">
        <v>-0.22280316463625899</v>
      </c>
      <c r="D258" s="20">
        <f t="shared" si="6"/>
        <v>19.62773108600252</v>
      </c>
      <c r="E258" s="32">
        <f t="shared" si="7"/>
        <v>320729.5903361552</v>
      </c>
      <c r="H258">
        <v>33477.458107057697</v>
      </c>
      <c r="I258">
        <v>1.9160928485698801E-2</v>
      </c>
      <c r="J258">
        <v>-0.22280316463625899</v>
      </c>
    </row>
    <row r="259" spans="1:10" x14ac:dyDescent="0.25">
      <c r="A259" s="5">
        <v>34249.4392468203</v>
      </c>
      <c r="B259" s="38">
        <v>1.9160922425802501E-2</v>
      </c>
      <c r="C259" s="38">
        <v>-0.227940899719388</v>
      </c>
      <c r="D259" s="20">
        <f t="shared" si="6"/>
        <v>19.627728338974947</v>
      </c>
      <c r="E259" s="32">
        <f t="shared" si="7"/>
        <v>328125.42426777974</v>
      </c>
      <c r="H259">
        <v>34249.4392468203</v>
      </c>
      <c r="I259">
        <v>1.9160922425802501E-2</v>
      </c>
      <c r="J259">
        <v>-0.227940899719388</v>
      </c>
    </row>
    <row r="260" spans="1:10" x14ac:dyDescent="0.25">
      <c r="A260" s="5">
        <v>35039.222063109402</v>
      </c>
      <c r="B260" s="38">
        <v>1.91609160832109E-2</v>
      </c>
      <c r="C260" s="38">
        <v>-0.23319710635051999</v>
      </c>
      <c r="D260" s="20">
        <f t="shared" ref="D260:D323" si="8">20*LOG10(B260/0.002)</f>
        <v>19.627725463797098</v>
      </c>
      <c r="E260" s="32">
        <f t="shared" ref="E260:E323" si="9">POWER(10,D260/20)*A260</f>
        <v>335691.79678611585</v>
      </c>
      <c r="H260">
        <v>35039.222063109402</v>
      </c>
      <c r="I260">
        <v>1.91609160832109E-2</v>
      </c>
      <c r="J260">
        <v>-0.23319710635051999</v>
      </c>
    </row>
    <row r="261" spans="1:10" x14ac:dyDescent="0.25">
      <c r="A261" s="5">
        <v>35847.217057776397</v>
      </c>
      <c r="B261" s="38">
        <v>1.9160909444736501E-2</v>
      </c>
      <c r="C261" s="38">
        <v>-0.23857451622255499</v>
      </c>
      <c r="D261" s="20">
        <f t="shared" si="8"/>
        <v>19.627722454490769</v>
      </c>
      <c r="E261" s="32">
        <f t="shared" si="9"/>
        <v>343432.63994493359</v>
      </c>
      <c r="H261">
        <v>35847.217057776397</v>
      </c>
      <c r="I261">
        <v>1.9160909444736501E-2</v>
      </c>
      <c r="J261">
        <v>-0.23857451622255499</v>
      </c>
    </row>
    <row r="262" spans="1:10" x14ac:dyDescent="0.25">
      <c r="A262" s="5">
        <v>36673.8441987345</v>
      </c>
      <c r="B262" s="38">
        <v>1.91609024965766E-2</v>
      </c>
      <c r="C262" s="38">
        <v>-0.24407592400428399</v>
      </c>
      <c r="D262" s="20">
        <f t="shared" si="8"/>
        <v>19.627719304798884</v>
      </c>
      <c r="E262" s="32">
        <f t="shared" si="9"/>
        <v>351351.97643329669</v>
      </c>
      <c r="H262">
        <v>36673.8441987345</v>
      </c>
      <c r="I262">
        <v>1.91609024965766E-2</v>
      </c>
      <c r="J262">
        <v>-0.24407592400428399</v>
      </c>
    </row>
    <row r="263" spans="1:10" x14ac:dyDescent="0.25">
      <c r="A263" s="5">
        <v>37519.533138243503</v>
      </c>
      <c r="B263" s="38">
        <v>1.91608952242848E-2</v>
      </c>
      <c r="C263" s="38">
        <v>-0.24970418879144701</v>
      </c>
      <c r="D263" s="20">
        <f t="shared" si="8"/>
        <v>19.627716008172538</v>
      </c>
      <c r="E263" s="32">
        <f t="shared" si="9"/>
        <v>359453.92166298261</v>
      </c>
      <c r="H263">
        <v>37519.533138243503</v>
      </c>
      <c r="I263">
        <v>1.91608952242848E-2</v>
      </c>
      <c r="J263">
        <v>-0.24970418879144701</v>
      </c>
    </row>
    <row r="264" spans="1:10" x14ac:dyDescent="0.25">
      <c r="A264" s="5">
        <v>38384.723436228502</v>
      </c>
      <c r="B264" s="38">
        <v>1.9160887612740599E-2</v>
      </c>
      <c r="C264" s="38">
        <v>-0.25546223559117798</v>
      </c>
      <c r="D264" s="20">
        <f t="shared" si="8"/>
        <v>19.627712557757238</v>
      </c>
      <c r="E264" s="32">
        <f t="shared" si="9"/>
        <v>367742.68590385234</v>
      </c>
      <c r="H264">
        <v>38384.723436228502</v>
      </c>
      <c r="I264">
        <v>1.9160887612740599E-2</v>
      </c>
      <c r="J264">
        <v>-0.25546223559117798</v>
      </c>
    </row>
    <row r="265" spans="1:10" x14ac:dyDescent="0.25">
      <c r="A265" s="5">
        <v>39269.864788747298</v>
      </c>
      <c r="B265" s="38">
        <v>1.9160879646118501E-2</v>
      </c>
      <c r="C265" s="38">
        <v>-0.26135305684058202</v>
      </c>
      <c r="D265" s="20">
        <f t="shared" si="8"/>
        <v>19.627708946378885</v>
      </c>
      <c r="E265" s="32">
        <f t="shared" si="9"/>
        <v>376222.5764682669</v>
      </c>
      <c r="H265">
        <v>39269.864788747298</v>
      </c>
      <c r="I265">
        <v>1.9160879646118501E-2</v>
      </c>
      <c r="J265">
        <v>-0.26135305684058202</v>
      </c>
    </row>
    <row r="266" spans="1:10" x14ac:dyDescent="0.25">
      <c r="A266" s="5">
        <v>40175.4172617277</v>
      </c>
      <c r="B266" s="38">
        <v>1.9160871307854498E-2</v>
      </c>
      <c r="C266" s="38">
        <v>-0.26737971396024801</v>
      </c>
      <c r="D266" s="20">
        <f t="shared" si="8"/>
        <v>19.627705166528589</v>
      </c>
      <c r="E266" s="32">
        <f t="shared" si="9"/>
        <v>384897.99994566041</v>
      </c>
      <c r="H266">
        <v>40175.4172617277</v>
      </c>
      <c r="I266">
        <v>1.9160871307854498E-2</v>
      </c>
      <c r="J266">
        <v>-0.26737971396024801</v>
      </c>
    </row>
    <row r="267" spans="1:10" x14ac:dyDescent="0.25">
      <c r="A267" s="5">
        <v>41101.851530093198</v>
      </c>
      <c r="B267" s="38">
        <v>1.9160862580612E-2</v>
      </c>
      <c r="C267" s="38">
        <v>-0.27354533894347999</v>
      </c>
      <c r="D267" s="20">
        <f t="shared" si="8"/>
        <v>19.627701210347198</v>
      </c>
      <c r="E267" s="32">
        <f t="shared" si="9"/>
        <v>393773.46448841644</v>
      </c>
      <c r="H267">
        <v>41101.851530093198</v>
      </c>
      <c r="I267">
        <v>1.9160862580612E-2</v>
      </c>
      <c r="J267">
        <v>-0.27354533894347999</v>
      </c>
    </row>
    <row r="268" spans="1:10" x14ac:dyDescent="0.25">
      <c r="A268" s="5">
        <v>42049.649122404</v>
      </c>
      <c r="B268" s="38">
        <v>1.9160853446246E-2</v>
      </c>
      <c r="C268" s="38">
        <v>-0.27985313598206701</v>
      </c>
      <c r="D268" s="20">
        <f t="shared" si="8"/>
        <v>19.627697069609088</v>
      </c>
      <c r="E268" s="32">
        <f t="shared" si="9"/>
        <v>402853.58215022495</v>
      </c>
      <c r="H268">
        <v>42049.649122404</v>
      </c>
      <c r="I268">
        <v>1.9160853446246E-2</v>
      </c>
      <c r="J268">
        <v>-0.27985313598206701</v>
      </c>
    </row>
    <row r="269" spans="1:10" x14ac:dyDescent="0.25">
      <c r="A269" s="5">
        <v>43019.302671138903</v>
      </c>
      <c r="B269" s="38">
        <v>1.9160843885764701E-2</v>
      </c>
      <c r="C269" s="38">
        <v>-0.28630638312943502</v>
      </c>
      <c r="D269" s="20">
        <f t="shared" si="8"/>
        <v>19.627692735704734</v>
      </c>
      <c r="E269" s="32">
        <f t="shared" si="9"/>
        <v>412143.0712780765</v>
      </c>
      <c r="H269">
        <v>43019.302671138903</v>
      </c>
      <c r="I269">
        <v>1.9160843885764701E-2</v>
      </c>
      <c r="J269">
        <v>-0.28630638312943502</v>
      </c>
    </row>
    <row r="270" spans="1:10" x14ac:dyDescent="0.25">
      <c r="A270" s="5">
        <v>44011.316168748497</v>
      </c>
      <c r="B270" s="38">
        <v>1.9160833879290899E-2</v>
      </c>
      <c r="C270" s="38">
        <v>-0.29290843400202399</v>
      </c>
      <c r="D270" s="20">
        <f t="shared" si="8"/>
        <v>19.627688199623218</v>
      </c>
      <c r="E270" s="32">
        <f t="shared" si="9"/>
        <v>421646.75895916985</v>
      </c>
      <c r="H270">
        <v>44011.316168748497</v>
      </c>
      <c r="I270">
        <v>1.9160833879290899E-2</v>
      </c>
      <c r="J270">
        <v>-0.29290843400202399</v>
      </c>
    </row>
    <row r="271" spans="1:10" x14ac:dyDescent="0.25">
      <c r="A271" s="5">
        <v>45026.205229613101</v>
      </c>
      <c r="B271" s="38">
        <v>1.9160823406019701E-2</v>
      </c>
      <c r="C271" s="38">
        <v>-0.29966271951976498</v>
      </c>
      <c r="D271" s="20">
        <f t="shared" si="8"/>
        <v>19.627683451933049</v>
      </c>
      <c r="E271" s="32">
        <f t="shared" si="9"/>
        <v>431369.58352390869</v>
      </c>
      <c r="H271">
        <v>45026.205229613101</v>
      </c>
      <c r="I271">
        <v>1.9160823406019701E-2</v>
      </c>
      <c r="J271">
        <v>-0.29966271951976498</v>
      </c>
    </row>
    <row r="272" spans="1:10" x14ac:dyDescent="0.25">
      <c r="A272" s="5">
        <v>46064.497358041299</v>
      </c>
      <c r="B272" s="38">
        <v>1.9160812444176199E-2</v>
      </c>
      <c r="C272" s="38">
        <v>-0.30657274968655701</v>
      </c>
      <c r="D272" s="20">
        <f t="shared" si="8"/>
        <v>19.627678482762981</v>
      </c>
      <c r="E272" s="32">
        <f t="shared" si="9"/>
        <v>441316.59710633958</v>
      </c>
      <c r="H272">
        <v>46064.497358041299</v>
      </c>
      <c r="I272">
        <v>1.9160812444176199E-2</v>
      </c>
      <c r="J272">
        <v>-0.30657274968655701</v>
      </c>
    </row>
    <row r="273" spans="1:10" x14ac:dyDescent="0.25">
      <c r="A273" s="5">
        <v>47126.7322224487</v>
      </c>
      <c r="B273" s="38">
        <v>1.9160800970969699E-2</v>
      </c>
      <c r="C273" s="38">
        <v>-0.31364211541164999</v>
      </c>
      <c r="D273" s="20">
        <f t="shared" si="8"/>
        <v>19.627673281781263</v>
      </c>
      <c r="E273" s="32">
        <f t="shared" si="9"/>
        <v>451492.96826326213</v>
      </c>
      <c r="H273">
        <v>47126.7322224487</v>
      </c>
      <c r="I273">
        <v>1.9160800970969699E-2</v>
      </c>
      <c r="J273">
        <v>-0.31364211541164999</v>
      </c>
    </row>
    <row r="274" spans="1:10" x14ac:dyDescent="0.25">
      <c r="A274" s="5">
        <v>48213.461935858599</v>
      </c>
      <c r="B274" s="38">
        <v>1.9160788962546398E-2</v>
      </c>
      <c r="C274" s="38">
        <v>-0.32087449037286198</v>
      </c>
      <c r="D274" s="20">
        <f t="shared" si="8"/>
        <v>19.627667838174162</v>
      </c>
      <c r="E274" s="32">
        <f t="shared" si="9"/>
        <v>461903.98465337517</v>
      </c>
      <c r="H274">
        <v>48213.461935858599</v>
      </c>
      <c r="I274">
        <v>1.9160788962546398E-2</v>
      </c>
      <c r="J274">
        <v>-0.32087449037286198</v>
      </c>
    </row>
    <row r="275" spans="1:10" x14ac:dyDescent="0.25">
      <c r="A275" s="5">
        <v>49325.251342871597</v>
      </c>
      <c r="B275" s="38">
        <v>1.9160776393939798E-2</v>
      </c>
      <c r="C275" s="38">
        <v>-0.32827363292259498</v>
      </c>
      <c r="D275" s="20">
        <f t="shared" si="8"/>
        <v>19.62766214062351</v>
      </c>
      <c r="E275" s="32">
        <f t="shared" si="9"/>
        <v>472555.0557778207</v>
      </c>
      <c r="H275">
        <v>49325.251342871597</v>
      </c>
      <c r="I275">
        <v>1.9160776393939798E-2</v>
      </c>
      <c r="J275">
        <v>-0.32827363292259498</v>
      </c>
    </row>
    <row r="276" spans="1:10" x14ac:dyDescent="0.25">
      <c r="A276" s="5">
        <v>50462.678313251999</v>
      </c>
      <c r="B276" s="38">
        <v>1.91607632390191E-2</v>
      </c>
      <c r="C276" s="38">
        <v>-0.33584338803761998</v>
      </c>
      <c r="D276" s="20">
        <f t="shared" si="8"/>
        <v>19.627656177283285</v>
      </c>
      <c r="E276" s="32">
        <f t="shared" si="9"/>
        <v>483451.71578350273</v>
      </c>
      <c r="H276">
        <v>50462.678313251999</v>
      </c>
      <c r="I276">
        <v>1.91607632390191E-2</v>
      </c>
      <c r="J276">
        <v>-0.33584338803761998</v>
      </c>
    </row>
    <row r="277" spans="1:10" x14ac:dyDescent="0.25">
      <c r="A277" s="5">
        <v>51626.334042285103</v>
      </c>
      <c r="B277" s="38">
        <v>1.9160749470434599E-2</v>
      </c>
      <c r="C277" s="38">
        <v>-0.34358768931361899</v>
      </c>
      <c r="D277" s="20">
        <f t="shared" si="8"/>
        <v>19.62764993575486</v>
      </c>
      <c r="E277" s="32">
        <f t="shared" si="9"/>
        <v>494599.62633059721</v>
      </c>
      <c r="H277">
        <v>51626.334042285103</v>
      </c>
      <c r="I277">
        <v>1.9160749470434599E-2</v>
      </c>
      <c r="J277">
        <v>-0.34358768931361899</v>
      </c>
    </row>
    <row r="278" spans="1:10" x14ac:dyDescent="0.25">
      <c r="A278" s="5">
        <v>52816.823358059199</v>
      </c>
      <c r="B278" s="38">
        <v>1.9160735059560799E-2</v>
      </c>
      <c r="C278" s="38">
        <v>-0.35151056100551398</v>
      </c>
      <c r="D278" s="20">
        <f t="shared" si="8"/>
        <v>19.627643403061207</v>
      </c>
      <c r="E278" s="32">
        <f t="shared" si="9"/>
        <v>506004.57952569751</v>
      </c>
      <c r="H278">
        <v>52816.823358059199</v>
      </c>
      <c r="I278">
        <v>1.9160735059560799E-2</v>
      </c>
      <c r="J278">
        <v>-0.35151056100551398</v>
      </c>
    </row>
    <row r="279" spans="1:10" x14ac:dyDescent="0.25">
      <c r="A279" s="5">
        <v>54034.765035835597</v>
      </c>
      <c r="B279" s="38">
        <v>1.9160719976437299E-2</v>
      </c>
      <c r="C279" s="38">
        <v>-0.35961612011461802</v>
      </c>
      <c r="D279" s="20">
        <f t="shared" si="8"/>
        <v>19.62763656562009</v>
      </c>
      <c r="E279" s="32">
        <f t="shared" si="9"/>
        <v>517672.50092211552</v>
      </c>
      <c r="H279">
        <v>54034.765035835597</v>
      </c>
      <c r="I279">
        <v>1.9160719976437299E-2</v>
      </c>
      <c r="J279">
        <v>-0.35961612011461802</v>
      </c>
    </row>
    <row r="280" spans="1:10" x14ac:dyDescent="0.25">
      <c r="A280" s="5">
        <v>55280.792119665399</v>
      </c>
      <c r="B280" s="38">
        <v>1.9160704189706002E-2</v>
      </c>
      <c r="C280" s="38">
        <v>-0.36790857852367398</v>
      </c>
      <c r="D280" s="20">
        <f t="shared" si="8"/>
        <v>19.627629409215611</v>
      </c>
      <c r="E280" s="32">
        <f t="shared" si="9"/>
        <v>529609.45258876984</v>
      </c>
      <c r="H280">
        <v>55280.792119665399</v>
      </c>
      <c r="I280">
        <v>1.9160704189706002E-2</v>
      </c>
      <c r="J280">
        <v>-0.36790857852367398</v>
      </c>
    </row>
    <row r="281" spans="1:10" x14ac:dyDescent="0.25">
      <c r="A281" s="5">
        <v>56555.5522514248</v>
      </c>
      <c r="B281" s="38">
        <v>1.9160687666546699E-2</v>
      </c>
      <c r="C281" s="38">
        <v>-0.376392245180866</v>
      </c>
      <c r="D281" s="20">
        <f t="shared" si="8"/>
        <v>19.627621918968977</v>
      </c>
      <c r="E281" s="32">
        <f t="shared" si="9"/>
        <v>541821.63624930626</v>
      </c>
      <c r="H281">
        <v>56555.5522514248</v>
      </c>
      <c r="I281">
        <v>1.9160687666546699E-2</v>
      </c>
      <c r="J281">
        <v>-0.376392245180866</v>
      </c>
    </row>
    <row r="282" spans="1:10" x14ac:dyDescent="0.25">
      <c r="A282" s="5">
        <v>57859.7080074365</v>
      </c>
      <c r="B282" s="38">
        <v>1.91606703726078E-2</v>
      </c>
      <c r="C282" s="38">
        <v>-0.385071528333913</v>
      </c>
      <c r="D282" s="20">
        <f t="shared" si="8"/>
        <v>19.627614079307108</v>
      </c>
      <c r="E282" s="32">
        <f t="shared" si="9"/>
        <v>554315.39649291348</v>
      </c>
      <c r="H282">
        <v>57859.7080074365</v>
      </c>
      <c r="I282">
        <v>1.91606703726078E-2</v>
      </c>
      <c r="J282">
        <v>-0.385071528333913</v>
      </c>
    </row>
    <row r="283" spans="1:10" x14ac:dyDescent="0.25">
      <c r="A283" s="5">
        <v>59193.937242854401</v>
      </c>
      <c r="B283" s="38">
        <v>1.9160652271936099E-2</v>
      </c>
      <c r="C283" s="38">
        <v>-0.39395093781538498</v>
      </c>
      <c r="D283" s="20">
        <f t="shared" si="8"/>
        <v>19.627605873930783</v>
      </c>
      <c r="E283" s="32">
        <f t="shared" si="9"/>
        <v>567097.22405857069</v>
      </c>
      <c r="H283">
        <v>59193.937242854401</v>
      </c>
      <c r="I283">
        <v>1.9160652271936099E-2</v>
      </c>
      <c r="J283">
        <v>-0.39395093781538498</v>
      </c>
    </row>
    <row r="284" spans="1:10" x14ac:dyDescent="0.25">
      <c r="A284" s="5">
        <v>60558.933443989001</v>
      </c>
      <c r="B284" s="38">
        <v>1.9160633326901301E-2</v>
      </c>
      <c r="C284" s="38">
        <v>-0.403035087380404</v>
      </c>
      <c r="D284" s="20">
        <f t="shared" si="8"/>
        <v>19.627597285780418</v>
      </c>
      <c r="E284" s="32">
        <f t="shared" si="9"/>
        <v>580173.75919424661</v>
      </c>
      <c r="H284">
        <v>60558.933443989001</v>
      </c>
      <c r="I284">
        <v>1.9160633326901301E-2</v>
      </c>
      <c r="J284">
        <v>-0.403035087380404</v>
      </c>
    </row>
    <row r="285" spans="1:10" x14ac:dyDescent="0.25">
      <c r="A285" s="5">
        <v>61955.406088757903</v>
      </c>
      <c r="B285" s="38">
        <v>1.9160613498118099E-2</v>
      </c>
      <c r="C285" s="38">
        <v>-0.41232869709789799</v>
      </c>
      <c r="D285" s="20">
        <f t="shared" si="8"/>
        <v>19.627588297000731</v>
      </c>
      <c r="E285" s="32">
        <f t="shared" si="9"/>
        <v>593551.79509282159</v>
      </c>
      <c r="H285">
        <v>61955.406088757903</v>
      </c>
      <c r="I285">
        <v>1.9160613498118099E-2</v>
      </c>
      <c r="J285">
        <v>-0.41232869709789799</v>
      </c>
    </row>
    <row r="286" spans="1:10" x14ac:dyDescent="0.25">
      <c r="A286" s="5">
        <v>63384.081015447497</v>
      </c>
      <c r="B286" s="38">
        <v>1.91605927443643E-2</v>
      </c>
      <c r="C286" s="38">
        <v>-0.42183659579664501</v>
      </c>
      <c r="D286" s="20">
        <f t="shared" si="8"/>
        <v>19.62757888890361</v>
      </c>
      <c r="E286" s="32">
        <f t="shared" si="9"/>
        <v>607238.2814063913</v>
      </c>
      <c r="H286">
        <v>63384.081015447497</v>
      </c>
      <c r="I286">
        <v>1.91605927443643E-2</v>
      </c>
      <c r="J286">
        <v>-0.42183659579664501</v>
      </c>
    </row>
    <row r="287" spans="1:10" x14ac:dyDescent="0.25">
      <c r="A287" s="5">
        <v>64845.7007999794</v>
      </c>
      <c r="B287" s="38">
        <v>1.9160571022495299E-2</v>
      </c>
      <c r="C287" s="38">
        <v>-0.43156372356731698</v>
      </c>
      <c r="D287" s="20">
        <f t="shared" si="8"/>
        <v>19.627569041929334</v>
      </c>
      <c r="E287" s="32">
        <f t="shared" si="9"/>
        <v>621240.32784074266</v>
      </c>
      <c r="H287">
        <v>64845.7007999794</v>
      </c>
      <c r="I287">
        <v>1.9160571022495299E-2</v>
      </c>
      <c r="J287">
        <v>-0.43156372356731698</v>
      </c>
    </row>
    <row r="288" spans="1:10" x14ac:dyDescent="0.25">
      <c r="A288" s="5">
        <v>66341.0251418751</v>
      </c>
      <c r="B288" s="38">
        <v>1.9160548287354199E-2</v>
      </c>
      <c r="C288" s="38">
        <v>-0.44151513432181599</v>
      </c>
      <c r="D288" s="20">
        <f t="shared" si="8"/>
        <v>19.62755873560582</v>
      </c>
      <c r="E288" s="32">
        <f t="shared" si="9"/>
        <v>635565.2078317384</v>
      </c>
      <c r="H288">
        <v>66341.0251418751</v>
      </c>
      <c r="I288">
        <v>1.9160548287354199E-2</v>
      </c>
      <c r="J288">
        <v>-0.44151513432181599</v>
      </c>
    </row>
    <row r="289" spans="1:10" x14ac:dyDescent="0.25">
      <c r="A289" s="5">
        <v>67870.831259121798</v>
      </c>
      <c r="B289" s="38">
        <v>1.91605244916783E-2</v>
      </c>
      <c r="C289" s="38">
        <v>-0.45169599841116898</v>
      </c>
      <c r="D289" s="20">
        <f t="shared" si="8"/>
        <v>19.627547948506205</v>
      </c>
      <c r="E289" s="32">
        <f t="shared" si="9"/>
        <v>650220.36230548436</v>
      </c>
      <c r="H289">
        <v>67870.831259121798</v>
      </c>
      <c r="I289">
        <v>1.91605244916783E-2</v>
      </c>
      <c r="J289">
        <v>-0.45169599841116898</v>
      </c>
    </row>
    <row r="290" spans="1:10" x14ac:dyDescent="0.25">
      <c r="A290" s="5">
        <v>69435.914292143701</v>
      </c>
      <c r="B290" s="38">
        <v>1.9160499586000499E-2</v>
      </c>
      <c r="C290" s="38">
        <v>-0.46211160530331002</v>
      </c>
      <c r="D290" s="20">
        <f t="shared" si="8"/>
        <v>19.627536658204136</v>
      </c>
      <c r="E290" s="32">
        <f t="shared" si="9"/>
        <v>665213.40352409298</v>
      </c>
      <c r="H290">
        <v>69435.914292143701</v>
      </c>
      <c r="I290">
        <v>1.9160499586000499E-2</v>
      </c>
      <c r="J290">
        <v>-0.46211160530331002</v>
      </c>
    </row>
    <row r="291" spans="1:10" x14ac:dyDescent="0.25">
      <c r="A291" s="5">
        <v>71037.087717088099</v>
      </c>
      <c r="B291" s="38">
        <v>1.9160473518547199E-2</v>
      </c>
      <c r="C291" s="38">
        <v>-0.47276736632210498</v>
      </c>
      <c r="D291" s="20">
        <f t="shared" si="8"/>
        <v>19.627524841227469</v>
      </c>
      <c r="E291" s="32">
        <f t="shared" si="9"/>
        <v>680552.11901899066</v>
      </c>
      <c r="H291">
        <v>71037.087717088099</v>
      </c>
      <c r="I291">
        <v>1.9160473518547199E-2</v>
      </c>
      <c r="J291">
        <v>-0.47276736632210498</v>
      </c>
    </row>
    <row r="292" spans="1:10" x14ac:dyDescent="0.25">
      <c r="A292" s="5">
        <v>72675.183768642702</v>
      </c>
      <c r="B292" s="38">
        <v>1.9160446235129899E-2</v>
      </c>
      <c r="C292" s="38">
        <v>-0.483668817448977</v>
      </c>
      <c r="D292" s="20">
        <f t="shared" si="8"/>
        <v>19.627512473009109</v>
      </c>
      <c r="E292" s="32">
        <f t="shared" si="9"/>
        <v>696244.47561363189</v>
      </c>
      <c r="H292">
        <v>72675.183768642702</v>
      </c>
      <c r="I292">
        <v>1.9160446235129899E-2</v>
      </c>
      <c r="J292">
        <v>-0.483668817448977</v>
      </c>
    </row>
    <row r="293" spans="1:10" x14ac:dyDescent="0.25">
      <c r="A293" s="5">
        <v>74351.053872602293</v>
      </c>
      <c r="B293" s="38">
        <v>1.9160417679033401E-2</v>
      </c>
      <c r="C293" s="38">
        <v>-0.49482162218855402</v>
      </c>
      <c r="D293" s="20">
        <f t="shared" si="8"/>
        <v>19.627499527836306</v>
      </c>
      <c r="E293" s="32">
        <f t="shared" si="9"/>
        <v>712298.623537687</v>
      </c>
      <c r="H293">
        <v>74351.053872602293</v>
      </c>
      <c r="I293">
        <v>1.9160417679033401E-2</v>
      </c>
      <c r="J293">
        <v>-0.49482162218855402</v>
      </c>
    </row>
    <row r="294" spans="1:10" x14ac:dyDescent="0.25">
      <c r="A294" s="5">
        <v>76065.569088410295</v>
      </c>
      <c r="B294" s="38">
        <v>1.91603877908978E-2</v>
      </c>
      <c r="C294" s="38">
        <v>-0.50623157449976297</v>
      </c>
      <c r="D294" s="20">
        <f t="shared" si="8"/>
        <v>19.627485978797129</v>
      </c>
      <c r="E294" s="32">
        <f t="shared" si="9"/>
        <v>728722.90063463489</v>
      </c>
      <c r="H294">
        <v>76065.569088410295</v>
      </c>
      <c r="I294">
        <v>1.91603877908978E-2</v>
      </c>
      <c r="J294">
        <v>-0.50623157449976297</v>
      </c>
    </row>
    <row r="295" spans="1:10" x14ac:dyDescent="0.25">
      <c r="A295" s="5">
        <v>77819.6205619057</v>
      </c>
      <c r="B295" s="38">
        <v>1.9160356508594701E-2</v>
      </c>
      <c r="C295" s="38">
        <v>-0.51790460179383702</v>
      </c>
      <c r="D295" s="20">
        <f t="shared" si="8"/>
        <v>19.627471797724326</v>
      </c>
      <c r="E295" s="32">
        <f t="shared" si="9"/>
        <v>745525.83666484</v>
      </c>
      <c r="H295">
        <v>77819.6205619057</v>
      </c>
      <c r="I295">
        <v>1.9160356508594701E-2</v>
      </c>
      <c r="J295">
        <v>-0.51790460179383702</v>
      </c>
    </row>
    <row r="296" spans="1:10" x14ac:dyDescent="0.25">
      <c r="A296" s="5">
        <v>79614.119988509803</v>
      </c>
      <c r="B296" s="38">
        <v>1.9160323767099099E-2</v>
      </c>
      <c r="C296" s="38">
        <v>-0.52984676800073405</v>
      </c>
      <c r="D296" s="20">
        <f t="shared" si="8"/>
        <v>19.627456955137227</v>
      </c>
      <c r="E296" s="32">
        <f t="shared" si="9"/>
        <v>762716.15770626196</v>
      </c>
      <c r="H296">
        <v>79614.119988509803</v>
      </c>
      <c r="I296">
        <v>1.9160323767099099E-2</v>
      </c>
      <c r="J296">
        <v>-0.52984676800073405</v>
      </c>
    </row>
    <row r="297" spans="1:10" x14ac:dyDescent="0.25">
      <c r="A297" s="5">
        <v>81450.000087093897</v>
      </c>
      <c r="B297" s="38">
        <v>1.9160289498353501E-2</v>
      </c>
      <c r="C297" s="38">
        <v>-0.54206427670549395</v>
      </c>
      <c r="D297" s="20">
        <f t="shared" si="8"/>
        <v>19.627441420180087</v>
      </c>
      <c r="E297" s="32">
        <f t="shared" si="9"/>
        <v>780302.79065481853</v>
      </c>
      <c r="H297">
        <v>81450.000087093897</v>
      </c>
      <c r="I297">
        <v>1.9160289498353501E-2</v>
      </c>
      <c r="J297">
        <v>-0.54206427670549395</v>
      </c>
    </row>
    <row r="298" spans="1:10" x14ac:dyDescent="0.25">
      <c r="A298" s="5">
        <v>83328.215084774594</v>
      </c>
      <c r="B298" s="38">
        <v>1.9160253631127E-2</v>
      </c>
      <c r="C298" s="38">
        <v>-0.554563474356075</v>
      </c>
      <c r="D298" s="20">
        <f t="shared" si="8"/>
        <v>19.627425160558193</v>
      </c>
      <c r="E298" s="32">
        <f t="shared" si="9"/>
        <v>798294.86782669218</v>
      </c>
      <c r="H298">
        <v>83328.215084774594</v>
      </c>
      <c r="I298">
        <v>1.9160253631127E-2</v>
      </c>
      <c r="J298">
        <v>-0.554563474356075</v>
      </c>
    </row>
    <row r="299" spans="1:10" x14ac:dyDescent="0.25">
      <c r="A299" s="5">
        <v>85249.741212887893</v>
      </c>
      <c r="B299" s="38">
        <v>1.9160216090867599E-2</v>
      </c>
      <c r="C299" s="38">
        <v>-0.56735085354429704</v>
      </c>
      <c r="D299" s="20">
        <f t="shared" si="8"/>
        <v>19.627408142470866</v>
      </c>
      <c r="E299" s="32">
        <f t="shared" si="9"/>
        <v>816701.73166473699</v>
      </c>
      <c r="H299">
        <v>85249.741212887893</v>
      </c>
      <c r="I299">
        <v>1.9160216090867599E-2</v>
      </c>
      <c r="J299">
        <v>-0.56735085354429704</v>
      </c>
    </row>
    <row r="300" spans="1:10" x14ac:dyDescent="0.25">
      <c r="A300" s="5">
        <v>87215.577214400895</v>
      </c>
      <c r="B300" s="38">
        <v>1.9160176799546701E-2</v>
      </c>
      <c r="C300" s="38">
        <v>-0.58043305636146703</v>
      </c>
      <c r="D300" s="20">
        <f t="shared" si="8"/>
        <v>19.627390330540909</v>
      </c>
      <c r="E300" s="32">
        <f t="shared" si="9"/>
        <v>835532.93955121911</v>
      </c>
      <c r="H300">
        <v>87215.577214400895</v>
      </c>
      <c r="I300">
        <v>1.9160176799546701E-2</v>
      </c>
      <c r="J300">
        <v>-0.58043305636146703</v>
      </c>
    </row>
    <row r="301" spans="1:10" x14ac:dyDescent="0.25">
      <c r="A301" s="5">
        <v>89226.744863023399</v>
      </c>
      <c r="B301" s="38">
        <v>1.91601356754981E-2</v>
      </c>
      <c r="C301" s="38">
        <v>-0.59381687783038195</v>
      </c>
      <c r="D301" s="20">
        <f t="shared" si="8"/>
        <v>19.62737168774159</v>
      </c>
      <c r="E301" s="32">
        <f t="shared" si="9"/>
        <v>854798.26872929104</v>
      </c>
      <c r="H301">
        <v>89226.744863023399</v>
      </c>
      <c r="I301">
        <v>1.91601356754981E-2</v>
      </c>
      <c r="J301">
        <v>-0.59381687783038195</v>
      </c>
    </row>
    <row r="302" spans="1:10" x14ac:dyDescent="0.25">
      <c r="A302" s="5">
        <v>91284.289494291195</v>
      </c>
      <c r="B302" s="38">
        <v>1.9160092633247399E-2</v>
      </c>
      <c r="C302" s="38">
        <v>-0.60750926941537198</v>
      </c>
      <c r="D302" s="20">
        <f t="shared" si="8"/>
        <v>19.627352175319256</v>
      </c>
      <c r="E302" s="32">
        <f t="shared" si="9"/>
        <v>874507.72133539617</v>
      </c>
      <c r="H302">
        <v>91284.289494291195</v>
      </c>
      <c r="I302">
        <v>1.9160092633247399E-2</v>
      </c>
      <c r="J302">
        <v>-0.60750926941537198</v>
      </c>
    </row>
    <row r="303" spans="1:10" x14ac:dyDescent="0.25">
      <c r="A303" s="5">
        <v>93389.280548894894</v>
      </c>
      <c r="B303" s="38">
        <v>1.91600475833354E-2</v>
      </c>
      <c r="C303" s="38">
        <v>-0.62151734261212399</v>
      </c>
      <c r="D303" s="20">
        <f t="shared" si="8"/>
        <v>19.6273317527132</v>
      </c>
      <c r="E303" s="32">
        <f t="shared" si="9"/>
        <v>894671.5295451429</v>
      </c>
      <c r="H303">
        <v>93389.280548894894</v>
      </c>
      <c r="I303">
        <v>1.91600475833354E-2</v>
      </c>
      <c r="J303">
        <v>-0.62151734261212399</v>
      </c>
    </row>
    <row r="304" spans="1:10" x14ac:dyDescent="0.25">
      <c r="A304" s="5">
        <v>95542.812128538601</v>
      </c>
      <c r="B304" s="38">
        <v>1.9160000432132E-2</v>
      </c>
      <c r="C304" s="38">
        <v>-0.63584837261902605</v>
      </c>
      <c r="D304" s="20">
        <f t="shared" si="8"/>
        <v>19.627310377471247</v>
      </c>
      <c r="E304" s="32">
        <f t="shared" si="9"/>
        <v>915300.16083495365</v>
      </c>
      <c r="H304">
        <v>95542.812128538601</v>
      </c>
      <c r="I304">
        <v>1.9160000432132E-2</v>
      </c>
      <c r="J304">
        <v>-0.63584837261902605</v>
      </c>
    </row>
    <row r="305" spans="1:10" x14ac:dyDescent="0.25">
      <c r="A305" s="5">
        <v>97746.003564616301</v>
      </c>
      <c r="B305" s="38">
        <v>1.9159951081642201E-2</v>
      </c>
      <c r="C305" s="38">
        <v>-0.65050980209183995</v>
      </c>
      <c r="D305" s="20">
        <f t="shared" si="8"/>
        <v>19.627288005161727</v>
      </c>
      <c r="E305" s="32">
        <f t="shared" si="9"/>
        <v>936404.32336203649</v>
      </c>
      <c r="H305">
        <v>97746.003564616301</v>
      </c>
      <c r="I305">
        <v>1.9159951081642201E-2</v>
      </c>
      <c r="J305">
        <v>-0.65050980209183995</v>
      </c>
    </row>
    <row r="306" spans="1:10" x14ac:dyDescent="0.25">
      <c r="A306" s="5">
        <v>100000.000000001</v>
      </c>
      <c r="B306" s="38">
        <v>1.9159899429302098E-2</v>
      </c>
      <c r="C306" s="38">
        <v>-0.66550924498352204</v>
      </c>
      <c r="D306" s="20">
        <f t="shared" si="8"/>
        <v>19.627264589280941</v>
      </c>
      <c r="E306" s="32">
        <f t="shared" si="9"/>
        <v>957994.97146511497</v>
      </c>
      <c r="H306">
        <v>100000.000000001</v>
      </c>
      <c r="I306">
        <v>1.9159899429302098E-2</v>
      </c>
      <c r="J306">
        <v>-0.66550924498352204</v>
      </c>
    </row>
    <row r="307" spans="1:10" x14ac:dyDescent="0.25">
      <c r="A307" s="5">
        <v>102305.972984252</v>
      </c>
      <c r="B307" s="38">
        <v>1.9159845367766899E-2</v>
      </c>
      <c r="C307" s="38">
        <v>-0.68085449047104396</v>
      </c>
      <c r="D307" s="20">
        <f t="shared" si="8"/>
        <v>19.627240081156948</v>
      </c>
      <c r="E307" s="32">
        <f t="shared" si="9"/>
        <v>980083.3112886037</v>
      </c>
      <c r="H307">
        <v>102305.972984252</v>
      </c>
      <c r="I307">
        <v>1.9159845367766899E-2</v>
      </c>
      <c r="J307">
        <v>-0.68085449047104396</v>
      </c>
    </row>
    <row r="308" spans="1:10" x14ac:dyDescent="0.25">
      <c r="A308" s="5">
        <v>104665.12108254401</v>
      </c>
      <c r="B308" s="38">
        <v>1.91597887846876E-2</v>
      </c>
      <c r="C308" s="38">
        <v>-0.69655350697113705</v>
      </c>
      <c r="D308" s="20">
        <f t="shared" si="8"/>
        <v>19.627214429848262</v>
      </c>
      <c r="E308" s="32">
        <f t="shared" si="9"/>
        <v>1002680.8065326485</v>
      </c>
      <c r="H308">
        <v>104665.12108254401</v>
      </c>
      <c r="I308">
        <v>1.91597887846876E-2</v>
      </c>
      <c r="J308">
        <v>-0.69655350697113705</v>
      </c>
    </row>
    <row r="309" spans="1:10" x14ac:dyDescent="0.25">
      <c r="A309" s="5">
        <v>107078.670498641</v>
      </c>
      <c r="B309" s="38">
        <v>1.9159729562477901E-2</v>
      </c>
      <c r="C309" s="38">
        <v>-0.71261444624686199</v>
      </c>
      <c r="D309" s="20">
        <f t="shared" si="8"/>
        <v>19.627187582038072</v>
      </c>
      <c r="E309" s="32">
        <f t="shared" si="9"/>
        <v>1025799.184331821</v>
      </c>
      <c r="H309">
        <v>107078.670498641</v>
      </c>
      <c r="I309">
        <v>1.9159729562477901E-2</v>
      </c>
      <c r="J309">
        <v>-0.71261444624686199</v>
      </c>
    </row>
    <row r="310" spans="1:10" x14ac:dyDescent="0.25">
      <c r="A310" s="5">
        <v>109547.87571223501</v>
      </c>
      <c r="B310" s="38">
        <v>1.9159667578070801E-2</v>
      </c>
      <c r="C310" s="38">
        <v>-0.72904564760700397</v>
      </c>
      <c r="D310" s="20">
        <f t="shared" si="8"/>
        <v>19.627159481923798</v>
      </c>
      <c r="E310" s="32">
        <f t="shared" si="9"/>
        <v>1049450.4412651197</v>
      </c>
      <c r="H310">
        <v>109547.87571223501</v>
      </c>
      <c r="I310">
        <v>1.9159667578070801E-2</v>
      </c>
      <c r="J310">
        <v>-0.72904564760700397</v>
      </c>
    </row>
    <row r="311" spans="1:10" x14ac:dyDescent="0.25">
      <c r="A311" s="5">
        <v>112074.020130979</v>
      </c>
      <c r="B311" s="38">
        <v>1.91596027026627E-2</v>
      </c>
      <c r="C311" s="38">
        <v>-0.745855642200277</v>
      </c>
      <c r="D311" s="20">
        <f t="shared" si="8"/>
        <v>19.627130071100943</v>
      </c>
      <c r="E311" s="32">
        <f t="shared" si="9"/>
        <v>1073646.8494998894</v>
      </c>
      <c r="H311">
        <v>112074.020130979</v>
      </c>
      <c r="I311">
        <v>1.91596027026627E-2</v>
      </c>
      <c r="J311">
        <v>-0.745855642200277</v>
      </c>
    </row>
    <row r="312" spans="1:10" x14ac:dyDescent="0.25">
      <c r="A312" s="5">
        <v>114658.416757564</v>
      </c>
      <c r="B312" s="38">
        <v>1.91595348014468E-2</v>
      </c>
      <c r="C312" s="38">
        <v>-0.76305315740640201</v>
      </c>
      <c r="D312" s="20">
        <f t="shared" si="8"/>
        <v>19.627099288442146</v>
      </c>
      <c r="E312" s="32">
        <f t="shared" si="9"/>
        <v>1098400.9630726695</v>
      </c>
      <c r="H312">
        <v>114658.416757564</v>
      </c>
      <c r="I312">
        <v>1.91595348014468E-2</v>
      </c>
      <c r="J312">
        <v>-0.76305315740640201</v>
      </c>
    </row>
    <row r="313" spans="1:10" x14ac:dyDescent="0.25">
      <c r="A313" s="5">
        <v>117302.408872163</v>
      </c>
      <c r="B313" s="38">
        <v>1.9159463733332899E-2</v>
      </c>
      <c r="C313" s="38">
        <v>-0.78064712132611502</v>
      </c>
      <c r="D313" s="20">
        <f t="shared" si="8"/>
        <v>19.627067069969968</v>
      </c>
      <c r="E313" s="32">
        <f t="shared" si="9"/>
        <v>1123725.6243093971</v>
      </c>
      <c r="H313">
        <v>117302.408872163</v>
      </c>
      <c r="I313">
        <v>1.9159463733332899E-2</v>
      </c>
      <c r="J313">
        <v>-0.78064712132611502</v>
      </c>
    </row>
    <row r="314" spans="1:10" x14ac:dyDescent="0.25">
      <c r="A314" s="5">
        <v>120007.37073063001</v>
      </c>
      <c r="B314" s="38">
        <v>1.91593893506555E-2</v>
      </c>
      <c r="C314" s="38">
        <v>-0.79864666737224999</v>
      </c>
      <c r="D314" s="20">
        <f t="shared" si="8"/>
        <v>19.627033348724424</v>
      </c>
      <c r="E314" s="32">
        <f t="shared" si="9"/>
        <v>1149633.9703882998</v>
      </c>
      <c r="H314">
        <v>120007.37073063001</v>
      </c>
      <c r="I314">
        <v>1.91593893506555E-2</v>
      </c>
      <c r="J314">
        <v>-0.79864666737224999</v>
      </c>
    </row>
    <row r="315" spans="1:10" x14ac:dyDescent="0.25">
      <c r="A315" s="5">
        <v>122774.70827878801</v>
      </c>
      <c r="B315" s="38">
        <v>1.9159311498867501E-2</v>
      </c>
      <c r="C315" s="38">
        <v>-0.81706113896403298</v>
      </c>
      <c r="D315" s="20">
        <f t="shared" si="8"/>
        <v>19.626998054623964</v>
      </c>
      <c r="E315" s="32">
        <f t="shared" si="9"/>
        <v>1176139.4400479437</v>
      </c>
      <c r="H315">
        <v>122774.70827878801</v>
      </c>
      <c r="I315">
        <v>1.9159311498867501E-2</v>
      </c>
      <c r="J315">
        <v>-0.81706113896403298</v>
      </c>
    </row>
    <row r="316" spans="1:10" x14ac:dyDescent="0.25">
      <c r="A316" s="5">
        <v>125605.85988319</v>
      </c>
      <c r="B316" s="38">
        <v>1.91592300162194E-2</v>
      </c>
      <c r="C316" s="38">
        <v>-0.83590009432679102</v>
      </c>
      <c r="D316" s="20">
        <f t="shared" si="8"/>
        <v>19.626961114319826</v>
      </c>
      <c r="E316" s="32">
        <f t="shared" si="9"/>
        <v>1203255.7804435312</v>
      </c>
      <c r="H316">
        <v>125605.85988319</v>
      </c>
      <c r="I316">
        <v>1.91592300162194E-2</v>
      </c>
      <c r="J316">
        <v>-0.83590009432679102</v>
      </c>
    </row>
    <row r="317" spans="1:10" x14ac:dyDescent="0.25">
      <c r="A317" s="5">
        <v>128502.29707873199</v>
      </c>
      <c r="B317" s="38">
        <v>1.9159144733424699E-2</v>
      </c>
      <c r="C317" s="38">
        <v>-0.85517331139929298</v>
      </c>
      <c r="D317" s="20">
        <f t="shared" si="8"/>
        <v>19.62692245104417</v>
      </c>
      <c r="E317" s="32">
        <f t="shared" si="9"/>
        <v>1230997.054154482</v>
      </c>
      <c r="H317">
        <v>128502.29707873199</v>
      </c>
      <c r="I317">
        <v>1.9159144733424699E-2</v>
      </c>
      <c r="J317">
        <v>-0.85517331139929298</v>
      </c>
    </row>
    <row r="318" spans="1:10" x14ac:dyDescent="0.25">
      <c r="A318" s="5">
        <v>131465.52533351001</v>
      </c>
      <c r="B318" s="38">
        <v>1.9159055473308501E-2</v>
      </c>
      <c r="C318" s="38">
        <v>-0.87489079285100702</v>
      </c>
      <c r="D318" s="20">
        <f t="shared" si="8"/>
        <v>19.626881984450534</v>
      </c>
      <c r="E318" s="32">
        <f t="shared" si="9"/>
        <v>1259377.6463461821</v>
      </c>
      <c r="H318">
        <v>131465.52533351001</v>
      </c>
      <c r="I318">
        <v>1.9159055473308501E-2</v>
      </c>
      <c r="J318">
        <v>-0.87489079285100702</v>
      </c>
    </row>
    <row r="319" spans="1:10" x14ac:dyDescent="0.25">
      <c r="A319" s="5">
        <v>134497.084831304</v>
      </c>
      <c r="B319" s="38">
        <v>1.9158962050441E-2</v>
      </c>
      <c r="C319" s="38">
        <v>-0.89506277121157096</v>
      </c>
      <c r="D319" s="20">
        <f t="shared" si="8"/>
        <v>19.626839630447417</v>
      </c>
      <c r="E319" s="32">
        <f t="shared" si="9"/>
        <v>1288412.2720889491</v>
      </c>
      <c r="H319">
        <v>134497.084831304</v>
      </c>
      <c r="I319">
        <v>1.9158962050441E-2</v>
      </c>
      <c r="J319">
        <v>-0.89506277121157096</v>
      </c>
    </row>
    <row r="320" spans="1:10" x14ac:dyDescent="0.25">
      <c r="A320" s="5">
        <v>137598.55127211899</v>
      </c>
      <c r="B320" s="38">
        <v>1.9158864270752599E-2</v>
      </c>
      <c r="C320" s="38">
        <v>-0.91569971411480899</v>
      </c>
      <c r="D320" s="20">
        <f t="shared" si="8"/>
        <v>19.626795301023549</v>
      </c>
      <c r="E320" s="32">
        <f t="shared" si="9"/>
        <v>1318115.9838373601</v>
      </c>
      <c r="H320">
        <v>137598.55127211899</v>
      </c>
      <c r="I320">
        <v>1.9158864270752599E-2</v>
      </c>
      <c r="J320">
        <v>-0.91569971411480899</v>
      </c>
    </row>
    <row r="321" spans="1:10" x14ac:dyDescent="0.25">
      <c r="A321" s="5">
        <v>140771.536691174</v>
      </c>
      <c r="B321" s="38">
        <v>1.9158761931132601E-2</v>
      </c>
      <c r="C321" s="38">
        <v>-0.93681232965968597</v>
      </c>
      <c r="D321" s="20">
        <f t="shared" si="8"/>
        <v>19.62674890406565</v>
      </c>
      <c r="E321" s="32">
        <f t="shared" si="9"/>
        <v>1348504.1790729505</v>
      </c>
      <c r="H321">
        <v>140771.536691174</v>
      </c>
      <c r="I321">
        <v>1.9158761931132601E-2</v>
      </c>
      <c r="J321">
        <v>-0.93681232965968597</v>
      </c>
    </row>
    <row r="322" spans="1:10" x14ac:dyDescent="0.25">
      <c r="A322" s="5">
        <v>144017.690296788</v>
      </c>
      <c r="B322" s="38">
        <v>1.91586548190084E-2</v>
      </c>
      <c r="C322" s="38">
        <v>-0.95841157189060899</v>
      </c>
      <c r="D322" s="20">
        <f t="shared" si="8"/>
        <v>19.626700343167307</v>
      </c>
      <c r="E322" s="32">
        <f t="shared" si="9"/>
        <v>1379592.6081135082</v>
      </c>
      <c r="H322">
        <v>144017.690296788</v>
      </c>
      <c r="I322">
        <v>1.91586548190084E-2</v>
      </c>
      <c r="J322">
        <v>-0.95841157189060899</v>
      </c>
    </row>
    <row r="323" spans="1:10" x14ac:dyDescent="0.25">
      <c r="A323" s="5">
        <v>147338.699327574</v>
      </c>
      <c r="B323" s="38">
        <v>1.9158542711905101E-2</v>
      </c>
      <c r="C323" s="38">
        <v>-0.98050864639952495</v>
      </c>
      <c r="D323" s="20">
        <f t="shared" si="8"/>
        <v>19.626649517429019</v>
      </c>
      <c r="E323" s="32">
        <f t="shared" si="9"/>
        <v>1411397.3820919355</v>
      </c>
      <c r="H323">
        <v>147338.699327574</v>
      </c>
      <c r="I323">
        <v>1.9158542711905101E-2</v>
      </c>
      <c r="J323">
        <v>-0.98050864639952495</v>
      </c>
    </row>
    <row r="324" spans="1:10" x14ac:dyDescent="0.25">
      <c r="A324" s="5">
        <v>150736.28992941399</v>
      </c>
      <c r="B324" s="38">
        <v>1.9158425376985099E-2</v>
      </c>
      <c r="C324" s="38">
        <v>-1.0031150160522899</v>
      </c>
      <c r="D324" s="20">
        <f t="shared" ref="D324:D387" si="10">20*LOG10(B324/0.002)</f>
        <v>19.626596321249011</v>
      </c>
      <c r="E324" s="32">
        <f t="shared" ref="E324:E387" si="11">POWER(10,D324/20)*A324</f>
        <v>1443934.9811081341</v>
      </c>
      <c r="H324">
        <v>150736.28992941399</v>
      </c>
      <c r="I324">
        <v>1.9158425376985099E-2</v>
      </c>
      <c r="J324">
        <v>-1.0031150160522899</v>
      </c>
    </row>
    <row r="325" spans="1:10" x14ac:dyDescent="0.25">
      <c r="A325" s="5">
        <v>154212.22805264901</v>
      </c>
      <c r="B325" s="38">
        <v>1.9158302570566499E-2</v>
      </c>
      <c r="C325" s="38">
        <v>-1.0262424068418801</v>
      </c>
      <c r="D325" s="20">
        <f t="shared" si="10"/>
        <v>19.626540644104541</v>
      </c>
      <c r="E325" s="32">
        <f t="shared" si="11"/>
        <v>1477222.2625569266</v>
      </c>
      <c r="H325">
        <v>154212.22805264901</v>
      </c>
      <c r="I325">
        <v>1.9158302570566499E-2</v>
      </c>
      <c r="J325">
        <v>-1.0262424068418801</v>
      </c>
    </row>
    <row r="326" spans="1:10" x14ac:dyDescent="0.25">
      <c r="A326" s="5">
        <v>157768.32036995399</v>
      </c>
      <c r="B326" s="38">
        <v>1.9158174037618301E-2</v>
      </c>
      <c r="C326" s="38">
        <v>-1.0499028138708699</v>
      </c>
      <c r="D326" s="20">
        <f t="shared" si="10"/>
        <v>19.626482370322517</v>
      </c>
      <c r="E326" s="32">
        <f t="shared" si="11"/>
        <v>1511276.4696351499</v>
      </c>
      <c r="H326">
        <v>157768.32036995399</v>
      </c>
      <c r="I326">
        <v>1.9158174037618301E-2</v>
      </c>
      <c r="J326">
        <v>-1.0499028138708699</v>
      </c>
    </row>
    <row r="327" spans="1:10" x14ac:dyDescent="0.25">
      <c r="A327" s="5">
        <v>161406.415215391</v>
      </c>
      <c r="B327" s="38">
        <v>1.91580395112333E-2</v>
      </c>
      <c r="C327" s="38">
        <v>-1.07410850746598</v>
      </c>
      <c r="D327" s="20">
        <f t="shared" si="10"/>
        <v>19.626421378840043</v>
      </c>
      <c r="E327" s="32">
        <f t="shared" si="11"/>
        <v>1546115.2400314941</v>
      </c>
      <c r="H327">
        <v>161406.415215391</v>
      </c>
      <c r="I327">
        <v>1.91580395112333E-2</v>
      </c>
      <c r="J327">
        <v>-1.07410850746598</v>
      </c>
    </row>
    <row r="328" spans="1:10" x14ac:dyDescent="0.25">
      <c r="A328" s="5">
        <v>165128.403545106</v>
      </c>
      <c r="B328" s="38">
        <v>1.9157898712075901E-2</v>
      </c>
      <c r="C328" s="38">
        <v>-1.0988720394270599</v>
      </c>
      <c r="D328" s="20">
        <f t="shared" si="10"/>
        <v>19.626357542953517</v>
      </c>
      <c r="E328" s="32">
        <f t="shared" si="11"/>
        <v>1581756.6148019684</v>
      </c>
      <c r="H328">
        <v>165128.403545106</v>
      </c>
      <c r="I328">
        <v>1.9157898712075901E-2</v>
      </c>
      <c r="J328">
        <v>-1.0988720394270599</v>
      </c>
    </row>
    <row r="329" spans="1:10" x14ac:dyDescent="0.25">
      <c r="A329" s="5">
        <v>168936.219920181</v>
      </c>
      <c r="B329" s="38">
        <v>1.9157751347804401E-2</v>
      </c>
      <c r="C329" s="38">
        <v>-1.12420624941338</v>
      </c>
      <c r="D329" s="20">
        <f t="shared" si="10"/>
        <v>19.62629073005608</v>
      </c>
      <c r="E329" s="32">
        <f t="shared" si="11"/>
        <v>1618219.0474344143</v>
      </c>
      <c r="H329">
        <v>168936.219920181</v>
      </c>
      <c r="I329">
        <v>1.9157751347804401E-2</v>
      </c>
      <c r="J329">
        <v>-1.12420624941338</v>
      </c>
    </row>
    <row r="330" spans="1:10" x14ac:dyDescent="0.25">
      <c r="A330" s="5">
        <v>172831.843512155</v>
      </c>
      <c r="B330" s="38">
        <v>1.91575971124666E-2</v>
      </c>
      <c r="C330" s="38">
        <v>-1.1501242714697399</v>
      </c>
      <c r="D330" s="20">
        <f t="shared" si="10"/>
        <v>19.626220801362944</v>
      </c>
      <c r="E330" s="32">
        <f t="shared" si="11"/>
        <v>1655521.4131053707</v>
      </c>
      <c r="H330">
        <v>172831.843512155</v>
      </c>
      <c r="I330">
        <v>1.91575971124666E-2</v>
      </c>
      <c r="J330">
        <v>-1.1501242714697399</v>
      </c>
    </row>
    <row r="331" spans="1:10" x14ac:dyDescent="0.25">
      <c r="A331" s="5">
        <v>176817.29913172801</v>
      </c>
      <c r="B331" s="38">
        <v>1.9157435685867901E-2</v>
      </c>
      <c r="C331" s="38">
        <v>-1.17663954069518</v>
      </c>
      <c r="D331" s="20">
        <f t="shared" si="10"/>
        <v>19.626147611624162</v>
      </c>
      <c r="E331" s="32">
        <f t="shared" si="11"/>
        <v>1693683.0181324729</v>
      </c>
      <c r="H331">
        <v>176817.29913172801</v>
      </c>
      <c r="I331">
        <v>1.9157435685867901E-2</v>
      </c>
      <c r="J331">
        <v>-1.17663954069518</v>
      </c>
    </row>
    <row r="332" spans="1:10" x14ac:dyDescent="0.25">
      <c r="A332" s="5">
        <v>180894.65828118799</v>
      </c>
      <c r="B332" s="38">
        <v>1.9157266732909399E-2</v>
      </c>
      <c r="C332" s="38">
        <v>-1.2037658000570799</v>
      </c>
      <c r="D332" s="20">
        <f t="shared" si="10"/>
        <v>19.626071008823725</v>
      </c>
      <c r="E332" s="32">
        <f t="shared" si="11"/>
        <v>1732723.6096256084</v>
      </c>
      <c r="H332">
        <v>180894.65828118799</v>
      </c>
      <c r="I332">
        <v>1.9157266732909399E-2</v>
      </c>
      <c r="J332">
        <v>-1.2037658000570799</v>
      </c>
    </row>
    <row r="333" spans="1:10" x14ac:dyDescent="0.25">
      <c r="A333" s="5">
        <v>185066.040231105</v>
      </c>
      <c r="B333" s="38">
        <v>1.9157089902896E-2</v>
      </c>
      <c r="C333" s="38">
        <v>-1.23151710735324</v>
      </c>
      <c r="D333" s="20">
        <f t="shared" si="10"/>
        <v>19.625990833864993</v>
      </c>
      <c r="E333" s="32">
        <f t="shared" si="11"/>
        <v>1772663.3853401237</v>
      </c>
      <c r="H333">
        <v>185066.040231105</v>
      </c>
      <c r="I333">
        <v>1.9157089902896E-2</v>
      </c>
      <c r="J333">
        <v>-1.23151710735324</v>
      </c>
    </row>
    <row r="334" spans="1:10" x14ac:dyDescent="0.25">
      <c r="A334" s="5">
        <v>189333.61312185699</v>
      </c>
      <c r="B334" s="38">
        <v>1.91569048288119E-2</v>
      </c>
      <c r="C334" s="38">
        <v>-1.2599078423248899</v>
      </c>
      <c r="D334" s="20">
        <f t="shared" si="10"/>
        <v>19.625906920241228</v>
      </c>
      <c r="E334" s="32">
        <f t="shared" si="11"/>
        <v>1813523.0037352531</v>
      </c>
      <c r="H334">
        <v>189333.61312185699</v>
      </c>
      <c r="I334">
        <v>1.91569048288119E-2</v>
      </c>
      <c r="J334">
        <v>-1.2599078423248899</v>
      </c>
    </row>
    <row r="335" spans="1:10" x14ac:dyDescent="0.25">
      <c r="A335" s="5">
        <v>193699.59509055299</v>
      </c>
      <c r="B335" s="38">
        <v>1.91567111265637E-2</v>
      </c>
      <c r="C335" s="38">
        <v>-1.2889527139232899</v>
      </c>
      <c r="D335" s="20">
        <f t="shared" si="10"/>
        <v>19.625819093691394</v>
      </c>
      <c r="E335" s="32">
        <f t="shared" si="11"/>
        <v>1855323.5942410405</v>
      </c>
      <c r="H335">
        <v>193699.59509055299</v>
      </c>
      <c r="I335">
        <v>1.91567111265637E-2</v>
      </c>
      <c r="J335">
        <v>-1.2889527139232899</v>
      </c>
    </row>
    <row r="336" spans="1:10" x14ac:dyDescent="0.25">
      <c r="A336" s="5">
        <v>198166.25542394401</v>
      </c>
      <c r="B336" s="38">
        <v>1.9156508394187199E-2</v>
      </c>
      <c r="C336" s="38">
        <v>-1.3186667677328601</v>
      </c>
      <c r="D336" s="20">
        <f t="shared" si="10"/>
        <v>19.625727171839337</v>
      </c>
      <c r="E336" s="32">
        <f t="shared" si="11"/>
        <v>1898086.767736715</v>
      </c>
      <c r="H336">
        <v>198166.25542394401</v>
      </c>
      <c r="I336">
        <v>1.9156508394187199E-2</v>
      </c>
      <c r="J336">
        <v>-1.3186667677328601</v>
      </c>
    </row>
    <row r="337" spans="1:10" x14ac:dyDescent="0.25">
      <c r="A337" s="5">
        <v>202735.91573792201</v>
      </c>
      <c r="B337" s="38">
        <v>1.9156296211018699E-2</v>
      </c>
      <c r="C337" s="38">
        <v>-1.3490653935535399</v>
      </c>
      <c r="D337" s="20">
        <f t="shared" si="10"/>
        <v>19.625630963816786</v>
      </c>
      <c r="E337" s="32">
        <f t="shared" si="11"/>
        <v>1941834.6272438804</v>
      </c>
      <c r="H337">
        <v>202735.91573792201</v>
      </c>
      <c r="I337">
        <v>1.9156296211018699E-2</v>
      </c>
      <c r="J337">
        <v>-1.3490653935535399</v>
      </c>
    </row>
    <row r="338" spans="1:10" x14ac:dyDescent="0.25">
      <c r="A338" s="5">
        <v>207410.951184212</v>
      </c>
      <c r="B338" s="38">
        <v>1.9156074136827399E-2</v>
      </c>
      <c r="C338" s="38">
        <v>-1.38016433314529</v>
      </c>
      <c r="D338" s="20">
        <f t="shared" si="10"/>
        <v>19.625530269868612</v>
      </c>
      <c r="E338" s="32">
        <f t="shared" si="11"/>
        <v>1986589.7788373271</v>
      </c>
      <c r="H338">
        <v>207410.951184212</v>
      </c>
      <c r="I338">
        <v>1.9156074136827399E-2</v>
      </c>
      <c r="J338">
        <v>-1.38016433314529</v>
      </c>
    </row>
    <row r="339" spans="1:10" x14ac:dyDescent="0.25">
      <c r="A339" s="5">
        <v>212193.79168489799</v>
      </c>
      <c r="B339" s="38">
        <v>1.9155841710908401E-2</v>
      </c>
      <c r="C339" s="38">
        <v>-1.4119796881375599</v>
      </c>
      <c r="D339" s="20">
        <f t="shared" si="10"/>
        <v>19.625424880940038</v>
      </c>
      <c r="E339" s="32">
        <f t="shared" si="11"/>
        <v>2032375.3427766897</v>
      </c>
      <c r="H339">
        <v>212193.79168489799</v>
      </c>
      <c r="I339">
        <v>1.9155841710908401E-2</v>
      </c>
      <c r="J339">
        <v>-1.4119796881375599</v>
      </c>
    </row>
    <row r="340" spans="1:10" x14ac:dyDescent="0.25">
      <c r="A340" s="5">
        <v>217086.92319540901</v>
      </c>
      <c r="B340" s="38">
        <v>1.9155598451133099E-2</v>
      </c>
      <c r="C340" s="38">
        <v>-1.4445279281065599</v>
      </c>
      <c r="D340" s="20">
        <f t="shared" si="10"/>
        <v>19.625314578244407</v>
      </c>
      <c r="E340" s="32">
        <f t="shared" si="11"/>
        <v>2079214.9648616132</v>
      </c>
      <c r="H340">
        <v>217086.92319540901</v>
      </c>
      <c r="I340">
        <v>1.9155598451133099E-2</v>
      </c>
      <c r="J340">
        <v>-1.4445279281065599</v>
      </c>
    </row>
    <row r="341" spans="1:10" x14ac:dyDescent="0.25">
      <c r="A341" s="5">
        <v>222092.88899663699</v>
      </c>
      <c r="B341" s="38">
        <v>1.9155343852956801E-2</v>
      </c>
      <c r="C341" s="38">
        <v>-1.47782589882321</v>
      </c>
      <c r="D341" s="20">
        <f t="shared" si="10"/>
        <v>19.62519913281141</v>
      </c>
      <c r="E341" s="32">
        <f t="shared" si="11"/>
        <v>2127132.8280135752</v>
      </c>
      <c r="H341">
        <v>222092.88899663699</v>
      </c>
      <c r="I341">
        <v>1.9155343852956801E-2</v>
      </c>
      <c r="J341">
        <v>-1.47782589882321</v>
      </c>
    </row>
    <row r="342" spans="1:10" x14ac:dyDescent="0.25">
      <c r="A342" s="5">
        <v>227214.29101684099</v>
      </c>
      <c r="B342" s="38">
        <v>1.9155077388379599E-2</v>
      </c>
      <c r="C342" s="38">
        <v>-1.51189083067453</v>
      </c>
      <c r="D342" s="20">
        <f t="shared" si="10"/>
        <v>19.625078305013904</v>
      </c>
      <c r="E342" s="32">
        <f t="shared" si="11"/>
        <v>2176153.6640866976</v>
      </c>
      <c r="H342">
        <v>227214.29101684099</v>
      </c>
      <c r="I342">
        <v>1.9155077388379599E-2</v>
      </c>
      <c r="J342">
        <v>-1.51189083067453</v>
      </c>
    </row>
    <row r="343" spans="1:10" x14ac:dyDescent="0.25">
      <c r="A343" s="5">
        <v>232453.791184047</v>
      </c>
      <c r="B343" s="38">
        <v>1.9154798504860699E-2</v>
      </c>
      <c r="C343" s="38">
        <v>-1.5467403472614101</v>
      </c>
      <c r="D343" s="20">
        <f t="shared" si="10"/>
        <v>19.624951844073447</v>
      </c>
      <c r="E343" s="32">
        <f t="shared" si="11"/>
        <v>2226302.7659106925</v>
      </c>
      <c r="H343">
        <v>232453.791184047</v>
      </c>
      <c r="I343">
        <v>1.9154798504860699E-2</v>
      </c>
      <c r="J343">
        <v>-1.5467403472614101</v>
      </c>
    </row>
    <row r="344" spans="1:10" x14ac:dyDescent="0.25">
      <c r="A344" s="5">
        <v>237814.112809618</v>
      </c>
      <c r="B344" s="38">
        <v>1.9154506624181701E-2</v>
      </c>
      <c r="C344" s="38">
        <v>-1.5823924741754201</v>
      </c>
      <c r="D344" s="20">
        <f t="shared" si="10"/>
        <v>19.624819487542482</v>
      </c>
      <c r="E344" s="32">
        <f t="shared" si="11"/>
        <v>2277605.9995678621</v>
      </c>
      <c r="H344">
        <v>237814.112809618</v>
      </c>
      <c r="I344">
        <v>1.9154506624181701E-2</v>
      </c>
      <c r="J344">
        <v>-1.5823924741754201</v>
      </c>
    </row>
    <row r="345" spans="1:10" x14ac:dyDescent="0.25">
      <c r="A345" s="5">
        <v>243298.04200374399</v>
      </c>
      <c r="B345" s="38">
        <v>1.9154201141258501E-2</v>
      </c>
      <c r="C345" s="38">
        <v>-1.61886564795762</v>
      </c>
      <c r="D345" s="20">
        <f t="shared" si="10"/>
        <v>19.624680960762955</v>
      </c>
      <c r="E345" s="32">
        <f t="shared" si="11"/>
        <v>2330089.816907037</v>
      </c>
      <c r="H345">
        <v>243298.04200374399</v>
      </c>
      <c r="I345">
        <v>1.9154201141258501E-2</v>
      </c>
      <c r="J345">
        <v>-1.61886564795762</v>
      </c>
    </row>
    <row r="346" spans="1:10" x14ac:dyDescent="0.25">
      <c r="A346" s="5">
        <v>248908.42912356101</v>
      </c>
      <c r="B346" s="38">
        <v>1.91538814228982E-2</v>
      </c>
      <c r="C346" s="38">
        <v>-1.65617872524196</v>
      </c>
      <c r="D346" s="20">
        <f t="shared" si="10"/>
        <v>19.624535976299779</v>
      </c>
      <c r="E346" s="32">
        <f t="shared" si="11"/>
        <v>2383781.2682962744</v>
      </c>
      <c r="H346">
        <v>248908.42912356101</v>
      </c>
      <c r="I346">
        <v>1.91538814228982E-2</v>
      </c>
      <c r="J346">
        <v>-1.65617872524196</v>
      </c>
    </row>
    <row r="347" spans="1:10" x14ac:dyDescent="0.25">
      <c r="A347" s="5">
        <v>254648.190254674</v>
      </c>
      <c r="B347" s="38">
        <v>1.9153546806498899E-2</v>
      </c>
      <c r="C347" s="38">
        <v>-1.69435099208609</v>
      </c>
      <c r="D347" s="20">
        <f t="shared" si="10"/>
        <v>19.624384233348096</v>
      </c>
      <c r="E347" s="32">
        <f t="shared" si="11"/>
        <v>2438708.0156165683</v>
      </c>
      <c r="H347">
        <v>254648.190254674</v>
      </c>
      <c r="I347">
        <v>1.9153546806498899E-2</v>
      </c>
      <c r="J347">
        <v>-1.69435099208609</v>
      </c>
    </row>
    <row r="348" spans="1:10" x14ac:dyDescent="0.25">
      <c r="A348" s="5">
        <v>260520.30872683</v>
      </c>
      <c r="B348" s="38">
        <v>1.9153196598690601E-2</v>
      </c>
      <c r="C348" s="38">
        <v>-1.73340217349224</v>
      </c>
      <c r="D348" s="20">
        <f t="shared" si="10"/>
        <v>19.624225417113514</v>
      </c>
      <c r="E348" s="32">
        <f t="shared" si="11"/>
        <v>2494898.3454982741</v>
      </c>
      <c r="H348">
        <v>260520.30872683</v>
      </c>
      <c r="I348">
        <v>1.9153196598690601E-2</v>
      </c>
      <c r="J348">
        <v>-1.73340217349224</v>
      </c>
    </row>
    <row r="349" spans="1:10" x14ac:dyDescent="0.25">
      <c r="A349" s="5">
        <v>266527.83666455798</v>
      </c>
      <c r="B349" s="38">
        <v>1.9152830073913201E-2</v>
      </c>
      <c r="C349" s="38">
        <v>-1.77335244312069</v>
      </c>
      <c r="D349" s="20">
        <f t="shared" si="10"/>
        <v>19.624059198163508</v>
      </c>
      <c r="E349" s="32">
        <f t="shared" si="11"/>
        <v>2552381.1828019866</v>
      </c>
      <c r="H349">
        <v>266527.83666455798</v>
      </c>
      <c r="I349">
        <v>1.9152830073913201E-2</v>
      </c>
      <c r="J349">
        <v>-1.77335244312069</v>
      </c>
    </row>
    <row r="350" spans="1:10" x14ac:dyDescent="0.25">
      <c r="A350" s="5">
        <v>272673.896573551</v>
      </c>
      <c r="B350" s="38">
        <v>1.9152446472929699E-2</v>
      </c>
      <c r="C350" s="38">
        <v>-1.8142224331986101</v>
      </c>
      <c r="D350" s="20">
        <f t="shared" si="10"/>
        <v>19.62388523174905</v>
      </c>
      <c r="E350" s="32">
        <f t="shared" si="11"/>
        <v>2611186.1043450534</v>
      </c>
      <c r="H350">
        <v>272673.896573551</v>
      </c>
      <c r="I350">
        <v>1.9152446472929699E-2</v>
      </c>
      <c r="J350">
        <v>-1.8142224331986101</v>
      </c>
    </row>
    <row r="351" spans="1:10" x14ac:dyDescent="0.25">
      <c r="A351" s="5">
        <v>278961.68296364101</v>
      </c>
      <c r="B351" s="38">
        <v>1.91520450012716E-2</v>
      </c>
      <c r="C351" s="38">
        <v>-1.85603324462643</v>
      </c>
      <c r="D351" s="20">
        <f t="shared" si="10"/>
        <v>19.623703157095086</v>
      </c>
      <c r="E351" s="32">
        <f t="shared" si="11"/>
        <v>2671343.3528750581</v>
      </c>
      <c r="H351">
        <v>278961.68296364101</v>
      </c>
      <c r="I351">
        <v>1.91520450012716E-2</v>
      </c>
      <c r="J351">
        <v>-1.85603324462643</v>
      </c>
    </row>
    <row r="352" spans="1:10" x14ac:dyDescent="0.25">
      <c r="A352" s="5">
        <v>285394.46400919399</v>
      </c>
      <c r="B352" s="38">
        <v>1.91516248276128E-2</v>
      </c>
      <c r="C352" s="38">
        <v>-1.8988064572845</v>
      </c>
      <c r="D352" s="20">
        <f t="shared" si="10"/>
        <v>19.623512596658156</v>
      </c>
      <c r="E352" s="32">
        <f t="shared" si="11"/>
        <v>2732883.851290863</v>
      </c>
      <c r="H352">
        <v>285394.46400919399</v>
      </c>
      <c r="I352">
        <v>1.91516248276128E-2</v>
      </c>
      <c r="J352">
        <v>-1.8988064572845</v>
      </c>
    </row>
    <row r="353" spans="1:10" x14ac:dyDescent="0.25">
      <c r="A353" s="5">
        <v>291975.58324779401</v>
      </c>
      <c r="B353" s="38">
        <v>1.91511850820704E-2</v>
      </c>
      <c r="C353" s="38">
        <v>-1.94256414054202</v>
      </c>
      <c r="D353" s="20">
        <f t="shared" si="10"/>
        <v>19.62331315535036</v>
      </c>
      <c r="E353" s="32">
        <f t="shared" si="11"/>
        <v>2795839.2171119777</v>
      </c>
      <c r="H353">
        <v>291975.58324779401</v>
      </c>
      <c r="I353">
        <v>1.91511850820704E-2</v>
      </c>
      <c r="J353">
        <v>-1.94256414054202</v>
      </c>
    </row>
    <row r="354" spans="1:10" x14ac:dyDescent="0.25">
      <c r="A354" s="5">
        <v>298708.46131809702</v>
      </c>
      <c r="B354" s="38">
        <v>1.91507248544267E-2</v>
      </c>
      <c r="C354" s="38">
        <v>-1.9873288639706701</v>
      </c>
      <c r="D354" s="20">
        <f t="shared" si="10"/>
        <v>19.623104419727078</v>
      </c>
      <c r="E354" s="32">
        <f t="shared" si="11"/>
        <v>2860241.7771960185</v>
      </c>
      <c r="H354">
        <v>298708.46131809702</v>
      </c>
      <c r="I354">
        <v>1.91507248544267E-2</v>
      </c>
      <c r="J354">
        <v>-1.9873288639706701</v>
      </c>
    </row>
    <row r="355" spans="1:10" x14ac:dyDescent="0.25">
      <c r="A355" s="5">
        <v>305596.59773776302</v>
      </c>
      <c r="B355" s="38">
        <v>1.9150243192271401E-2</v>
      </c>
      <c r="C355" s="38">
        <v>-2.0331237082648701</v>
      </c>
      <c r="D355" s="20">
        <f t="shared" si="10"/>
        <v>19.622885957137889</v>
      </c>
      <c r="E355" s="32">
        <f t="shared" si="11"/>
        <v>2926124.5827044505</v>
      </c>
      <c r="H355">
        <v>305596.59773776302</v>
      </c>
      <c r="I355">
        <v>1.9150243192271401E-2</v>
      </c>
      <c r="J355">
        <v>-2.0331237082648701</v>
      </c>
    </row>
    <row r="356" spans="1:10" x14ac:dyDescent="0.25">
      <c r="A356" s="5">
        <v>312643.57272238599</v>
      </c>
      <c r="B356" s="38">
        <v>1.9149739099059E-2</v>
      </c>
      <c r="C356" s="38">
        <v>-2.0799722763707198</v>
      </c>
      <c r="D356" s="20">
        <f t="shared" si="10"/>
        <v>19.622657314838413</v>
      </c>
      <c r="E356" s="32">
        <f t="shared" si="11"/>
        <v>2993521.4243156849</v>
      </c>
      <c r="H356">
        <v>312643.57272238599</v>
      </c>
      <c r="I356">
        <v>1.9149739099059E-2</v>
      </c>
      <c r="J356">
        <v>-2.0799722763707198</v>
      </c>
    </row>
    <row r="357" spans="1:10" x14ac:dyDescent="0.25">
      <c r="A357" s="5">
        <v>319853.049046361</v>
      </c>
      <c r="B357" s="38">
        <v>1.9149211532077701E-2</v>
      </c>
      <c r="C357" s="38">
        <v>-2.1278987048253102</v>
      </c>
      <c r="D357" s="20">
        <f t="shared" si="10"/>
        <v>19.622418019061321</v>
      </c>
      <c r="E357" s="32">
        <f t="shared" si="11"/>
        <v>3062466.847684396</v>
      </c>
      <c r="H357">
        <v>319853.049046361</v>
      </c>
      <c r="I357">
        <v>1.9149211532077701E-2</v>
      </c>
      <c r="J357">
        <v>-2.1278987048253102</v>
      </c>
    </row>
    <row r="358" spans="1:10" x14ac:dyDescent="0.25">
      <c r="A358" s="5">
        <v>327228.77394667303</v>
      </c>
      <c r="B358" s="38">
        <v>1.9148659400326999E-2</v>
      </c>
      <c r="C358" s="38">
        <v>-2.1769276753080602</v>
      </c>
      <c r="D358" s="20">
        <f t="shared" si="10"/>
        <v>19.622167574045147</v>
      </c>
      <c r="E358" s="32">
        <f t="shared" si="11"/>
        <v>3132996.1691457205</v>
      </c>
      <c r="H358">
        <v>327228.77394667303</v>
      </c>
      <c r="I358">
        <v>1.9148659400326999E-2</v>
      </c>
      <c r="J358">
        <v>-2.1769276753080602</v>
      </c>
    </row>
    <row r="359" spans="1:10" x14ac:dyDescent="0.25">
      <c r="A359" s="5">
        <v>334774.58107057802</v>
      </c>
      <c r="B359" s="38">
        <v>1.9148081562298001E-2</v>
      </c>
      <c r="C359" s="38">
        <v>-2.22708442640559</v>
      </c>
      <c r="D359" s="20">
        <f t="shared" si="10"/>
        <v>19.621905461018148</v>
      </c>
      <c r="E359" s="32">
        <f t="shared" si="11"/>
        <v>3205145.4916617866</v>
      </c>
      <c r="H359">
        <v>334774.58107057802</v>
      </c>
      <c r="I359">
        <v>1.9148081562298001E-2</v>
      </c>
      <c r="J359">
        <v>-2.22708442640559</v>
      </c>
    </row>
    <row r="360" spans="1:10" x14ac:dyDescent="0.25">
      <c r="A360" s="5">
        <v>342494.39246820501</v>
      </c>
      <c r="B360" s="38">
        <v>1.9147476823654901E-2</v>
      </c>
      <c r="C360" s="38">
        <v>-2.2783947655912198</v>
      </c>
      <c r="D360" s="20">
        <f t="shared" si="10"/>
        <v>19.62163113713644</v>
      </c>
      <c r="E360" s="32">
        <f t="shared" si="11"/>
        <v>3278951.7210083595</v>
      </c>
      <c r="H360">
        <v>342494.39246820501</v>
      </c>
      <c r="I360">
        <v>1.9147476823654901E-2</v>
      </c>
      <c r="J360">
        <v>-2.2783947655912198</v>
      </c>
    </row>
    <row r="361" spans="1:10" x14ac:dyDescent="0.25">
      <c r="A361" s="5">
        <v>350392.22063109599</v>
      </c>
      <c r="B361" s="38">
        <v>1.9146843934810399E-2</v>
      </c>
      <c r="C361" s="38">
        <v>-2.3308850814201398</v>
      </c>
      <c r="D361" s="20">
        <f t="shared" si="10"/>
        <v>19.621344034372996</v>
      </c>
      <c r="E361" s="32">
        <f t="shared" si="11"/>
        <v>3354452.5821976243</v>
      </c>
      <c r="H361">
        <v>350392.22063109599</v>
      </c>
      <c r="I361">
        <v>1.9146843934810399E-2</v>
      </c>
      <c r="J361">
        <v>-2.3308850814201398</v>
      </c>
    </row>
    <row r="362" spans="1:10" x14ac:dyDescent="0.25">
      <c r="A362" s="5">
        <v>358472.17057776498</v>
      </c>
      <c r="B362" s="38">
        <v>1.9146181588392701E-2</v>
      </c>
      <c r="C362" s="38">
        <v>-2.3845823559411099</v>
      </c>
      <c r="D362" s="20">
        <f t="shared" si="10"/>
        <v>19.621043558356369</v>
      </c>
      <c r="E362" s="32">
        <f t="shared" si="11"/>
        <v>3431686.636133587</v>
      </c>
      <c r="H362">
        <v>358472.17057776498</v>
      </c>
      <c r="I362">
        <v>1.9146181588392701E-2</v>
      </c>
      <c r="J362">
        <v>-2.3845823559411099</v>
      </c>
    </row>
    <row r="363" spans="1:10" x14ac:dyDescent="0.25">
      <c r="A363" s="5">
        <v>366738.44198734598</v>
      </c>
      <c r="B363" s="38">
        <v>1.9145488416598199E-2</v>
      </c>
      <c r="C363" s="38">
        <v>-2.439514177325</v>
      </c>
      <c r="D363" s="20">
        <f t="shared" si="10"/>
        <v>19.620729087156388</v>
      </c>
      <c r="E363" s="32">
        <f t="shared" si="11"/>
        <v>3510693.2964950022</v>
      </c>
      <c r="H363">
        <v>366738.44198734598</v>
      </c>
      <c r="I363">
        <v>1.9145488416598199E-2</v>
      </c>
      <c r="J363">
        <v>-2.439514177325</v>
      </c>
    </row>
    <row r="364" spans="1:10" x14ac:dyDescent="0.25">
      <c r="A364" s="5">
        <v>375195.33138243703</v>
      </c>
      <c r="B364" s="38">
        <v>1.9144762988425702E-2</v>
      </c>
      <c r="C364" s="38">
        <v>-2.49570875271043</v>
      </c>
      <c r="D364" s="20">
        <f t="shared" si="10"/>
        <v>19.620399970014756</v>
      </c>
      <c r="E364" s="32">
        <f t="shared" si="11"/>
        <v>3591512.8468402987</v>
      </c>
      <c r="H364">
        <v>375195.33138243703</v>
      </c>
      <c r="I364">
        <v>1.9144762988425702E-2</v>
      </c>
      <c r="J364">
        <v>-2.49570875271043</v>
      </c>
    </row>
    <row r="365" spans="1:10" x14ac:dyDescent="0.25">
      <c r="A365" s="5">
        <v>383847.23436228698</v>
      </c>
      <c r="B365" s="38">
        <v>1.9144003806785902E-2</v>
      </c>
      <c r="C365" s="38">
        <v>-2.55319492126638</v>
      </c>
      <c r="D365" s="20">
        <f t="shared" si="10"/>
        <v>19.620055526017659</v>
      </c>
      <c r="E365" s="32">
        <f t="shared" si="11"/>
        <v>3674186.4579279316</v>
      </c>
      <c r="H365">
        <v>383847.23436228698</v>
      </c>
      <c r="I365">
        <v>1.9144003806785902E-2</v>
      </c>
      <c r="J365">
        <v>-2.55319492126638</v>
      </c>
    </row>
    <row r="366" spans="1:10" x14ac:dyDescent="0.25">
      <c r="A366" s="5">
        <v>392698.64788747497</v>
      </c>
      <c r="B366" s="38">
        <v>1.9143209305481999E-2</v>
      </c>
      <c r="C366" s="38">
        <v>-2.61200216747114</v>
      </c>
      <c r="D366" s="20">
        <f t="shared" si="10"/>
        <v>19.619695042708322</v>
      </c>
      <c r="E366" s="32">
        <f t="shared" si="11"/>
        <v>3758756.2052448555</v>
      </c>
      <c r="H366">
        <v>392698.64788747497</v>
      </c>
      <c r="I366">
        <v>1.9143209305481999E-2</v>
      </c>
      <c r="J366">
        <v>-2.61200216747114</v>
      </c>
    </row>
    <row r="367" spans="1:10" x14ac:dyDescent="0.25">
      <c r="A367" s="5">
        <v>401754.172617278</v>
      </c>
      <c r="B367" s="38">
        <v>1.9142377846055901E-2</v>
      </c>
      <c r="C367" s="38">
        <v>-2.6721606346068398</v>
      </c>
      <c r="D367" s="20">
        <f t="shared" si="10"/>
        <v>19.619317774636858</v>
      </c>
      <c r="E367" s="32">
        <f t="shared" si="11"/>
        <v>3845265.0867347494</v>
      </c>
      <c r="H367">
        <v>401754.172617278</v>
      </c>
      <c r="I367">
        <v>1.9142377846055901E-2</v>
      </c>
      <c r="J367">
        <v>-2.6721606346068398</v>
      </c>
    </row>
    <row r="368" spans="1:10" x14ac:dyDescent="0.25">
      <c r="A368" s="5">
        <v>411018.51530093298</v>
      </c>
      <c r="B368" s="38">
        <v>1.9141507714492901E-2</v>
      </c>
      <c r="C368" s="38">
        <v>-2.73370113846816</v>
      </c>
      <c r="D368" s="20">
        <f t="shared" si="10"/>
        <v>19.618922941844026</v>
      </c>
      <c r="E368" s="32">
        <f t="shared" si="11"/>
        <v>3933757.0407161126</v>
      </c>
      <c r="H368">
        <v>411018.51530093298</v>
      </c>
      <c r="I368">
        <v>1.9141507714492901E-2</v>
      </c>
      <c r="J368">
        <v>-2.73370113846816</v>
      </c>
    </row>
    <row r="369" spans="1:10" x14ac:dyDescent="0.25">
      <c r="A369" s="5">
        <v>420496.49122404202</v>
      </c>
      <c r="B369" s="38">
        <v>1.9140597117780399E-2</v>
      </c>
      <c r="C369" s="38">
        <v>-2.7966551812833802</v>
      </c>
      <c r="D369" s="20">
        <f t="shared" si="10"/>
        <v>19.618509728276713</v>
      </c>
      <c r="E369" s="32">
        <f t="shared" si="11"/>
        <v>4024276.9639798361</v>
      </c>
      <c r="H369">
        <v>420496.49122404202</v>
      </c>
      <c r="I369">
        <v>1.9140597117780399E-2</v>
      </c>
      <c r="J369">
        <v>-2.7966551812833802</v>
      </c>
    </row>
    <row r="370" spans="1:10" x14ac:dyDescent="0.25">
      <c r="A370" s="5">
        <v>430193.02671139099</v>
      </c>
      <c r="B370" s="38">
        <v>1.91396441803145E-2</v>
      </c>
      <c r="C370" s="38">
        <v>-2.86105496584557</v>
      </c>
      <c r="D370" s="20">
        <f t="shared" si="10"/>
        <v>19.618077280132091</v>
      </c>
      <c r="E370" s="32">
        <f t="shared" si="11"/>
        <v>4116870.730054277</v>
      </c>
      <c r="H370">
        <v>430193.02671139099</v>
      </c>
      <c r="I370">
        <v>1.91396441803145E-2</v>
      </c>
      <c r="J370">
        <v>-2.86105496584557</v>
      </c>
    </row>
    <row r="371" spans="1:10" x14ac:dyDescent="0.25">
      <c r="A371" s="5">
        <v>440113.16168748698</v>
      </c>
      <c r="B371" s="38">
        <v>1.9138646940146602E-2</v>
      </c>
      <c r="C371" s="38">
        <v>-2.9269334098510198</v>
      </c>
      <c r="D371" s="20">
        <f t="shared" si="10"/>
        <v>19.617624704126769</v>
      </c>
      <c r="E371" s="32">
        <f t="shared" si="11"/>
        <v>4211585.2076242361</v>
      </c>
      <c r="H371">
        <v>440113.16168748698</v>
      </c>
      <c r="I371">
        <v>1.9138646940146602E-2</v>
      </c>
      <c r="J371">
        <v>-2.9269334098510198</v>
      </c>
    </row>
    <row r="372" spans="1:10" x14ac:dyDescent="0.25">
      <c r="A372" s="5">
        <v>450262.05229613301</v>
      </c>
      <c r="B372" s="38">
        <v>1.9137603345064799E-2</v>
      </c>
      <c r="C372" s="38">
        <v>-2.9943241604415101</v>
      </c>
      <c r="D372" s="20">
        <f t="shared" si="10"/>
        <v>19.617151065688205</v>
      </c>
      <c r="E372" s="32">
        <f t="shared" si="11"/>
        <v>4308468.27908911</v>
      </c>
      <c r="H372">
        <v>450262.05229613301</v>
      </c>
      <c r="I372">
        <v>1.9137603345064799E-2</v>
      </c>
      <c r="J372">
        <v>-2.9943241604415101</v>
      </c>
    </row>
    <row r="373" spans="1:10" x14ac:dyDescent="0.25">
      <c r="A373" s="5">
        <v>460644.97358041501</v>
      </c>
      <c r="B373" s="38">
        <v>1.91365112485034E-2</v>
      </c>
      <c r="C373" s="38">
        <v>-3.0632616089463398</v>
      </c>
      <c r="D373" s="20">
        <f t="shared" si="10"/>
        <v>19.616655387065212</v>
      </c>
      <c r="E373" s="32">
        <f t="shared" si="11"/>
        <v>4407568.8592440831</v>
      </c>
      <c r="H373">
        <v>460644.97358041501</v>
      </c>
      <c r="I373">
        <v>1.91365112485034E-2</v>
      </c>
      <c r="J373">
        <v>-3.0632616089463398</v>
      </c>
    </row>
    <row r="374" spans="1:10" x14ac:dyDescent="0.25">
      <c r="A374" s="5">
        <v>471267.32222448901</v>
      </c>
      <c r="B374" s="38">
        <v>1.9135368405271899E-2</v>
      </c>
      <c r="C374" s="38">
        <v>-3.13378090581935</v>
      </c>
      <c r="D374" s="20">
        <f t="shared" si="10"/>
        <v>19.616136645353272</v>
      </c>
      <c r="E374" s="32">
        <f t="shared" si="11"/>
        <v>4508936.9140657913</v>
      </c>
      <c r="H374">
        <v>471267.32222448901</v>
      </c>
      <c r="I374">
        <v>1.9135368405271899E-2</v>
      </c>
      <c r="J374">
        <v>-3.13378090581935</v>
      </c>
    </row>
    <row r="375" spans="1:10" x14ac:dyDescent="0.25">
      <c r="A375" s="5">
        <v>482134.61935858801</v>
      </c>
      <c r="B375" s="38">
        <v>1.9134172467097799E-2</v>
      </c>
      <c r="C375" s="38">
        <v>-3.2059179757655198</v>
      </c>
      <c r="D375" s="20">
        <f t="shared" si="10"/>
        <v>19.615593770431818</v>
      </c>
      <c r="E375" s="32">
        <f t="shared" si="11"/>
        <v>4612623.4795828881</v>
      </c>
      <c r="H375">
        <v>482134.61935858801</v>
      </c>
      <c r="I375">
        <v>1.9134172467097799E-2</v>
      </c>
      <c r="J375">
        <v>-3.2059179757655198</v>
      </c>
    </row>
    <row r="376" spans="1:10" x14ac:dyDescent="0.25">
      <c r="A376" s="5">
        <v>493252.51342871803</v>
      </c>
      <c r="B376" s="38">
        <v>1.9132920977975001E-2</v>
      </c>
      <c r="C376" s="38">
        <v>-3.2797095330507098</v>
      </c>
      <c r="D376" s="20">
        <f t="shared" si="10"/>
        <v>19.61502564280941</v>
      </c>
      <c r="E376" s="32">
        <f t="shared" si="11"/>
        <v>4718680.6808096087</v>
      </c>
      <c r="H376">
        <v>493252.51342871803</v>
      </c>
      <c r="I376">
        <v>1.9132920977975001E-2</v>
      </c>
      <c r="J376">
        <v>-3.2797095330507098</v>
      </c>
    </row>
    <row r="377" spans="1:10" x14ac:dyDescent="0.25">
      <c r="A377" s="5">
        <v>504626.78313252202</v>
      </c>
      <c r="B377" s="38">
        <v>1.91316113693096E-2</v>
      </c>
      <c r="C377" s="38">
        <v>-3.3551930969875099</v>
      </c>
      <c r="D377" s="20">
        <f t="shared" si="10"/>
        <v>19.614431091372694</v>
      </c>
      <c r="E377" s="32">
        <f t="shared" si="11"/>
        <v>4827161.7507181456</v>
      </c>
      <c r="H377">
        <v>504626.78313252202</v>
      </c>
      <c r="I377">
        <v>1.91316113693096E-2</v>
      </c>
      <c r="J377">
        <v>-3.3551930969875099</v>
      </c>
    </row>
    <row r="378" spans="1:10" x14ac:dyDescent="0.25">
      <c r="A378" s="5">
        <v>516263.34042285202</v>
      </c>
      <c r="B378" s="38">
        <v>1.9130240954855798E-2</v>
      </c>
      <c r="C378" s="38">
        <v>-3.4324070075889899</v>
      </c>
      <c r="D378" s="20">
        <f t="shared" si="10"/>
        <v>19.613808891035479</v>
      </c>
      <c r="E378" s="32">
        <f t="shared" si="11"/>
        <v>4938121.049223952</v>
      </c>
      <c r="H378">
        <v>516263.34042285202</v>
      </c>
      <c r="I378">
        <v>1.9130240954855798E-2</v>
      </c>
      <c r="J378">
        <v>-3.4324070075889899</v>
      </c>
    </row>
    <row r="379" spans="1:10" x14ac:dyDescent="0.25">
      <c r="A379" s="5">
        <v>528168.23358059395</v>
      </c>
      <c r="B379" s="38">
        <v>1.9128806925433801E-2</v>
      </c>
      <c r="C379" s="38">
        <v>-3.5113904413813799</v>
      </c>
      <c r="D379" s="20">
        <f t="shared" si="10"/>
        <v>19.613157760283769</v>
      </c>
      <c r="E379" s="32">
        <f t="shared" si="11"/>
        <v>5051614.0821553031</v>
      </c>
      <c r="H379">
        <v>528168.23358059395</v>
      </c>
      <c r="I379">
        <v>1.9128806925433801E-2</v>
      </c>
      <c r="J379">
        <v>-3.5113904413813799</v>
      </c>
    </row>
    <row r="380" spans="1:10" x14ac:dyDescent="0.25">
      <c r="A380" s="5">
        <v>540347.65035835805</v>
      </c>
      <c r="B380" s="38">
        <v>1.9127306343419099E-2</v>
      </c>
      <c r="C380" s="38">
        <v>-3.5921834273653301</v>
      </c>
      <c r="D380" s="20">
        <f t="shared" si="10"/>
        <v>19.612476358611431</v>
      </c>
      <c r="E380" s="32">
        <f t="shared" si="11"/>
        <v>5167697.5201755138</v>
      </c>
      <c r="H380">
        <v>540347.65035835805</v>
      </c>
      <c r="I380">
        <v>1.9127306343419099E-2</v>
      </c>
      <c r="J380">
        <v>-3.5921834273653301</v>
      </c>
    </row>
    <row r="381" spans="1:10" x14ac:dyDescent="0.25">
      <c r="A381" s="5">
        <v>552807.92119665595</v>
      </c>
      <c r="B381" s="38">
        <v>1.9125736136997699E-2</v>
      </c>
      <c r="C381" s="38">
        <v>-3.6748268631146201</v>
      </c>
      <c r="D381" s="20">
        <f t="shared" si="10"/>
        <v>19.611763283843594</v>
      </c>
      <c r="E381" s="32">
        <f t="shared" si="11"/>
        <v>5286429.2176247304</v>
      </c>
      <c r="H381">
        <v>552807.92119665595</v>
      </c>
      <c r="I381">
        <v>1.9125736136997699E-2</v>
      </c>
      <c r="J381">
        <v>-3.6748268631146201</v>
      </c>
    </row>
    <row r="382" spans="1:10" x14ac:dyDescent="0.25">
      <c r="A382" s="5">
        <v>565555.52251425001</v>
      </c>
      <c r="B382" s="38">
        <v>1.91240930941757E-2</v>
      </c>
      <c r="C382" s="38">
        <v>-3.75936253099949</v>
      </c>
      <c r="D382" s="20">
        <f t="shared" si="10"/>
        <v>19.611017069341823</v>
      </c>
      <c r="E382" s="32">
        <f t="shared" si="11"/>
        <v>5407868.2312438507</v>
      </c>
      <c r="H382">
        <v>565555.52251425001</v>
      </c>
      <c r="I382">
        <v>1.91240930941757E-2</v>
      </c>
      <c r="J382">
        <v>-3.75936253099949</v>
      </c>
    </row>
    <row r="383" spans="1:10" x14ac:dyDescent="0.25">
      <c r="A383" s="5">
        <v>578597.080074367</v>
      </c>
      <c r="B383" s="38">
        <v>1.9122373856534199E-2</v>
      </c>
      <c r="C383" s="38">
        <v>-3.8458331145209699</v>
      </c>
      <c r="D383" s="20">
        <f t="shared" si="10"/>
        <v>19.610236181086446</v>
      </c>
      <c r="E383" s="32">
        <f t="shared" si="11"/>
        <v>5532074.8387405509</v>
      </c>
      <c r="H383">
        <v>578597.080074367</v>
      </c>
      <c r="I383">
        <v>1.9122373856534199E-2</v>
      </c>
      <c r="J383">
        <v>-3.8458331145209699</v>
      </c>
    </row>
    <row r="384" spans="1:10" x14ac:dyDescent="0.25">
      <c r="A384" s="5">
        <v>591939.37242854596</v>
      </c>
      <c r="B384" s="38">
        <v>1.9120574912722E-2</v>
      </c>
      <c r="C384" s="38">
        <v>-3.9342822147405498</v>
      </c>
      <c r="D384" s="20">
        <f t="shared" si="10"/>
        <v>19.609419014631857</v>
      </c>
      <c r="E384" s="32">
        <f t="shared" si="11"/>
        <v>5659110.5571548296</v>
      </c>
      <c r="H384">
        <v>591939.37242854596</v>
      </c>
      <c r="I384">
        <v>1.9120574912722E-2</v>
      </c>
      <c r="J384">
        <v>-3.9342822147405498</v>
      </c>
    </row>
    <row r="385" spans="1:10" x14ac:dyDescent="0.25">
      <c r="A385" s="5">
        <v>605589.33443989302</v>
      </c>
      <c r="B385" s="38">
        <v>1.9118692591673501E-2</v>
      </c>
      <c r="C385" s="38">
        <v>-4.0247543667885699</v>
      </c>
      <c r="D385" s="20">
        <f t="shared" si="10"/>
        <v>19.60856389192837</v>
      </c>
      <c r="E385" s="32">
        <f t="shared" si="11"/>
        <v>5789038.1609762339</v>
      </c>
      <c r="H385">
        <v>605589.33443989302</v>
      </c>
      <c r="I385">
        <v>1.9118692591673501E-2</v>
      </c>
      <c r="J385">
        <v>-4.0247543667885699</v>
      </c>
    </row>
    <row r="386" spans="1:10" x14ac:dyDescent="0.25">
      <c r="A386" s="5">
        <v>619554.06088758097</v>
      </c>
      <c r="B386" s="38">
        <v>1.91167230555443E-2</v>
      </c>
      <c r="C386" s="38">
        <v>-4.1172950564325701</v>
      </c>
      <c r="D386" s="20">
        <f t="shared" si="10"/>
        <v>19.607669058006366</v>
      </c>
      <c r="E386" s="32">
        <f t="shared" si="11"/>
        <v>5921921.69996286</v>
      </c>
      <c r="H386">
        <v>619554.06088758097</v>
      </c>
      <c r="I386">
        <v>1.91167230555443E-2</v>
      </c>
      <c r="J386">
        <v>-4.1172950564325701</v>
      </c>
    </row>
    <row r="387" spans="1:10" x14ac:dyDescent="0.25">
      <c r="A387" s="5">
        <v>633840.81015447795</v>
      </c>
      <c r="B387" s="38">
        <v>1.9114662292353399E-2</v>
      </c>
      <c r="C387" s="38">
        <v>-4.2119507366855604</v>
      </c>
      <c r="D387" s="20">
        <f t="shared" si="10"/>
        <v>19.606732677516838</v>
      </c>
      <c r="E387" s="32">
        <f t="shared" si="11"/>
        <v>6057826.5166072659</v>
      </c>
      <c r="H387">
        <v>633840.81015447795</v>
      </c>
      <c r="I387">
        <v>1.9114662292353399E-2</v>
      </c>
      <c r="J387">
        <v>-4.2119507366855604</v>
      </c>
    </row>
    <row r="388" spans="1:10" x14ac:dyDescent="0.25">
      <c r="A388" s="5">
        <v>648457.007999797</v>
      </c>
      <c r="B388" s="38">
        <v>1.9112506108320802E-2</v>
      </c>
      <c r="C388" s="38">
        <v>-4.3087688444318104</v>
      </c>
      <c r="D388" s="20">
        <f t="shared" ref="D388:D451" si="12">20*LOG10(B388/0.002)</f>
        <v>19.605752831122249</v>
      </c>
      <c r="E388" s="32">
        <f t="shared" ref="E388:E451" si="13">POWER(10,D388/20)*A388</f>
        <v>6196819.2631897768</v>
      </c>
      <c r="H388">
        <v>648457.007999797</v>
      </c>
      <c r="I388">
        <v>1.9112506108320802E-2</v>
      </c>
      <c r="J388">
        <v>-4.3087688444318104</v>
      </c>
    </row>
    <row r="389" spans="1:10" x14ac:dyDescent="0.25">
      <c r="A389" s="5">
        <v>663410.25141875399</v>
      </c>
      <c r="B389" s="38">
        <v>1.9110250119892001E-2</v>
      </c>
      <c r="C389" s="38">
        <v>-4.4077978170460597</v>
      </c>
      <c r="D389" s="20">
        <f t="shared" si="12"/>
        <v>19.604727511732769</v>
      </c>
      <c r="E389" s="32">
        <f t="shared" si="13"/>
        <v>6338967.918356413</v>
      </c>
      <c r="H389">
        <v>663410.25141875399</v>
      </c>
      <c r="I389">
        <v>1.9110250119892001E-2</v>
      </c>
      <c r="J389">
        <v>-4.4077978170460597</v>
      </c>
    </row>
    <row r="390" spans="1:10" x14ac:dyDescent="0.25">
      <c r="A390" s="5">
        <v>678708.31259122095</v>
      </c>
      <c r="B390" s="38">
        <v>1.9107889745436799E-2</v>
      </c>
      <c r="C390" s="38">
        <v>-4.50908710897997</v>
      </c>
      <c r="D390" s="20">
        <f t="shared" si="12"/>
        <v>19.603654620581043</v>
      </c>
      <c r="E390" s="32">
        <f t="shared" si="13"/>
        <v>6484341.8031522529</v>
      </c>
      <c r="H390">
        <v>678708.31259122095</v>
      </c>
      <c r="I390">
        <v>1.9107889745436799E-2</v>
      </c>
      <c r="J390">
        <v>-4.50908710897997</v>
      </c>
    </row>
    <row r="391" spans="1:10" x14ac:dyDescent="0.25">
      <c r="A391" s="5">
        <v>694359.14292143902</v>
      </c>
      <c r="B391" s="38">
        <v>1.9105420196612499E-2</v>
      </c>
      <c r="C391" s="38">
        <v>-4.6126872082868804</v>
      </c>
      <c r="D391" s="20">
        <f t="shared" si="12"/>
        <v>19.602531963129696</v>
      </c>
      <c r="E391" s="32">
        <f t="shared" si="13"/>
        <v>6633011.5964369029</v>
      </c>
      <c r="H391">
        <v>694359.14292143902</v>
      </c>
      <c r="I391">
        <v>1.9105420196612499E-2</v>
      </c>
      <c r="J391">
        <v>-4.6126872082868804</v>
      </c>
    </row>
    <row r="392" spans="1:10" x14ac:dyDescent="0.25">
      <c r="A392" s="5">
        <v>710370.877170883</v>
      </c>
      <c r="B392" s="38">
        <v>1.9102836469381001E-2</v>
      </c>
      <c r="C392" s="38">
        <v>-4.7186496530541797</v>
      </c>
      <c r="D392" s="20">
        <f t="shared" si="12"/>
        <v>19.601357244805435</v>
      </c>
      <c r="E392" s="32">
        <f t="shared" si="13"/>
        <v>6785049.3496030606</v>
      </c>
      <c r="H392">
        <v>710370.877170883</v>
      </c>
      <c r="I392">
        <v>1.9102836469381001E-2</v>
      </c>
      <c r="J392">
        <v>-4.7186496530541797</v>
      </c>
    </row>
    <row r="393" spans="1:10" x14ac:dyDescent="0.25">
      <c r="A393" s="5">
        <v>726751.83768642996</v>
      </c>
      <c r="B393" s="38">
        <v>1.9100133334667601E-2</v>
      </c>
      <c r="C393" s="38">
        <v>-4.8270270477092696</v>
      </c>
      <c r="D393" s="20">
        <f t="shared" si="12"/>
        <v>19.600128066552692</v>
      </c>
      <c r="E393" s="32">
        <f t="shared" si="13"/>
        <v>6940528.5005127601</v>
      </c>
      <c r="H393">
        <v>726751.83768642996</v>
      </c>
      <c r="I393">
        <v>1.9100133334667601E-2</v>
      </c>
      <c r="J393">
        <v>-4.8270270477092696</v>
      </c>
    </row>
    <row r="394" spans="1:10" x14ac:dyDescent="0.25">
      <c r="A394" s="5">
        <v>743510.53872602596</v>
      </c>
      <c r="B394" s="38">
        <v>1.90973053286515E-2</v>
      </c>
      <c r="C394" s="38">
        <v>-4.9378730791629604</v>
      </c>
      <c r="D394" s="20">
        <f t="shared" si="12"/>
        <v>19.598841920200684</v>
      </c>
      <c r="E394" s="32">
        <f t="shared" si="13"/>
        <v>7099523.8865605444</v>
      </c>
      <c r="H394">
        <v>743510.53872602596</v>
      </c>
      <c r="I394">
        <v>1.90973053286515E-2</v>
      </c>
      <c r="J394">
        <v>-4.9378730791629604</v>
      </c>
    </row>
    <row r="395" spans="1:10" x14ac:dyDescent="0.25">
      <c r="A395" s="5">
        <v>760655.69088410598</v>
      </c>
      <c r="B395" s="38">
        <v>1.90943467426767E-2</v>
      </c>
      <c r="C395" s="38">
        <v>-5.0512425327507202</v>
      </c>
      <c r="D395" s="20">
        <f t="shared" si="12"/>
        <v>19.597496183636824</v>
      </c>
      <c r="E395" s="32">
        <f t="shared" si="13"/>
        <v>7262111.7567657139</v>
      </c>
      <c r="H395">
        <v>760655.69088410598</v>
      </c>
      <c r="I395">
        <v>1.90943467426767E-2</v>
      </c>
      <c r="J395">
        <v>-5.0512425327507202</v>
      </c>
    </row>
    <row r="396" spans="1:10" x14ac:dyDescent="0.25">
      <c r="A396" s="5">
        <v>778196.20561905997</v>
      </c>
      <c r="B396" s="38">
        <v>1.9091251612771799E-2</v>
      </c>
      <c r="C396" s="38">
        <v>-5.1671913079293201</v>
      </c>
      <c r="D396" s="20">
        <f t="shared" si="12"/>
        <v>19.596088115779512</v>
      </c>
      <c r="E396" s="32">
        <f t="shared" si="13"/>
        <v>7428369.7827888904</v>
      </c>
      <c r="H396">
        <v>778196.20561905997</v>
      </c>
      <c r="I396">
        <v>1.9091251612771799E-2</v>
      </c>
      <c r="J396">
        <v>-5.1671913079293201</v>
      </c>
    </row>
    <row r="397" spans="1:10" x14ac:dyDescent="0.25">
      <c r="A397" s="5">
        <v>796141.19988510106</v>
      </c>
      <c r="B397" s="38">
        <v>1.9088013708768701E-2</v>
      </c>
      <c r="C397" s="38">
        <v>-5.2857764336830204</v>
      </c>
      <c r="D397" s="20">
        <f t="shared" si="12"/>
        <v>19.594614851343426</v>
      </c>
      <c r="E397" s="32">
        <f t="shared" si="13"/>
        <v>7598377.0687611867</v>
      </c>
      <c r="H397">
        <v>796141.19988510106</v>
      </c>
      <c r="I397">
        <v>1.9088013708768701E-2</v>
      </c>
      <c r="J397">
        <v>-5.2857764336830204</v>
      </c>
    </row>
    <row r="398" spans="1:10" x14ac:dyDescent="0.25">
      <c r="A398" s="5">
        <v>814500.00087094202</v>
      </c>
      <c r="B398" s="38">
        <v>1.9084626523008401E-2</v>
      </c>
      <c r="C398" s="38">
        <v>-5.4070560835898203</v>
      </c>
      <c r="D398" s="20">
        <f t="shared" si="12"/>
        <v>19.593073395389837</v>
      </c>
      <c r="E398" s="32">
        <f t="shared" si="13"/>
        <v>7772214.1598059777</v>
      </c>
      <c r="H398">
        <v>814500.00087094202</v>
      </c>
      <c r="I398">
        <v>1.9084626523008401E-2</v>
      </c>
      <c r="J398">
        <v>-5.4070560835898203</v>
      </c>
    </row>
    <row r="399" spans="1:10" x14ac:dyDescent="0.25">
      <c r="A399" s="5">
        <v>833282.15084774897</v>
      </c>
      <c r="B399" s="38">
        <v>1.9081083258623899E-2</v>
      </c>
      <c r="C399" s="38">
        <v>-5.5310895904945703</v>
      </c>
      <c r="D399" s="20">
        <f t="shared" si="12"/>
        <v>19.5914606176547</v>
      </c>
      <c r="E399" s="32">
        <f t="shared" si="13"/>
        <v>7949963.0491255512</v>
      </c>
      <c r="H399">
        <v>833282.15084774897</v>
      </c>
      <c r="I399">
        <v>1.9081083258623899E-2</v>
      </c>
      <c r="J399">
        <v>-5.5310895904945703</v>
      </c>
    </row>
    <row r="400" spans="1:10" x14ac:dyDescent="0.25">
      <c r="A400" s="5">
        <v>852497.41212888202</v>
      </c>
      <c r="B400" s="38">
        <v>1.90773768173901E-2</v>
      </c>
      <c r="C400" s="38">
        <v>-5.6579374607319499</v>
      </c>
      <c r="D400" s="20">
        <f t="shared" si="12"/>
        <v>19.58977324664739</v>
      </c>
      <c r="E400" s="32">
        <f t="shared" si="13"/>
        <v>8131707.1835162984</v>
      </c>
      <c r="H400">
        <v>852497.41212888202</v>
      </c>
      <c r="I400">
        <v>1.90773768173901E-2</v>
      </c>
      <c r="J400">
        <v>-5.6579374607319499</v>
      </c>
    </row>
    <row r="401" spans="1:10" x14ac:dyDescent="0.25">
      <c r="A401" s="5">
        <v>872155.77214401204</v>
      </c>
      <c r="B401" s="38">
        <v>1.90734997871298E-2</v>
      </c>
      <c r="C401" s="38">
        <v>-5.7876613878377503</v>
      </c>
      <c r="D401" s="20">
        <f t="shared" si="12"/>
        <v>19.588007863511926</v>
      </c>
      <c r="E401" s="32">
        <f t="shared" si="13"/>
        <v>8317531.467166421</v>
      </c>
      <c r="H401">
        <v>872155.77214401204</v>
      </c>
      <c r="I401">
        <v>1.90734997871298E-2</v>
      </c>
      <c r="J401">
        <v>-5.7876613878377503</v>
      </c>
    </row>
    <row r="402" spans="1:10" x14ac:dyDescent="0.25">
      <c r="A402" s="5">
        <v>892267.44863023795</v>
      </c>
      <c r="B402" s="38">
        <v>1.9069444428667402E-2</v>
      </c>
      <c r="C402" s="38">
        <v>-5.9203242656826696</v>
      </c>
      <c r="D402" s="20">
        <f t="shared" si="12"/>
        <v>19.586160895643868</v>
      </c>
      <c r="E402" s="32">
        <f t="shared" si="13"/>
        <v>8507522.263581587</v>
      </c>
      <c r="H402">
        <v>892267.44863023795</v>
      </c>
      <c r="I402">
        <v>1.9069444428667402E-2</v>
      </c>
      <c r="J402">
        <v>-5.9203242656826696</v>
      </c>
    </row>
    <row r="403" spans="1:10" x14ac:dyDescent="0.25">
      <c r="A403" s="5">
        <v>912842.89494291495</v>
      </c>
      <c r="B403" s="38">
        <v>1.9065202662320601E-2</v>
      </c>
      <c r="C403" s="38">
        <v>-6.0559902009580897</v>
      </c>
      <c r="D403" s="20">
        <f t="shared" si="12"/>
        <v>19.584228610054712</v>
      </c>
      <c r="E403" s="32">
        <f t="shared" si="13"/>
        <v>8701767.3954730593</v>
      </c>
      <c r="H403">
        <v>912842.89494291495</v>
      </c>
      <c r="I403">
        <v>1.9065202662320601E-2</v>
      </c>
      <c r="J403">
        <v>-6.0559902009580897</v>
      </c>
    </row>
    <row r="404" spans="1:10" x14ac:dyDescent="0.25">
      <c r="A404" s="5">
        <v>933892.80548895197</v>
      </c>
      <c r="B404" s="38">
        <v>1.90607660539217E-2</v>
      </c>
      <c r="C404" s="38">
        <v>-6.1947245249382803</v>
      </c>
      <c r="D404" s="20">
        <f t="shared" si="12"/>
        <v>19.582207106476353</v>
      </c>
      <c r="E404" s="32">
        <f t="shared" si="13"/>
        <v>8900356.1424327567</v>
      </c>
      <c r="H404">
        <v>933892.80548895197</v>
      </c>
      <c r="I404">
        <v>1.90607660539217E-2</v>
      </c>
      <c r="J404">
        <v>-6.1947245249382803</v>
      </c>
    </row>
    <row r="405" spans="1:10" x14ac:dyDescent="0.25">
      <c r="A405" s="5">
        <v>955428.12128538999</v>
      </c>
      <c r="B405" s="38">
        <v>1.9056125800361201E-2</v>
      </c>
      <c r="C405" s="38">
        <v>-6.3365938044381203</v>
      </c>
      <c r="D405" s="20">
        <f t="shared" si="12"/>
        <v>19.580092310197983</v>
      </c>
      <c r="E405" s="32">
        <f t="shared" si="13"/>
        <v>9103379.2362085748</v>
      </c>
      <c r="H405">
        <v>955428.12128538999</v>
      </c>
      <c r="I405">
        <v>1.9056125800361201E-2</v>
      </c>
      <c r="J405">
        <v>-6.3365938044381203</v>
      </c>
    </row>
    <row r="406" spans="1:10" x14ac:dyDescent="0.25">
      <c r="A406" s="5">
        <v>977460.035646167</v>
      </c>
      <c r="B406" s="38">
        <v>1.90512727146466E-2</v>
      </c>
      <c r="C406" s="38">
        <v>-6.4816658518800798</v>
      </c>
      <c r="D406" s="20">
        <f t="shared" si="12"/>
        <v>19.577879964627748</v>
      </c>
      <c r="E406" s="32">
        <f t="shared" si="13"/>
        <v>9310928.8533816617</v>
      </c>
      <c r="H406">
        <v>977460.035646167</v>
      </c>
      <c r="I406">
        <v>1.90512727146466E-2</v>
      </c>
      <c r="J406">
        <v>-6.4816658518800798</v>
      </c>
    </row>
    <row r="407" spans="1:10" x14ac:dyDescent="0.25">
      <c r="A407" s="5">
        <v>1000000.00000002</v>
      </c>
      <c r="B407" s="38">
        <v>1.9046197210471301E-2</v>
      </c>
      <c r="C407" s="38">
        <v>-6.63000973437829</v>
      </c>
      <c r="D407" s="20">
        <f t="shared" si="12"/>
        <v>19.575565623571944</v>
      </c>
      <c r="E407" s="32">
        <f t="shared" si="13"/>
        <v>9523098.6052358449</v>
      </c>
      <c r="H407">
        <v>1000000.00000002</v>
      </c>
      <c r="I407">
        <v>1.9046197210471301E-2</v>
      </c>
      <c r="J407">
        <v>-6.63000973437829</v>
      </c>
    </row>
    <row r="408" spans="1:10" x14ac:dyDescent="0.25">
      <c r="A408" s="5">
        <v>1023059.72984253</v>
      </c>
      <c r="B408" s="38">
        <v>1.90408892862877E-2</v>
      </c>
      <c r="C408" s="38">
        <v>-6.78169578174119</v>
      </c>
      <c r="D408" s="20">
        <f t="shared" si="12"/>
        <v>19.573144643223738</v>
      </c>
      <c r="E408" s="32">
        <f t="shared" si="13"/>
        <v>9739983.5245955121</v>
      </c>
      <c r="H408">
        <v>1023059.72984253</v>
      </c>
      <c r="I408">
        <v>1.90408892862877E-2</v>
      </c>
      <c r="J408">
        <v>-6.78169578174119</v>
      </c>
    </row>
    <row r="409" spans="1:10" x14ac:dyDescent="0.25">
      <c r="A409" s="5">
        <v>1046651.21082544</v>
      </c>
      <c r="B409" s="38">
        <v>1.90353385088829E-2</v>
      </c>
      <c r="C409" s="38">
        <v>-6.9367955932882097</v>
      </c>
      <c r="D409" s="20">
        <f t="shared" si="12"/>
        <v>19.570612173854951</v>
      </c>
      <c r="E409" s="32">
        <f t="shared" si="13"/>
        <v>9961680.0493972059</v>
      </c>
      <c r="H409">
        <v>1046651.21082544</v>
      </c>
      <c r="I409">
        <v>1.90353385088829E-2</v>
      </c>
      <c r="J409">
        <v>-6.9367955932882097</v>
      </c>
    </row>
    <row r="410" spans="1:10" x14ac:dyDescent="0.25">
      <c r="A410" s="5">
        <v>1070786.70498641</v>
      </c>
      <c r="B410" s="38">
        <v>1.9029533996454101E-2</v>
      </c>
      <c r="C410" s="38">
        <v>-7.0953820433687804</v>
      </c>
      <c r="D410" s="20">
        <f t="shared" si="12"/>
        <v>19.567963151203266</v>
      </c>
      <c r="E410" s="32">
        <f t="shared" si="13"/>
        <v>10188286.002744978</v>
      </c>
      <c r="H410">
        <v>1070786.70498641</v>
      </c>
      <c r="I410">
        <v>1.9029533996454101E-2</v>
      </c>
      <c r="J410">
        <v>-7.0953820433687804</v>
      </c>
    </row>
    <row r="411" spans="1:10" x14ac:dyDescent="0.25">
      <c r="A411" s="5">
        <v>1095478.7571223499</v>
      </c>
      <c r="B411" s="38">
        <v>1.9023464401183701E-2</v>
      </c>
      <c r="C411" s="38">
        <v>-7.2575292854652398</v>
      </c>
      <c r="D411" s="20">
        <f t="shared" si="12"/>
        <v>19.565192287548182</v>
      </c>
      <c r="E411" s="32">
        <f t="shared" si="13"/>
        <v>10419900.569185</v>
      </c>
      <c r="H411">
        <v>1095478.7571223499</v>
      </c>
      <c r="I411">
        <v>1.9023464401183701E-2</v>
      </c>
      <c r="J411">
        <v>-7.2575292854652398</v>
      </c>
    </row>
    <row r="412" spans="1:10" x14ac:dyDescent="0.25">
      <c r="A412" s="5">
        <v>1120740.2013097999</v>
      </c>
      <c r="B412" s="38">
        <v>1.9017117891316999E-2</v>
      </c>
      <c r="C412" s="38">
        <v>-7.4233127547534297</v>
      </c>
      <c r="D412" s="20">
        <f t="shared" si="12"/>
        <v>19.562294062469675</v>
      </c>
      <c r="E412" s="32">
        <f t="shared" si="13"/>
        <v>10656624.266923405</v>
      </c>
      <c r="H412">
        <v>1120740.2013097999</v>
      </c>
      <c r="I412">
        <v>1.9017117891316999E-2</v>
      </c>
      <c r="J412">
        <v>-7.4233127547534297</v>
      </c>
    </row>
    <row r="413" spans="1:10" x14ac:dyDescent="0.25">
      <c r="A413" s="5">
        <v>1146584.1675756399</v>
      </c>
      <c r="B413" s="38">
        <v>1.9010482132745199E-2</v>
      </c>
      <c r="C413" s="38">
        <v>-7.5928091689875501</v>
      </c>
      <c r="D413" s="20">
        <f t="shared" si="12"/>
        <v>19.559262713282873</v>
      </c>
      <c r="E413" s="32">
        <f t="shared" si="13"/>
        <v>10898558.915692616</v>
      </c>
      <c r="H413">
        <v>1146584.1675756399</v>
      </c>
      <c r="I413">
        <v>1.9010482132745199E-2</v>
      </c>
      <c r="J413">
        <v>-7.5928091689875501</v>
      </c>
    </row>
    <row r="414" spans="1:10" x14ac:dyDescent="0.25">
      <c r="A414" s="5">
        <v>1173024.0887216299</v>
      </c>
      <c r="B414" s="38">
        <v>1.9003544270100901E-2</v>
      </c>
      <c r="C414" s="38">
        <v>-7.7660965275672096</v>
      </c>
      <c r="D414" s="20">
        <f t="shared" si="12"/>
        <v>19.55609222514342</v>
      </c>
      <c r="E414" s="32">
        <f t="shared" si="13"/>
        <v>11145807.599958131</v>
      </c>
      <c r="H414">
        <v>1173024.0887216299</v>
      </c>
      <c r="I414">
        <v>1.9003544270100901E-2</v>
      </c>
      <c r="J414">
        <v>-7.7660965275672096</v>
      </c>
    </row>
    <row r="415" spans="1:10" x14ac:dyDescent="0.25">
      <c r="A415" s="5">
        <v>1200073.7073063101</v>
      </c>
      <c r="B415" s="38">
        <v>1.8996290907375899E-2</v>
      </c>
      <c r="C415" s="38">
        <v>-7.9432541086368804</v>
      </c>
      <c r="D415" s="20">
        <f t="shared" si="12"/>
        <v>19.552776320818829</v>
      </c>
      <c r="E415" s="32">
        <f t="shared" si="13"/>
        <v>11398474.627141872</v>
      </c>
      <c r="H415">
        <v>1200073.7073063101</v>
      </c>
      <c r="I415">
        <v>1.8996290907375899E-2</v>
      </c>
      <c r="J415">
        <v>-7.9432541086368804</v>
      </c>
    </row>
    <row r="416" spans="1:10" x14ac:dyDescent="0.25">
      <c r="A416" s="5">
        <v>1227747.08278789</v>
      </c>
      <c r="B416" s="38">
        <v>1.89887080880713E-2</v>
      </c>
      <c r="C416" s="38">
        <v>-8.1243624640588301</v>
      </c>
      <c r="D416" s="20">
        <f t="shared" si="12"/>
        <v>19.549308450120296</v>
      </c>
      <c r="E416" s="32">
        <f t="shared" si="13"/>
        <v>11656665.480520176</v>
      </c>
      <c r="H416">
        <v>1227747.08278789</v>
      </c>
      <c r="I416">
        <v>1.89887080880713E-2</v>
      </c>
      <c r="J416">
        <v>-8.1243624640588301</v>
      </c>
    </row>
    <row r="417" spans="1:10" x14ac:dyDescent="0.25">
      <c r="A417" s="5">
        <v>1256058.5988319099</v>
      </c>
      <c r="B417" s="38">
        <v>1.89807812748982E-2</v>
      </c>
      <c r="C417" s="38">
        <v>-8.3095034120917095</v>
      </c>
      <c r="D417" s="20">
        <f t="shared" si="12"/>
        <v>19.545681778992584</v>
      </c>
      <c r="E417" s="32">
        <f t="shared" si="13"/>
        <v>11920486.7664418</v>
      </c>
      <c r="H417">
        <v>1256058.5988319099</v>
      </c>
      <c r="I417">
        <v>1.89807812748982E-2</v>
      </c>
      <c r="J417">
        <v>-8.3095034120917095</v>
      </c>
    </row>
    <row r="418" spans="1:10" x14ac:dyDescent="0.25">
      <c r="A418" s="5">
        <v>1285022.9707873301</v>
      </c>
      <c r="B418" s="38">
        <v>1.89724953290453E-2</v>
      </c>
      <c r="C418" s="38">
        <v>-8.4987600275979496</v>
      </c>
      <c r="D418" s="20">
        <f t="shared" si="12"/>
        <v>19.541889178257751</v>
      </c>
      <c r="E418" s="32">
        <f t="shared" si="13"/>
        <v>12190046.155489273</v>
      </c>
      <c r="H418">
        <v>1285022.9707873301</v>
      </c>
      <c r="I418">
        <v>1.89724953290453E-2</v>
      </c>
      <c r="J418">
        <v>-8.4987600275979496</v>
      </c>
    </row>
    <row r="419" spans="1:10" x14ac:dyDescent="0.25">
      <c r="A419" s="5">
        <v>1314655.2533350999</v>
      </c>
      <c r="B419" s="38">
        <v>1.89638344890385E-2</v>
      </c>
      <c r="C419" s="38">
        <v>-8.6922166295933607</v>
      </c>
      <c r="D419" s="20">
        <f t="shared" si="12"/>
        <v>19.537923212011691</v>
      </c>
      <c r="E419" s="32">
        <f t="shared" si="13"/>
        <v>12465452.317195915</v>
      </c>
      <c r="H419">
        <v>1314655.2533350999</v>
      </c>
      <c r="I419">
        <v>1.89638344890385E-2</v>
      </c>
      <c r="J419">
        <v>-8.6922166295933607</v>
      </c>
    </row>
    <row r="420" spans="1:10" x14ac:dyDescent="0.25">
      <c r="A420" s="5">
        <v>1344970.8483130401</v>
      </c>
      <c r="B420" s="38">
        <v>1.89547823492188E-2</v>
      </c>
      <c r="C420" s="38">
        <v>-8.8899587659423993</v>
      </c>
      <c r="D420" s="20">
        <f t="shared" si="12"/>
        <v>19.533776125671949</v>
      </c>
      <c r="E420" s="32">
        <f t="shared" si="13"/>
        <v>12746814.847908923</v>
      </c>
      <c r="H420">
        <v>1344970.8483130401</v>
      </c>
      <c r="I420">
        <v>1.89547823492188E-2</v>
      </c>
      <c r="J420">
        <v>-8.8899587659423993</v>
      </c>
    </row>
    <row r="421" spans="1:10" x14ac:dyDescent="0.25">
      <c r="A421" s="5">
        <v>1375985.51272119</v>
      </c>
      <c r="B421" s="38">
        <v>1.8945321837871301E-2</v>
      </c>
      <c r="C421" s="38">
        <v>-9.0920731949929401</v>
      </c>
      <c r="D421" s="20">
        <f t="shared" si="12"/>
        <v>19.529439833677337</v>
      </c>
      <c r="E421" s="32">
        <f t="shared" si="13"/>
        <v>13034244.191375654</v>
      </c>
      <c r="H421">
        <v>1375985.51272119</v>
      </c>
      <c r="I421">
        <v>1.8945321837871301E-2</v>
      </c>
      <c r="J421">
        <v>-9.0920731949929401</v>
      </c>
    </row>
    <row r="422" spans="1:10" x14ac:dyDescent="0.25">
      <c r="A422" s="5">
        <v>1407715.3669117501</v>
      </c>
      <c r="B422" s="38">
        <v>1.89354351950419E-2</v>
      </c>
      <c r="C422" s="38">
        <v>-9.2986478639337609</v>
      </c>
      <c r="D422" s="20">
        <f t="shared" si="12"/>
        <v>19.524905906840427</v>
      </c>
      <c r="E422" s="32">
        <f t="shared" si="13"/>
        <v>13327851.551611038</v>
      </c>
      <c r="H422">
        <v>1407715.3669117501</v>
      </c>
      <c r="I422">
        <v>1.89354351950419E-2</v>
      </c>
      <c r="J422">
        <v>-9.2986478639337609</v>
      </c>
    </row>
    <row r="423" spans="1:10" x14ac:dyDescent="0.25">
      <c r="A423" s="5">
        <v>1440176.90296788</v>
      </c>
      <c r="B423" s="38">
        <v>1.8925103950086501E-2</v>
      </c>
      <c r="C423" s="38">
        <v>-9.5097718836476695</v>
      </c>
      <c r="D423" s="20">
        <f t="shared" si="12"/>
        <v>19.520165559356744</v>
      </c>
      <c r="E423" s="32">
        <f t="shared" si="13"/>
        <v>13627748.797590382</v>
      </c>
      <c r="H423">
        <v>1440176.90296788</v>
      </c>
      <c r="I423">
        <v>1.8925103950086501E-2</v>
      </c>
      <c r="J423">
        <v>-9.5097718836476695</v>
      </c>
    </row>
    <row r="424" spans="1:10" x14ac:dyDescent="0.25">
      <c r="A424" s="5">
        <v>1473386.99327574</v>
      </c>
      <c r="B424" s="38">
        <v>1.8914308899000101E-2</v>
      </c>
      <c r="C424" s="38">
        <v>-9.7255354998228505</v>
      </c>
      <c r="D424" s="20">
        <f t="shared" si="12"/>
        <v>19.515209635474339</v>
      </c>
      <c r="E424" s="32">
        <f t="shared" si="13"/>
        <v>13934048.359293168</v>
      </c>
      <c r="H424">
        <v>1473386.99327574</v>
      </c>
      <c r="I424">
        <v>1.8914308899000101E-2</v>
      </c>
      <c r="J424">
        <v>-9.7255354998228505</v>
      </c>
    </row>
    <row r="425" spans="1:10" x14ac:dyDescent="0.25">
      <c r="A425" s="5">
        <v>1507362.8992941501</v>
      </c>
      <c r="B425" s="38">
        <v>1.89030300815833E-2</v>
      </c>
      <c r="C425" s="38">
        <v>-9.9460300600741807</v>
      </c>
      <c r="D425" s="20">
        <f t="shared" si="12"/>
        <v>19.510028595830846</v>
      </c>
      <c r="E425" s="32">
        <f t="shared" si="13"/>
        <v>14246863.114609974</v>
      </c>
      <c r="H425">
        <v>1507362.8992941501</v>
      </c>
      <c r="I425">
        <v>1.89030300815833E-2</v>
      </c>
      <c r="J425">
        <v>-9.9460300600741807</v>
      </c>
    </row>
    <row r="426" spans="1:10" x14ac:dyDescent="0.25">
      <c r="A426" s="5">
        <v>1542122.28052649</v>
      </c>
      <c r="B426" s="38">
        <v>1.88912467585092E-2</v>
      </c>
      <c r="C426" s="38">
        <v>-10.171347976815801</v>
      </c>
      <c r="D426" s="20">
        <f t="shared" si="12"/>
        <v>19.504612503466355</v>
      </c>
      <c r="E426" s="32">
        <f t="shared" si="13"/>
        <v>14566306.266610438</v>
      </c>
      <c r="H426">
        <v>1542122.28052649</v>
      </c>
      <c r="I426">
        <v>1.88912467585092E-2</v>
      </c>
      <c r="J426">
        <v>-10.171347976815801</v>
      </c>
    </row>
    <row r="427" spans="1:10" x14ac:dyDescent="0.25">
      <c r="A427" s="5">
        <v>1577683.2036995499</v>
      </c>
      <c r="B427" s="38">
        <v>1.8878937388361199E-2</v>
      </c>
      <c r="C427" s="38">
        <v>-10.401582685615599</v>
      </c>
      <c r="D427" s="20">
        <f t="shared" si="12"/>
        <v>19.498951009522393</v>
      </c>
      <c r="E427" s="32">
        <f t="shared" si="13"/>
        <v>14892491.21065646</v>
      </c>
      <c r="H427">
        <v>1577683.2036995499</v>
      </c>
      <c r="I427">
        <v>1.8878937388361199E-2</v>
      </c>
      <c r="J427">
        <v>-10.401582685615599</v>
      </c>
    </row>
    <row r="428" spans="1:10" x14ac:dyDescent="0.25">
      <c r="A428" s="5">
        <v>1614064.1521539199</v>
      </c>
      <c r="B428" s="38">
        <v>1.8866079604721701E-2</v>
      </c>
      <c r="C428" s="38">
        <v>-10.6368285987524</v>
      </c>
      <c r="D428" s="20">
        <f t="shared" si="12"/>
        <v>19.493033338640263</v>
      </c>
      <c r="E428" s="32">
        <f t="shared" si="13"/>
        <v>15225531.390831746</v>
      </c>
      <c r="H428">
        <v>1614064.1521539199</v>
      </c>
      <c r="I428">
        <v>1.8866079604721701E-2</v>
      </c>
      <c r="J428">
        <v>-10.6368285987524</v>
      </c>
    </row>
    <row r="429" spans="1:10" x14ac:dyDescent="0.25">
      <c r="A429" s="5">
        <v>1651284.0354510699</v>
      </c>
      <c r="B429" s="38">
        <v>1.88526501934007E-2</v>
      </c>
      <c r="C429" s="38">
        <v>-10.8771810536853</v>
      </c>
      <c r="D429" s="20">
        <f t="shared" si="12"/>
        <v>19.486848274074646</v>
      </c>
      <c r="E429" s="32">
        <f t="shared" si="13"/>
        <v>15565540.145153059</v>
      </c>
      <c r="H429">
        <v>1651284.0354510699</v>
      </c>
      <c r="I429">
        <v>1.88526501934007E-2</v>
      </c>
      <c r="J429">
        <v>-10.8771810536853</v>
      </c>
    </row>
    <row r="430" spans="1:10" x14ac:dyDescent="0.25">
      <c r="A430" s="5">
        <v>1689362.19920182</v>
      </c>
      <c r="B430" s="38">
        <v>1.8838625069901901E-2</v>
      </c>
      <c r="C430" s="38">
        <v>-11.1227362561369</v>
      </c>
      <c r="D430" s="20">
        <f t="shared" si="12"/>
        <v>19.480384142540633</v>
      </c>
      <c r="E430" s="32">
        <f t="shared" si="13"/>
        <v>15912630.539014012</v>
      </c>
      <c r="H430">
        <v>1689362.19920182</v>
      </c>
      <c r="I430">
        <v>1.8838625069901901E-2</v>
      </c>
      <c r="J430">
        <v>-11.1227362561369</v>
      </c>
    </row>
    <row r="431" spans="1:10" x14ac:dyDescent="0.25">
      <c r="A431" s="5">
        <v>1728318.43512156</v>
      </c>
      <c r="B431" s="38">
        <v>1.8823979257233898E-2</v>
      </c>
      <c r="C431" s="38">
        <v>-11.3735912174793</v>
      </c>
      <c r="D431" s="20">
        <f t="shared" si="12"/>
        <v>19.473628798815522</v>
      </c>
      <c r="E431" s="32">
        <f t="shared" si="13"/>
        <v>16266915.186311604</v>
      </c>
      <c r="H431">
        <v>1728318.43512156</v>
      </c>
      <c r="I431">
        <v>1.8823979257233898E-2</v>
      </c>
      <c r="J431">
        <v>-11.3735912174793</v>
      </c>
    </row>
    <row r="432" spans="1:10" x14ac:dyDescent="0.25">
      <c r="A432" s="5">
        <v>1768172.9913172901</v>
      </c>
      <c r="B432" s="38">
        <v>1.8808686864188101E-2</v>
      </c>
      <c r="C432" s="38">
        <v>-11.629843686108501</v>
      </c>
      <c r="D432" s="20">
        <f t="shared" si="12"/>
        <v>19.466569610121297</v>
      </c>
      <c r="E432" s="32">
        <f t="shared" si="13"/>
        <v>16628506.057700854</v>
      </c>
      <c r="H432">
        <v>1768172.9913172901</v>
      </c>
      <c r="I432">
        <v>1.8808686864188101E-2</v>
      </c>
      <c r="J432">
        <v>-11.629843686108501</v>
      </c>
    </row>
    <row r="433" spans="1:10" x14ac:dyDescent="0.25">
      <c r="A433" s="5">
        <v>1808946.5828118799</v>
      </c>
      <c r="B433" s="38">
        <v>1.8792721064211901E-2</v>
      </c>
      <c r="C433" s="38">
        <v>-11.8915920724782</v>
      </c>
      <c r="D433" s="20">
        <f t="shared" si="12"/>
        <v>19.459193440315378</v>
      </c>
      <c r="E433" s="32">
        <f t="shared" si="13"/>
        <v>16997514.275421485</v>
      </c>
      <c r="H433">
        <v>1808946.5828118799</v>
      </c>
      <c r="I433">
        <v>1.8792721064211901E-2</v>
      </c>
      <c r="J433">
        <v>-11.8915920724782</v>
      </c>
    </row>
    <row r="434" spans="1:10" x14ac:dyDescent="0.25">
      <c r="A434" s="5">
        <v>1850660.4023110501</v>
      </c>
      <c r="B434" s="38">
        <v>1.8776054075021899E-2</v>
      </c>
      <c r="C434" s="38">
        <v>-12.158935367462901</v>
      </c>
      <c r="D434" s="20">
        <f t="shared" si="12"/>
        <v>19.45148663392288</v>
      </c>
      <c r="E434" s="32">
        <f t="shared" si="13"/>
        <v>17374049.894147035</v>
      </c>
      <c r="H434">
        <v>1850660.4023110501</v>
      </c>
      <c r="I434">
        <v>1.8776054075021899E-2</v>
      </c>
      <c r="J434">
        <v>-12.158935367462901</v>
      </c>
    </row>
    <row r="435" spans="1:10" x14ac:dyDescent="0.25">
      <c r="A435" s="5">
        <v>1893336.1312185801</v>
      </c>
      <c r="B435" s="38">
        <v>1.87586571391123E-2</v>
      </c>
      <c r="C435" s="38">
        <v>-12.4319730537099</v>
      </c>
      <c r="D435" s="20">
        <f t="shared" si="12"/>
        <v>19.443435000046723</v>
      </c>
      <c r="E435" s="32">
        <f t="shared" si="13"/>
        <v>17758221.667311348</v>
      </c>
      <c r="H435">
        <v>1893336.1312185801</v>
      </c>
      <c r="I435">
        <v>1.87586571391123E-2</v>
      </c>
      <c r="J435">
        <v>-12.4319730537099</v>
      </c>
    </row>
    <row r="436" spans="1:10" x14ac:dyDescent="0.25">
      <c r="A436" s="5">
        <v>1936995.95090554</v>
      </c>
      <c r="B436" s="38">
        <v>1.87405005053283E-2</v>
      </c>
      <c r="C436" s="38">
        <v>-12.7108050096375</v>
      </c>
      <c r="D436" s="20">
        <f t="shared" si="12"/>
        <v>19.435023796196969</v>
      </c>
      <c r="E436" s="32">
        <f t="shared" si="13"/>
        <v>18150136.79838207</v>
      </c>
      <c r="H436">
        <v>1936995.95090554</v>
      </c>
      <c r="I436">
        <v>1.87405005053283E-2</v>
      </c>
      <c r="J436">
        <v>-12.7108050096375</v>
      </c>
    </row>
    <row r="437" spans="1:10" x14ac:dyDescent="0.25">
      <c r="A437" s="5">
        <v>1981662.55423945</v>
      </c>
      <c r="B437" s="38">
        <v>1.8721553411688501E-2</v>
      </c>
      <c r="C437" s="38">
        <v>-12.9955314057324</v>
      </c>
      <c r="D437" s="20">
        <f t="shared" si="12"/>
        <v>19.426237712085591</v>
      </c>
      <c r="E437" s="32">
        <f t="shared" si="13"/>
        <v>18549900.676568463</v>
      </c>
      <c r="H437">
        <v>1981662.55423945</v>
      </c>
      <c r="I437">
        <v>1.8721553411688501E-2</v>
      </c>
      <c r="J437">
        <v>-12.9955314057324</v>
      </c>
    </row>
    <row r="438" spans="1:10" x14ac:dyDescent="0.25">
      <c r="A438" s="5">
        <v>2027359.15737923</v>
      </c>
      <c r="B438" s="38">
        <v>1.8701784069653799E-2</v>
      </c>
      <c r="C438" s="38">
        <v>-13.286252592798601</v>
      </c>
      <c r="D438" s="20">
        <f t="shared" si="12"/>
        <v>19.417060853437473</v>
      </c>
      <c r="E438" s="32">
        <f t="shared" si="13"/>
        <v>18957616.596470814</v>
      </c>
      <c r="H438">
        <v>2027359.15737923</v>
      </c>
      <c r="I438">
        <v>1.8701784069653799E-2</v>
      </c>
      <c r="J438">
        <v>-13.286252592798601</v>
      </c>
    </row>
    <row r="439" spans="1:10" x14ac:dyDescent="0.25">
      <c r="A439" s="5">
        <v>2074109.51184213</v>
      </c>
      <c r="B439" s="38">
        <v>1.8681159650057101E-2</v>
      </c>
      <c r="C439" s="38">
        <v>-13.583068981808401</v>
      </c>
      <c r="D439" s="20">
        <f t="shared" si="12"/>
        <v>19.407476725874652</v>
      </c>
      <c r="E439" s="32">
        <f t="shared" si="13"/>
        <v>19373385.461212419</v>
      </c>
      <c r="H439">
        <v>2074109.51184213</v>
      </c>
      <c r="I439">
        <v>1.8681159650057101E-2</v>
      </c>
      <c r="J439">
        <v>-13.583068981808401</v>
      </c>
    </row>
    <row r="440" spans="1:10" x14ac:dyDescent="0.25">
      <c r="A440" s="5">
        <v>2121937.9168489901</v>
      </c>
      <c r="B440" s="38">
        <v>1.8659646270922502E-2</v>
      </c>
      <c r="C440" s="38">
        <v>-13.886080915012499</v>
      </c>
      <c r="D440" s="20">
        <f t="shared" si="12"/>
        <v>19.397468218935849</v>
      </c>
      <c r="E440" s="32">
        <f t="shared" si="13"/>
        <v>19797305.468630169</v>
      </c>
      <c r="H440">
        <v>2121937.9168489901</v>
      </c>
      <c r="I440">
        <v>1.8659646270922502E-2</v>
      </c>
      <c r="J440">
        <v>-13.886080915012499</v>
      </c>
    </row>
    <row r="441" spans="1:10" x14ac:dyDescent="0.25">
      <c r="A441" s="5">
        <v>2170869.2319541001</v>
      </c>
      <c r="B441" s="38">
        <v>1.86372089874191E-2</v>
      </c>
      <c r="C441" s="38">
        <v>-14.1953885279678</v>
      </c>
      <c r="D441" s="20">
        <f t="shared" si="12"/>
        <v>19.387017590299791</v>
      </c>
      <c r="E441" s="32">
        <f t="shared" si="13"/>
        <v>20229471.780143283</v>
      </c>
      <c r="H441">
        <v>2170869.2319541001</v>
      </c>
      <c r="I441">
        <v>1.86372089874191E-2</v>
      </c>
      <c r="J441">
        <v>-14.1953885279678</v>
      </c>
    </row>
    <row r="442" spans="1:10" x14ac:dyDescent="0.25">
      <c r="A442" s="5">
        <v>2220928.8899663701</v>
      </c>
      <c r="B442" s="38">
        <v>1.86138117842112E-2</v>
      </c>
      <c r="C442" s="38">
        <v>-14.511091602151</v>
      </c>
      <c r="D442" s="20">
        <f t="shared" si="12"/>
        <v>19.376106450287089</v>
      </c>
      <c r="E442" s="32">
        <f t="shared" si="13"/>
        <v>20669976.171975564</v>
      </c>
      <c r="H442">
        <v>2220928.8899663701</v>
      </c>
      <c r="I442">
        <v>1.86138117842112E-2</v>
      </c>
      <c r="J442">
        <v>-14.511091602151</v>
      </c>
    </row>
    <row r="443" spans="1:10" x14ac:dyDescent="0.25">
      <c r="A443" s="5">
        <v>2272142.9101684201</v>
      </c>
      <c r="B443" s="38">
        <v>1.8589417570483099E-2</v>
      </c>
      <c r="C443" s="38">
        <v>-14.8332894078388</v>
      </c>
      <c r="D443" s="20">
        <f t="shared" si="12"/>
        <v>19.364715746722304</v>
      </c>
      <c r="E443" s="32">
        <f t="shared" si="13"/>
        <v>21118906.668466717</v>
      </c>
      <c r="H443">
        <v>2272142.9101684201</v>
      </c>
      <c r="I443">
        <v>1.8589417570483099E-2</v>
      </c>
      <c r="J443">
        <v>-14.8332894078388</v>
      </c>
    </row>
    <row r="444" spans="1:10" x14ac:dyDescent="0.25">
      <c r="A444" s="5">
        <v>2324537.9118404798</v>
      </c>
      <c r="B444" s="38">
        <v>1.8563988177931399E-2</v>
      </c>
      <c r="C444" s="38">
        <v>-15.162080536947601</v>
      </c>
      <c r="D444" s="20">
        <f t="shared" si="12"/>
        <v>19.352825750243724</v>
      </c>
      <c r="E444" s="32">
        <f t="shared" si="13"/>
        <v>21576347.157280006</v>
      </c>
      <c r="H444">
        <v>2324537.9118404798</v>
      </c>
      <c r="I444">
        <v>1.8563988177931399E-2</v>
      </c>
      <c r="J444">
        <v>-15.162080536947601</v>
      </c>
    </row>
    <row r="445" spans="1:10" x14ac:dyDescent="0.25">
      <c r="A445" s="5">
        <v>2378141.1280961898</v>
      </c>
      <c r="B445" s="38">
        <v>1.8537484362037501E-2</v>
      </c>
      <c r="C445" s="38">
        <v>-15.4975627255458</v>
      </c>
      <c r="D445" s="20">
        <f t="shared" si="12"/>
        <v>19.340416040157237</v>
      </c>
      <c r="E445" s="32">
        <f t="shared" si="13"/>
        <v>22042376.986400679</v>
      </c>
      <c r="H445">
        <v>2378141.1280961898</v>
      </c>
      <c r="I445">
        <v>1.8537484362037501E-2</v>
      </c>
      <c r="J445">
        <v>-15.4975627255458</v>
      </c>
    </row>
    <row r="446" spans="1:10" x14ac:dyDescent="0.25">
      <c r="A446" s="5">
        <v>2432980.42003744</v>
      </c>
      <c r="B446" s="38">
        <v>1.8509865806945899E-2</v>
      </c>
      <c r="C446" s="38">
        <v>-15.8398326657748</v>
      </c>
      <c r="D446" s="20">
        <f t="shared" si="12"/>
        <v>19.327465490936579</v>
      </c>
      <c r="E446" s="32">
        <f t="shared" si="13"/>
        <v>22517070.54290995</v>
      </c>
      <c r="H446">
        <v>2432980.42003744</v>
      </c>
      <c r="I446">
        <v>1.8509865806945899E-2</v>
      </c>
      <c r="J446">
        <v>-15.8398326657748</v>
      </c>
    </row>
    <row r="447" spans="1:10" x14ac:dyDescent="0.25">
      <c r="A447" s="5">
        <v>2489084.2912356202</v>
      </c>
      <c r="B447" s="38">
        <v>1.8481091134290899E-2</v>
      </c>
      <c r="C447" s="38">
        <v>-16.188985806942899</v>
      </c>
      <c r="D447" s="20">
        <f t="shared" si="12"/>
        <v>19.31395225948048</v>
      </c>
      <c r="E447" s="32">
        <f t="shared" si="13"/>
        <v>23000496.813628685</v>
      </c>
      <c r="H447">
        <v>2489084.2912356202</v>
      </c>
      <c r="I447">
        <v>1.8481091134290899E-2</v>
      </c>
      <c r="J447">
        <v>-16.188985806942899</v>
      </c>
    </row>
    <row r="448" spans="1:10" x14ac:dyDescent="0.25">
      <c r="A448" s="5">
        <v>2546481.9025467499</v>
      </c>
      <c r="B448" s="38">
        <v>1.84511179163287E-2</v>
      </c>
      <c r="C448" s="38">
        <v>-16.545116145585698</v>
      </c>
      <c r="D448" s="20">
        <f t="shared" si="12"/>
        <v>19.299853773244834</v>
      </c>
      <c r="E448" s="32">
        <f t="shared" si="13"/>
        <v>23492718.927843578</v>
      </c>
      <c r="H448">
        <v>2546481.9025467499</v>
      </c>
      <c r="I448">
        <v>1.84511179163287E-2</v>
      </c>
      <c r="J448">
        <v>-16.545116145585698</v>
      </c>
    </row>
    <row r="449" spans="1:10" x14ac:dyDescent="0.25">
      <c r="A449" s="5">
        <v>2605203.0872683101</v>
      </c>
      <c r="B449" s="38">
        <v>1.8419902693745702E-2</v>
      </c>
      <c r="C449" s="38">
        <v>-16.908316004330299</v>
      </c>
      <c r="D449" s="20">
        <f t="shared" si="12"/>
        <v>19.285146719375721</v>
      </c>
      <c r="E449" s="32">
        <f t="shared" si="13"/>
        <v>23993793.682464089</v>
      </c>
      <c r="H449">
        <v>2605203.0872683101</v>
      </c>
      <c r="I449">
        <v>1.8419902693745702E-2</v>
      </c>
      <c r="J449">
        <v>-16.908316004330299</v>
      </c>
    </row>
    <row r="450" spans="1:10" x14ac:dyDescent="0.25">
      <c r="A450" s="5">
        <v>2665278.3666455899</v>
      </c>
      <c r="B450" s="38">
        <v>1.83874009985255E-2</v>
      </c>
      <c r="C450" s="38">
        <v>-17.2786757994377</v>
      </c>
      <c r="D450" s="20">
        <f t="shared" si="12"/>
        <v>19.269807034976825</v>
      </c>
      <c r="E450" s="32">
        <f t="shared" si="13"/>
        <v>24503771.050103772</v>
      </c>
      <c r="H450">
        <v>2665278.3666455899</v>
      </c>
      <c r="I450">
        <v>1.83874009985255E-2</v>
      </c>
      <c r="J450">
        <v>-17.2786757994377</v>
      </c>
    </row>
    <row r="451" spans="1:10" x14ac:dyDescent="0.25">
      <c r="A451" s="5">
        <v>2726738.9657355198</v>
      </c>
      <c r="B451" s="38">
        <v>1.8353567382269599E-2</v>
      </c>
      <c r="C451" s="38">
        <v>-17.656283796955002</v>
      </c>
      <c r="D451" s="20">
        <f t="shared" si="12"/>
        <v>19.253809898653238</v>
      </c>
      <c r="E451" s="32">
        <f t="shared" si="13"/>
        <v>25022693.670743495</v>
      </c>
      <c r="H451">
        <v>2726738.9657355198</v>
      </c>
      <c r="I451">
        <v>1.8353567382269599E-2</v>
      </c>
      <c r="J451">
        <v>-17.656283796955002</v>
      </c>
    </row>
    <row r="452" spans="1:10" x14ac:dyDescent="0.25">
      <c r="A452" s="5">
        <v>2789616.8296364201</v>
      </c>
      <c r="B452" s="38">
        <v>1.8318355450372699E-2</v>
      </c>
      <c r="C452" s="38">
        <v>-18.041225857459001</v>
      </c>
      <c r="D452" s="20">
        <f t="shared" ref="D452:D508" si="14">20*LOG10(B452/0.002)</f>
        <v>19.237129723480081</v>
      </c>
      <c r="E452" s="32">
        <f t="shared" ref="E452:E508" si="15">POWER(10,D452/20)*A452</f>
        <v>25550596.327810872</v>
      </c>
      <c r="H452">
        <v>2789616.8296364201</v>
      </c>
      <c r="I452">
        <v>1.8318355450372699E-2</v>
      </c>
      <c r="J452">
        <v>-18.041225857459001</v>
      </c>
    </row>
    <row r="453" spans="1:10" x14ac:dyDescent="0.25">
      <c r="A453" s="5">
        <v>2853944.6400919501</v>
      </c>
      <c r="B453" s="38">
        <v>1.8281717902462299E-2</v>
      </c>
      <c r="C453" s="38">
        <v>-18.4335851694408</v>
      </c>
      <c r="D453" s="20">
        <f t="shared" si="14"/>
        <v>19.219740151552983</v>
      </c>
      <c r="E453" s="32">
        <f t="shared" si="15"/>
        <v>26087505.40970267</v>
      </c>
      <c r="H453">
        <v>2853944.6400919501</v>
      </c>
      <c r="I453">
        <v>1.8281717902462299E-2</v>
      </c>
      <c r="J453">
        <v>-18.4335851694408</v>
      </c>
    </row>
    <row r="454" spans="1:10" x14ac:dyDescent="0.25">
      <c r="A454" s="5">
        <v>2919755.83247795</v>
      </c>
      <c r="B454" s="38">
        <v>1.8243606579513801E-2</v>
      </c>
      <c r="C454" s="38">
        <v>-18.833441971450299</v>
      </c>
      <c r="D454" s="20">
        <f t="shared" si="14"/>
        <v>19.201614050283766</v>
      </c>
      <c r="E454" s="32">
        <f t="shared" si="15"/>
        <v>26633438.357984263</v>
      </c>
      <c r="H454">
        <v>2919755.83247795</v>
      </c>
      <c r="I454">
        <v>1.8243606579513801E-2</v>
      </c>
      <c r="J454">
        <v>-18.833441971450299</v>
      </c>
    </row>
    <row r="455" spans="1:10" x14ac:dyDescent="0.25">
      <c r="A455" s="5">
        <v>2987084.6131809801</v>
      </c>
      <c r="B455" s="38">
        <v>1.8203972518054501E-2</v>
      </c>
      <c r="C455" s="38">
        <v>-19.2408732631975</v>
      </c>
      <c r="D455" s="20">
        <f t="shared" si="14"/>
        <v>19.182723510612171</v>
      </c>
      <c r="E455" s="32">
        <f t="shared" si="15"/>
        <v>27188403.103725012</v>
      </c>
      <c r="H455">
        <v>2987084.6131809801</v>
      </c>
      <c r="I455">
        <v>1.8203972518054501E-2</v>
      </c>
      <c r="J455">
        <v>-19.2408732631975</v>
      </c>
    </row>
    <row r="456" spans="1:10" x14ac:dyDescent="0.25">
      <c r="A456" s="5">
        <v>3055965.9773776401</v>
      </c>
      <c r="B456" s="38">
        <v>1.8162766011862799E-2</v>
      </c>
      <c r="C456" s="38">
        <v>-19.655952505893399</v>
      </c>
      <c r="D456" s="20">
        <f t="shared" si="14"/>
        <v>19.163039847309243</v>
      </c>
      <c r="E456" s="32">
        <f t="shared" si="15"/>
        <v>27752397.493661847</v>
      </c>
      <c r="H456">
        <v>3055965.9773776401</v>
      </c>
      <c r="I456">
        <v>1.8162766011862799E-2</v>
      </c>
      <c r="J456">
        <v>-19.655952505893399</v>
      </c>
    </row>
    <row r="457" spans="1:10" x14ac:dyDescent="0.25">
      <c r="A457" s="5">
        <v>3126435.7272238699</v>
      </c>
      <c r="B457" s="38">
        <v>1.8119936681565699E-2</v>
      </c>
      <c r="C457" s="38">
        <v>-20.078749312208402</v>
      </c>
      <c r="D457" s="20">
        <f t="shared" si="14"/>
        <v>19.142533601555392</v>
      </c>
      <c r="E457" s="32">
        <f t="shared" si="15"/>
        <v>28325408.708140664</v>
      </c>
      <c r="H457">
        <v>3126435.7272238699</v>
      </c>
      <c r="I457">
        <v>1.8119936681565699E-2</v>
      </c>
      <c r="J457">
        <v>-20.078749312208402</v>
      </c>
    </row>
    <row r="458" spans="1:10" x14ac:dyDescent="0.25">
      <c r="A458" s="5">
        <v>3198530.4904636201</v>
      </c>
      <c r="B458" s="38">
        <v>1.807543355252E-2</v>
      </c>
      <c r="C458" s="38">
        <v>-20.509329126325198</v>
      </c>
      <c r="D458" s="20">
        <f t="shared" si="14"/>
        <v>19.121174545978608</v>
      </c>
      <c r="E458" s="32">
        <f t="shared" si="15"/>
        <v>28907412.673042197</v>
      </c>
      <c r="H458">
        <v>3198530.4904636201</v>
      </c>
      <c r="I458">
        <v>1.807543355252E-2</v>
      </c>
      <c r="J458">
        <v>-20.509329126325198</v>
      </c>
    </row>
    <row r="459" spans="1:10" x14ac:dyDescent="0.25">
      <c r="A459" s="5">
        <v>3272287.7394667398</v>
      </c>
      <c r="B459" s="38">
        <v>1.80292051413487E-2</v>
      </c>
      <c r="C459" s="38">
        <v>-20.947752894675801</v>
      </c>
      <c r="D459" s="20">
        <f t="shared" si="14"/>
        <v>19.098931692343605</v>
      </c>
      <c r="E459" s="32">
        <f t="shared" si="15"/>
        <v>29498373.468183037</v>
      </c>
      <c r="H459">
        <v>3272287.7394667398</v>
      </c>
      <c r="I459">
        <v>1.80292051413487E-2</v>
      </c>
      <c r="J459">
        <v>-20.947752894675801</v>
      </c>
    </row>
    <row r="460" spans="1:10" x14ac:dyDescent="0.25">
      <c r="A460" s="5">
        <v>3347745.8107057898</v>
      </c>
      <c r="B460" s="38">
        <v>1.7981199551477402E-2</v>
      </c>
      <c r="C460" s="38">
        <v>-21.394076728066999</v>
      </c>
      <c r="D460" s="20">
        <f t="shared" si="14"/>
        <v>19.075773302084002</v>
      </c>
      <c r="E460" s="32">
        <f t="shared" si="15"/>
        <v>30098242.734961662</v>
      </c>
      <c r="H460">
        <v>3347745.8107057898</v>
      </c>
      <c r="I460">
        <v>1.7981199551477402E-2</v>
      </c>
      <c r="J460">
        <v>-21.394076728066999</v>
      </c>
    </row>
    <row r="461" spans="1:10" x14ac:dyDescent="0.25">
      <c r="A461" s="5">
        <v>3424943.9246820598</v>
      </c>
      <c r="B461" s="38">
        <v>1.7931364577987299E-2</v>
      </c>
      <c r="C461" s="38">
        <v>-21.8483515560239</v>
      </c>
      <c r="D461" s="20">
        <f t="shared" si="14"/>
        <v>19.051666899871339</v>
      </c>
      <c r="E461" s="32">
        <f t="shared" si="15"/>
        <v>30706959.086318363</v>
      </c>
      <c r="H461">
        <v>3424943.9246820598</v>
      </c>
      <c r="I461">
        <v>1.7931364577987299E-2</v>
      </c>
      <c r="J461">
        <v>-21.8483515560239</v>
      </c>
    </row>
    <row r="462" spans="1:10" x14ac:dyDescent="0.25">
      <c r="A462" s="5">
        <v>3503922.2063109698</v>
      </c>
      <c r="B462" s="38">
        <v>1.7879647822062399E-2</v>
      </c>
      <c r="C462" s="38">
        <v>-22.3106227743143</v>
      </c>
      <c r="D462" s="20">
        <f t="shared" si="14"/>
        <v>19.026579290413579</v>
      </c>
      <c r="E462" s="32">
        <f t="shared" si="15"/>
        <v>31324447.522372011</v>
      </c>
      <c r="H462">
        <v>3503922.2063109698</v>
      </c>
      <c r="I462">
        <v>1.7879647822062399E-2</v>
      </c>
      <c r="J462">
        <v>-22.3106227743143</v>
      </c>
    </row>
    <row r="463" spans="1:10" x14ac:dyDescent="0.25">
      <c r="A463" s="5">
        <v>3584721.7057776698</v>
      </c>
      <c r="B463" s="38">
        <v>1.7825996815267201E-2</v>
      </c>
      <c r="C463" s="38">
        <v>-22.780929886752698</v>
      </c>
      <c r="D463" s="20">
        <f t="shared" si="14"/>
        <v>19.000476578674757</v>
      </c>
      <c r="E463" s="32">
        <f t="shared" si="15"/>
        <v>31950618.855405971</v>
      </c>
      <c r="H463">
        <v>3584721.7057776698</v>
      </c>
      <c r="I463">
        <v>1.7825996815267201E-2</v>
      </c>
      <c r="J463">
        <v>-22.780929886752698</v>
      </c>
    </row>
    <row r="464" spans="1:10" x14ac:dyDescent="0.25">
      <c r="A464" s="5">
        <v>3667384.4198734802</v>
      </c>
      <c r="B464" s="38">
        <v>1.7770359153834799E-2</v>
      </c>
      <c r="C464" s="38">
        <v>-23.259306142527699</v>
      </c>
      <c r="D464" s="20">
        <f t="shared" si="14"/>
        <v>18.97332419370133</v>
      </c>
      <c r="E464" s="32">
        <f t="shared" si="15"/>
        <v>32585369.148164921</v>
      </c>
      <c r="H464">
        <v>3667384.4198734802</v>
      </c>
      <c r="I464">
        <v>1.7770359153834799E-2</v>
      </c>
      <c r="J464">
        <v>-23.259306142527699</v>
      </c>
    </row>
    <row r="465" spans="1:10" x14ac:dyDescent="0.25">
      <c r="A465" s="5">
        <v>3751953.3138243798</v>
      </c>
      <c r="B465" s="38">
        <v>1.7712682643090099E-2</v>
      </c>
      <c r="C465" s="38">
        <v>-23.745778170444598</v>
      </c>
      <c r="D465" s="20">
        <f t="shared" si="14"/>
        <v>18.9450869162369</v>
      </c>
      <c r="E465" s="32">
        <f t="shared" si="15"/>
        <v>33228579.169730742</v>
      </c>
      <c r="H465">
        <v>3751953.3138243798</v>
      </c>
      <c r="I465">
        <v>1.7712682643090099E-2</v>
      </c>
      <c r="J465">
        <v>-23.745778170444598</v>
      </c>
    </row>
    <row r="466" spans="1:10" x14ac:dyDescent="0.25">
      <c r="A466" s="5">
        <v>3838472.3436228801</v>
      </c>
      <c r="B466" s="38">
        <v>1.7652915452059999E-2</v>
      </c>
      <c r="C466" s="38">
        <v>-24.240365611628601</v>
      </c>
      <c r="D466" s="20">
        <f t="shared" si="14"/>
        <v>18.91572891029633</v>
      </c>
      <c r="E466" s="32">
        <f t="shared" si="15"/>
        <v>33880113.873522647</v>
      </c>
      <c r="H466">
        <v>3838472.3436228801</v>
      </c>
      <c r="I466">
        <v>1.7652915452059999E-2</v>
      </c>
      <c r="J466">
        <v>-24.240365611628601</v>
      </c>
    </row>
    <row r="467" spans="1:10" x14ac:dyDescent="0.25">
      <c r="A467" s="5">
        <v>3926986.4788747602</v>
      </c>
      <c r="B467" s="38">
        <v>1.7591006278248601E-2</v>
      </c>
      <c r="C467" s="38">
        <v>-24.743080752386099</v>
      </c>
      <c r="D467" s="20">
        <f t="shared" si="14"/>
        <v>18.885213758860711</v>
      </c>
      <c r="E467" s="32">
        <f t="shared" si="15"/>
        <v>34539821.90224164</v>
      </c>
      <c r="H467">
        <v>3926986.4788747602</v>
      </c>
      <c r="I467">
        <v>1.7591006278248601E-2</v>
      </c>
      <c r="J467">
        <v>-24.743080752386099</v>
      </c>
    </row>
    <row r="468" spans="1:10" x14ac:dyDescent="0.25">
      <c r="A468" s="5">
        <v>4017541.7261728002</v>
      </c>
      <c r="B468" s="38">
        <v>1.7526904522467301E-2</v>
      </c>
      <c r="C468" s="38">
        <v>-25.253928159079301</v>
      </c>
      <c r="D468" s="20">
        <f t="shared" si="14"/>
        <v>18.853504503839865</v>
      </c>
      <c r="E468" s="32">
        <f t="shared" si="15"/>
        <v>35207535.124829561</v>
      </c>
      <c r="H468">
        <v>4017541.7261728002</v>
      </c>
      <c r="I468">
        <v>1.7526904522467301E-2</v>
      </c>
      <c r="J468">
        <v>-25.253928159079301</v>
      </c>
    </row>
    <row r="469" spans="1:10" x14ac:dyDescent="0.25">
      <c r="A469" s="5">
        <v>4110185.1530093499</v>
      </c>
      <c r="B469" s="38">
        <v>1.7460560473517302E-2</v>
      </c>
      <c r="C469" s="38">
        <v>-25.772904317021698</v>
      </c>
      <c r="D469" s="20">
        <f t="shared" si="14"/>
        <v>18.820563690433399</v>
      </c>
      <c r="E469" s="32">
        <f t="shared" si="15"/>
        <v>35883068.210736372</v>
      </c>
      <c r="H469">
        <v>4110185.1530093499</v>
      </c>
      <c r="I469">
        <v>1.7460560473517302E-2</v>
      </c>
      <c r="J469">
        <v>-25.772904317021698</v>
      </c>
    </row>
    <row r="470" spans="1:10" x14ac:dyDescent="0.25">
      <c r="A470" s="5">
        <v>4204964.9122404298</v>
      </c>
      <c r="B470" s="38">
        <v>1.7391925502419001E-2</v>
      </c>
      <c r="C470" s="38">
        <v>-26.299997275555501</v>
      </c>
      <c r="D470" s="20">
        <f t="shared" si="14"/>
        <v>18.786353416001702</v>
      </c>
      <c r="E470" s="32">
        <f t="shared" si="15"/>
        <v>36566218.246985704</v>
      </c>
      <c r="H470">
        <v>4204964.9122404298</v>
      </c>
      <c r="I470">
        <v>1.7391925502419001E-2</v>
      </c>
      <c r="J470">
        <v>-26.299997275555501</v>
      </c>
    </row>
    <row r="471" spans="1:10" x14ac:dyDescent="0.25">
      <c r="A471" s="5">
        <v>4301930.2671139296</v>
      </c>
      <c r="B471" s="38">
        <v>1.7320952265770299E-2</v>
      </c>
      <c r="C471" s="38">
        <v>-26.835186301614101</v>
      </c>
      <c r="D471" s="20">
        <f t="shared" si="14"/>
        <v>18.750835383534866</v>
      </c>
      <c r="E471" s="32">
        <f t="shared" si="15"/>
        <v>37256764.403676443</v>
      </c>
      <c r="H471">
        <v>4301930.2671139296</v>
      </c>
      <c r="I471">
        <v>1.7320952265770299E-2</v>
      </c>
      <c r="J471">
        <v>-26.835186301614101</v>
      </c>
    </row>
    <row r="472" spans="1:10" x14ac:dyDescent="0.25">
      <c r="A472" s="5">
        <v>4401131.6168748802</v>
      </c>
      <c r="B472" s="38">
        <v>1.7247594917701298E-2</v>
      </c>
      <c r="C472" s="38">
        <v>-27.378441544216098</v>
      </c>
      <c r="D472" s="20">
        <f t="shared" si="14"/>
        <v>18.713970959783531</v>
      </c>
      <c r="E472" s="32">
        <f t="shared" si="15"/>
        <v>37954467.653672844</v>
      </c>
      <c r="H472">
        <v>4401131.6168748802</v>
      </c>
      <c r="I472">
        <v>1.7247594917701298E-2</v>
      </c>
      <c r="J472">
        <v>-27.378441544216098</v>
      </c>
    </row>
    <row r="473" spans="1:10" x14ac:dyDescent="0.25">
      <c r="A473" s="5">
        <v>4502620.5229613399</v>
      </c>
      <c r="B473" s="38">
        <v>1.7171809329765201E-2</v>
      </c>
      <c r="C473" s="38">
        <v>-27.929723712461399</v>
      </c>
      <c r="D473" s="20">
        <f t="shared" si="14"/>
        <v>18.675721238085536</v>
      </c>
      <c r="E473" s="32">
        <f t="shared" si="15"/>
        <v>38659070.552289903</v>
      </c>
      <c r="H473">
        <v>4502620.5229613399</v>
      </c>
      <c r="I473">
        <v>1.7171809329765201E-2</v>
      </c>
      <c r="J473">
        <v>-27.929723712461399</v>
      </c>
    </row>
    <row r="474" spans="1:10" x14ac:dyDescent="0.25">
      <c r="A474" s="5">
        <v>4606449.7358041704</v>
      </c>
      <c r="B474" s="38">
        <v>1.7093553317977201E-2</v>
      </c>
      <c r="C474" s="38">
        <v>-28.4889837697168</v>
      </c>
      <c r="D474" s="20">
        <f t="shared" si="14"/>
        <v>18.636047105891219</v>
      </c>
      <c r="E474" s="32">
        <f t="shared" si="15"/>
        <v>39370297.082775287</v>
      </c>
      <c r="H474">
        <v>4606449.7358041704</v>
      </c>
      <c r="I474">
        <v>1.7093553317977201E-2</v>
      </c>
      <c r="J474">
        <v>-28.4889837697168</v>
      </c>
    </row>
    <row r="475" spans="1:10" x14ac:dyDescent="0.25">
      <c r="A475" s="5">
        <v>4712673.22224491</v>
      </c>
      <c r="B475" s="38">
        <v>1.7012786876077001E-2</v>
      </c>
      <c r="C475" s="38">
        <v>-29.056162646776801</v>
      </c>
      <c r="D475" s="20">
        <f t="shared" si="14"/>
        <v>18.594909316954716</v>
      </c>
      <c r="E475" s="32">
        <f t="shared" si="15"/>
        <v>40087852.573323861</v>
      </c>
      <c r="H475">
        <v>4712673.22224491</v>
      </c>
      <c r="I475">
        <v>1.7012786876077001E-2</v>
      </c>
      <c r="J475">
        <v>-29.056162646776801</v>
      </c>
    </row>
    <row r="476" spans="1:10" x14ac:dyDescent="0.25">
      <c r="A476" s="5">
        <v>4821346.1935858997</v>
      </c>
      <c r="B476" s="38">
        <v>1.6929472413955E-2</v>
      </c>
      <c r="C476" s="38">
        <v>-29.631190976867</v>
      </c>
      <c r="D476" s="20">
        <f t="shared" si="14"/>
        <v>18.552268568121438</v>
      </c>
      <c r="E476" s="32">
        <f t="shared" si="15"/>
        <v>40811423.691219732</v>
      </c>
      <c r="H476">
        <v>4821346.1935858997</v>
      </c>
      <c r="I476">
        <v>1.6929472413955E-2</v>
      </c>
      <c r="J476">
        <v>-29.631190976867</v>
      </c>
    </row>
    <row r="477" spans="1:10" x14ac:dyDescent="0.25">
      <c r="A477" s="5">
        <v>4932525.1342871897</v>
      </c>
      <c r="B477" s="38">
        <v>1.6843575000042299E-2</v>
      </c>
      <c r="C477" s="38">
        <v>-30.213988855414801</v>
      </c>
      <c r="D477" s="20">
        <f t="shared" si="14"/>
        <v>18.50808558060082</v>
      </c>
      <c r="E477" s="32">
        <f t="shared" si="15"/>
        <v>41540678.519480005</v>
      </c>
      <c r="H477">
        <v>4932525.1342871897</v>
      </c>
      <c r="I477">
        <v>1.6843575000042299E-2</v>
      </c>
      <c r="J477">
        <v>-30.213988855414801</v>
      </c>
    </row>
    <row r="478" spans="1:10" x14ac:dyDescent="0.25">
      <c r="A478" s="5">
        <v>5046267.8313252404</v>
      </c>
      <c r="B478" s="38">
        <v>1.6755062606328499E-2</v>
      </c>
      <c r="C478" s="38">
        <v>-30.8044656275443</v>
      </c>
      <c r="D478" s="20">
        <f t="shared" si="14"/>
        <v>18.462321185571071</v>
      </c>
      <c r="E478" s="32">
        <f t="shared" si="15"/>
        <v>42275266.721077971</v>
      </c>
      <c r="H478">
        <v>5046267.8313252404</v>
      </c>
      <c r="I478">
        <v>1.6755062606328499E-2</v>
      </c>
      <c r="J478">
        <v>-30.8044656275443</v>
      </c>
    </row>
    <row r="479" spans="1:10" x14ac:dyDescent="0.25">
      <c r="A479" s="5">
        <v>5162633.4042285401</v>
      </c>
      <c r="B479" s="38">
        <v>1.6663906354533999E-2</v>
      </c>
      <c r="C479" s="38">
        <v>-31.4025197062624</v>
      </c>
      <c r="D479" s="20">
        <f t="shared" si="14"/>
        <v>18.414936413916212</v>
      </c>
      <c r="E479" s="32">
        <f t="shared" si="15"/>
        <v>43014819.795426734</v>
      </c>
      <c r="H479">
        <v>5162633.4042285401</v>
      </c>
      <c r="I479">
        <v>1.6663906354533999E-2</v>
      </c>
      <c r="J479">
        <v>-31.4025197062624</v>
      </c>
    </row>
    <row r="480" spans="1:10" x14ac:dyDescent="0.25">
      <c r="A480" s="5">
        <v>5281682.33580596</v>
      </c>
      <c r="B480" s="38">
        <v>1.6570080761838898E-2</v>
      </c>
      <c r="C480" s="38">
        <v>-32.008038424271902</v>
      </c>
      <c r="D480" s="20">
        <f t="shared" si="14"/>
        <v>18.365892589851235</v>
      </c>
      <c r="E480" s="32">
        <f t="shared" si="15"/>
        <v>43758951.431341358</v>
      </c>
      <c r="H480">
        <v>5281682.33580596</v>
      </c>
      <c r="I480">
        <v>1.6570080761838898E-2</v>
      </c>
      <c r="J480">
        <v>-32.008038424271902</v>
      </c>
    </row>
    <row r="481" spans="1:10" x14ac:dyDescent="0.25">
      <c r="A481" s="5">
        <v>5403476.5035835998</v>
      </c>
      <c r="B481" s="38">
        <v>1.6473563984443499E-2</v>
      </c>
      <c r="C481" s="38">
        <v>-32.620897922295498</v>
      </c>
      <c r="D481" s="20">
        <f t="shared" si="14"/>
        <v>18.315151428140197</v>
      </c>
      <c r="E481" s="32">
        <f t="shared" si="15"/>
        <v>44507257.960110731</v>
      </c>
      <c r="H481">
        <v>5403476.5035835998</v>
      </c>
      <c r="I481">
        <v>1.6473563984443499E-2</v>
      </c>
      <c r="J481">
        <v>-32.620897922295498</v>
      </c>
    </row>
    <row r="482" spans="1:10" x14ac:dyDescent="0.25">
      <c r="A482" s="5">
        <v>5528079.2119665798</v>
      </c>
      <c r="B482" s="38">
        <v>1.63743380571288E-2</v>
      </c>
      <c r="C482" s="38">
        <v>-33.240963076696801</v>
      </c>
      <c r="D482" s="20">
        <f t="shared" si="14"/>
        <v>18.262675134565388</v>
      </c>
      <c r="E482" s="32">
        <f t="shared" si="15"/>
        <v>45259318.911663488</v>
      </c>
      <c r="H482">
        <v>5528079.2119665798</v>
      </c>
      <c r="I482">
        <v>1.63743380571288E-2</v>
      </c>
      <c r="J482">
        <v>-33.240963076696801</v>
      </c>
    </row>
    <row r="483" spans="1:10" x14ac:dyDescent="0.25">
      <c r="A483" s="5">
        <v>5655555.2251425199</v>
      </c>
      <c r="B483" s="38">
        <v>1.6272389126886801E-2</v>
      </c>
      <c r="C483" s="38">
        <v>-33.868087469055702</v>
      </c>
      <c r="D483" s="20">
        <f t="shared" si="14"/>
        <v>18.208426509256224</v>
      </c>
      <c r="E483" s="32">
        <f t="shared" si="15"/>
        <v>46014697.676058508</v>
      </c>
      <c r="H483">
        <v>5655555.2251425199</v>
      </c>
      <c r="I483">
        <v>1.6272389126886801E-2</v>
      </c>
      <c r="J483">
        <v>-33.868087469055702</v>
      </c>
    </row>
    <row r="484" spans="1:10" x14ac:dyDescent="0.25">
      <c r="A484" s="5">
        <v>5785970.8007436898</v>
      </c>
      <c r="B484" s="38">
        <v>1.6167707678607601E-2</v>
      </c>
      <c r="C484" s="38">
        <v>-34.502113400186602</v>
      </c>
      <c r="D484" s="20">
        <f t="shared" si="14"/>
        <v>18.152369052437628</v>
      </c>
      <c r="E484" s="32">
        <f t="shared" si="15"/>
        <v>46772942.271691553</v>
      </c>
      <c r="H484">
        <v>5785970.8007436898</v>
      </c>
      <c r="I484">
        <v>1.6167707678607601E-2</v>
      </c>
      <c r="J484">
        <v>-34.502113400186602</v>
      </c>
    </row>
    <row r="485" spans="1:10" x14ac:dyDescent="0.25">
      <c r="A485" s="5">
        <v>5919393.7242854796</v>
      </c>
      <c r="B485" s="38">
        <v>1.6060288750749399E-2</v>
      </c>
      <c r="C485" s="38">
        <v>-35.142871950876902</v>
      </c>
      <c r="D485" s="20">
        <f t="shared" si="14"/>
        <v>18.094467072111332</v>
      </c>
      <c r="E485" s="32">
        <f t="shared" si="15"/>
        <v>47533586.220699362</v>
      </c>
      <c r="H485">
        <v>5919393.7242854796</v>
      </c>
      <c r="I485">
        <v>1.6060288750749399E-2</v>
      </c>
      <c r="J485">
        <v>-35.142871950876902</v>
      </c>
    </row>
    <row r="486" spans="1:10" x14ac:dyDescent="0.25">
      <c r="A486" s="5">
        <v>6055893.3443989502</v>
      </c>
      <c r="B486" s="38">
        <v>1.5950132138875899E-2</v>
      </c>
      <c r="C486" s="38">
        <v>-35.790183091377699</v>
      </c>
      <c r="D486" s="20">
        <f t="shared" si="14"/>
        <v>18.034685793138525</v>
      </c>
      <c r="E486" s="32">
        <f t="shared" si="15"/>
        <v>48296149.531051189</v>
      </c>
      <c r="H486">
        <v>6055893.3443989502</v>
      </c>
      <c r="I486">
        <v>1.5950132138875899E-2</v>
      </c>
      <c r="J486">
        <v>-35.790183091377699</v>
      </c>
    </row>
    <row r="487" spans="1:10" x14ac:dyDescent="0.25">
      <c r="A487" s="5">
        <v>6195540.6088758297</v>
      </c>
      <c r="B487" s="38">
        <v>1.5837242584927101E-2</v>
      </c>
      <c r="C487" s="38">
        <v>-36.443855841387403</v>
      </c>
      <c r="D487" s="20">
        <f t="shared" si="14"/>
        <v>17.972991467149541</v>
      </c>
      <c r="E487" s="32">
        <f t="shared" si="15"/>
        <v>49060139.783766754</v>
      </c>
      <c r="H487">
        <v>6195540.6088758297</v>
      </c>
      <c r="I487">
        <v>1.5837242584927101E-2</v>
      </c>
      <c r="J487">
        <v>-36.443855841387403</v>
      </c>
    </row>
    <row r="488" spans="1:10" x14ac:dyDescent="0.25">
      <c r="A488" s="5">
        <v>6338408.1015448002</v>
      </c>
      <c r="B488" s="38">
        <v>1.57216299501E-2</v>
      </c>
      <c r="C488" s="38">
        <v>-37.103688481947202</v>
      </c>
      <c r="D488" s="20">
        <f t="shared" si="14"/>
        <v>17.909351482668651</v>
      </c>
      <c r="E488" s="32">
        <f t="shared" si="15"/>
        <v>49825053.322601616</v>
      </c>
      <c r="H488">
        <v>6338408.1015448002</v>
      </c>
      <c r="I488">
        <v>1.57216299501E-2</v>
      </c>
      <c r="J488">
        <v>-37.103688481947202</v>
      </c>
    </row>
    <row r="489" spans="1:10" x14ac:dyDescent="0.25">
      <c r="A489" s="5">
        <v>6484570.0799979903</v>
      </c>
      <c r="B489" s="38">
        <v>1.5603309369252799E-2</v>
      </c>
      <c r="C489" s="38">
        <v>-37.769468820301299</v>
      </c>
      <c r="D489" s="20">
        <f t="shared" si="14"/>
        <v>17.843734474808549</v>
      </c>
      <c r="E489" s="32">
        <f t="shared" si="15"/>
        <v>50590376.542404518</v>
      </c>
      <c r="H489">
        <v>6484570.0799979903</v>
      </c>
      <c r="I489">
        <v>1.5603309369252799E-2</v>
      </c>
      <c r="J489">
        <v>-37.769468820301299</v>
      </c>
    </row>
    <row r="490" spans="1:10" x14ac:dyDescent="0.25">
      <c r="A490" s="5">
        <v>6634102.5141875604</v>
      </c>
      <c r="B490" s="38">
        <v>1.5482301384809801E-2</v>
      </c>
      <c r="C490" s="38">
        <v>-38.440974508382602</v>
      </c>
      <c r="D490" s="20">
        <f t="shared" si="14"/>
        <v>17.776110433858896</v>
      </c>
      <c r="E490" s="32">
        <f t="shared" si="15"/>
        <v>51355587.271188125</v>
      </c>
      <c r="H490">
        <v>6634102.5141875604</v>
      </c>
      <c r="I490">
        <v>1.5482301384809801E-2</v>
      </c>
      <c r="J490">
        <v>-38.440974508382602</v>
      </c>
    </row>
    <row r="491" spans="1:10" x14ac:dyDescent="0.25">
      <c r="A491" s="5">
        <v>6787083.1259122305</v>
      </c>
      <c r="B491" s="38">
        <v>1.53586320582448E-2</v>
      </c>
      <c r="C491" s="38">
        <v>-39.117973415158197</v>
      </c>
      <c r="D491" s="20">
        <f t="shared" si="14"/>
        <v>17.70645081207315</v>
      </c>
      <c r="E491" s="32">
        <f t="shared" si="15"/>
        <v>52120156.23980397</v>
      </c>
      <c r="H491">
        <v>6787083.1259122305</v>
      </c>
      <c r="I491">
        <v>1.53586320582448E-2</v>
      </c>
      <c r="J491">
        <v>-39.117973415158197</v>
      </c>
    </row>
    <row r="492" spans="1:10" x14ac:dyDescent="0.25">
      <c r="A492" s="5">
        <v>6943591.4292144198</v>
      </c>
      <c r="B492" s="38">
        <v>1.5232333057345801E-2</v>
      </c>
      <c r="C492" s="38">
        <v>-39.800224052620401</v>
      </c>
      <c r="D492" s="20">
        <f t="shared" si="14"/>
        <v>17.63472862794076</v>
      </c>
      <c r="E492" s="32">
        <f t="shared" si="15"/>
        <v>52883548.631962903</v>
      </c>
      <c r="H492">
        <v>6943591.4292144198</v>
      </c>
      <c r="I492">
        <v>1.5232333057345801E-2</v>
      </c>
      <c r="J492">
        <v>-39.800224052620401</v>
      </c>
    </row>
    <row r="493" spans="1:10" x14ac:dyDescent="0.25">
      <c r="A493" s="5">
        <v>7103708.7717088601</v>
      </c>
      <c r="B493" s="38">
        <v>1.51034417176227E-2</v>
      </c>
      <c r="C493" s="38">
        <v>-40.487476054736497</v>
      </c>
      <c r="D493" s="20">
        <f t="shared" si="14"/>
        <v>17.56091856722389</v>
      </c>
      <c r="E493" s="32">
        <f t="shared" si="15"/>
        <v>53645225.706234947</v>
      </c>
      <c r="H493">
        <v>7103708.7717088601</v>
      </c>
      <c r="I493">
        <v>1.51034417176227E-2</v>
      </c>
      <c r="J493">
        <v>-40.487476054736497</v>
      </c>
    </row>
    <row r="494" spans="1:10" x14ac:dyDescent="0.25">
      <c r="A494" s="5">
        <v>7267518.3768643197</v>
      </c>
      <c r="B494" s="38">
        <v>1.49720010764086E-2</v>
      </c>
      <c r="C494" s="38">
        <v>-41.179470708189498</v>
      </c>
      <c r="D494" s="20">
        <f t="shared" si="14"/>
        <v>17.484997080038138</v>
      </c>
      <c r="E494" s="32">
        <f t="shared" si="15"/>
        <v>54404646.480615959</v>
      </c>
      <c r="H494">
        <v>7267518.3768643197</v>
      </c>
      <c r="I494">
        <v>1.49720010764086E-2</v>
      </c>
      <c r="J494">
        <v>-41.179470708189498</v>
      </c>
    </row>
    <row r="495" spans="1:10" x14ac:dyDescent="0.25">
      <c r="A495" s="5">
        <v>7435105.3872602796</v>
      </c>
      <c r="B495" s="38">
        <v>1.48380598784213E-2</v>
      </c>
      <c r="C495" s="38">
        <v>-41.875941533247499</v>
      </c>
      <c r="D495" s="20">
        <f t="shared" si="14"/>
        <v>17.406942473264273</v>
      </c>
      <c r="E495" s="32">
        <f t="shared" si="15"/>
        <v>55161269.469270408</v>
      </c>
      <c r="H495">
        <v>7435105.3872602796</v>
      </c>
      <c r="I495">
        <v>1.48380598784213E-2</v>
      </c>
      <c r="J495">
        <v>-41.875941533247499</v>
      </c>
    </row>
    <row r="496" spans="1:10" x14ac:dyDescent="0.25">
      <c r="A496" s="5">
        <v>7606556.90884108</v>
      </c>
      <c r="B496" s="38">
        <v>1.47016725517943E-2</v>
      </c>
      <c r="C496" s="38">
        <v>-42.576614912607198</v>
      </c>
      <c r="D496" s="20">
        <f t="shared" si="14"/>
        <v>17.326734997595036</v>
      </c>
      <c r="E496" s="32">
        <f t="shared" si="15"/>
        <v>55914554.460185103</v>
      </c>
      <c r="H496">
        <v>7606556.90884108</v>
      </c>
      <c r="I496">
        <v>1.47016725517943E-2</v>
      </c>
      <c r="J496">
        <v>-42.576614912607198</v>
      </c>
    </row>
    <row r="497" spans="1:10" x14ac:dyDescent="0.25">
      <c r="A497" s="5">
        <v>7781962.0561906304</v>
      </c>
      <c r="B497" s="38">
        <v>1.4562899153854199E-2</v>
      </c>
      <c r="C497" s="38">
        <v>-43.281210765572403</v>
      </c>
      <c r="D497" s="20">
        <f t="shared" si="14"/>
        <v>17.244356928547134</v>
      </c>
      <c r="E497" s="32">
        <f t="shared" si="15"/>
        <v>56663964.32171201</v>
      </c>
      <c r="H497">
        <v>7781962.0561906304</v>
      </c>
      <c r="I497">
        <v>1.4562899153854199E-2</v>
      </c>
      <c r="J497">
        <v>-43.281210765572403</v>
      </c>
    </row>
    <row r="498" spans="1:10" x14ac:dyDescent="0.25">
      <c r="A498" s="5">
        <v>7961411.9988510404</v>
      </c>
      <c r="B498" s="38">
        <v>1.44218052862039E-2</v>
      </c>
      <c r="C498" s="38">
        <v>-43.989443264455197</v>
      </c>
      <c r="D498" s="20">
        <f t="shared" si="14"/>
        <v>17.15979264080099</v>
      </c>
      <c r="E498" s="32">
        <f t="shared" si="15"/>
        <v>57408966.825338572</v>
      </c>
      <c r="H498">
        <v>7961411.9988510404</v>
      </c>
      <c r="I498">
        <v>1.44218052862039E-2</v>
      </c>
      <c r="J498">
        <v>-43.989443264455197</v>
      </c>
    </row>
    <row r="499" spans="1:10" x14ac:dyDescent="0.25">
      <c r="A499" s="5">
        <v>8145000.0087094503</v>
      </c>
      <c r="B499" s="38">
        <v>1.42784619789785E-2</v>
      </c>
      <c r="C499" s="38">
        <v>-44.701021589636497</v>
      </c>
      <c r="D499" s="20">
        <f t="shared" si="14"/>
        <v>17.073028675276824</v>
      </c>
      <c r="E499" s="32">
        <f t="shared" si="15"/>
        <v>58149036.471568726</v>
      </c>
      <c r="H499">
        <v>8145000.0087094503</v>
      </c>
      <c r="I499">
        <v>1.42784619789785E-2</v>
      </c>
      <c r="J499">
        <v>-44.701021589636497</v>
      </c>
    </row>
    <row r="500" spans="1:10" x14ac:dyDescent="0.25">
      <c r="A500" s="47">
        <v>8332821.5084775202</v>
      </c>
      <c r="B500" s="55">
        <v>1.4132945544447899E-2</v>
      </c>
      <c r="C500" s="55">
        <v>-45.415650719305397</v>
      </c>
      <c r="D500" s="60">
        <f t="shared" si="14"/>
        <v>16.984053798403099</v>
      </c>
      <c r="E500" s="32">
        <f t="shared" si="15"/>
        <v>58883656.305458494</v>
      </c>
      <c r="H500">
        <v>8332821.5084775202</v>
      </c>
      <c r="I500">
        <v>1.4132945544447899E-2</v>
      </c>
      <c r="J500">
        <v>-45.415650719305397</v>
      </c>
    </row>
    <row r="501" spans="1:10" x14ac:dyDescent="0.25">
      <c r="A501" s="5">
        <v>8524974.1212888509</v>
      </c>
      <c r="B501" s="38">
        <v>1.39853374004652E-2</v>
      </c>
      <c r="C501" s="38">
        <v>-46.133032249508602</v>
      </c>
      <c r="D501" s="20">
        <f t="shared" si="14"/>
        <v>16.892859053095336</v>
      </c>
      <c r="E501" s="32">
        <f t="shared" si="15"/>
        <v>59612319.70822946</v>
      </c>
      <c r="H501">
        <v>8524974.1212888509</v>
      </c>
      <c r="I501">
        <v>1.39853374004652E-2</v>
      </c>
      <c r="J501">
        <v>-46.133032249508602</v>
      </c>
    </row>
    <row r="502" spans="1:10" x14ac:dyDescent="0.25">
      <c r="A502" s="5">
        <v>8721557.7214401495</v>
      </c>
      <c r="B502" s="38">
        <v>1.38357238645759E-2</v>
      </c>
      <c r="C502" s="38">
        <v>-46.8528652398034</v>
      </c>
      <c r="D502" s="20">
        <f t="shared" si="14"/>
        <v>16.799437801026137</v>
      </c>
      <c r="E502" s="32">
        <f t="shared" si="15"/>
        <v>60334532.151402868</v>
      </c>
      <c r="H502">
        <v>8721557.7214401495</v>
      </c>
      <c r="I502">
        <v>1.38357238645759E-2</v>
      </c>
      <c r="J502">
        <v>-46.8528652398034</v>
      </c>
    </row>
    <row r="503" spans="1:10" x14ac:dyDescent="0.25">
      <c r="A503" s="5">
        <v>8922674.4863024093</v>
      </c>
      <c r="B503" s="38">
        <v>1.3684195919923399E-2</v>
      </c>
      <c r="C503" s="38">
        <v>-47.574847079514399</v>
      </c>
      <c r="D503" s="20">
        <f t="shared" si="14"/>
        <v>16.703785755841615</v>
      </c>
      <c r="E503" s="32">
        <f t="shared" si="15"/>
        <v>61049812.900132023</v>
      </c>
      <c r="H503">
        <v>8922674.4863024093</v>
      </c>
      <c r="I503">
        <v>1.3684195919923399E-2</v>
      </c>
      <c r="J503">
        <v>-47.574847079514399</v>
      </c>
    </row>
    <row r="504" spans="1:10" x14ac:dyDescent="0.25">
      <c r="A504" s="5">
        <v>9128428.9494291805</v>
      </c>
      <c r="B504" s="38">
        <v>1.35308489543896E-2</v>
      </c>
      <c r="C504" s="38">
        <v>-48.298674369358203</v>
      </c>
      <c r="D504" s="20">
        <f t="shared" si="14"/>
        <v>16.605901007054438</v>
      </c>
      <c r="E504" s="32">
        <f t="shared" si="15"/>
        <v>61757696.652801789</v>
      </c>
      <c r="H504">
        <v>9128428.9494291805</v>
      </c>
      <c r="I504">
        <v>1.35308489543896E-2</v>
      </c>
      <c r="J504">
        <v>-48.298674369358203</v>
      </c>
    </row>
    <row r="505" spans="1:10" x14ac:dyDescent="0.25">
      <c r="A505" s="5">
        <v>9338928.0548895504</v>
      </c>
      <c r="B505" s="38">
        <v>1.3375782474701999E-2</v>
      </c>
      <c r="C505" s="38">
        <v>-49.024043813022899</v>
      </c>
      <c r="D505" s="20">
        <f t="shared" si="14"/>
        <v>16.505784034425485</v>
      </c>
      <c r="E505" s="32">
        <f t="shared" si="15"/>
        <v>62457735.104547262</v>
      </c>
      <c r="H505">
        <v>9338928.0548895504</v>
      </c>
      <c r="I505">
        <v>1.3375782474701999E-2</v>
      </c>
      <c r="J505">
        <v>-49.024043813022899</v>
      </c>
    </row>
    <row r="506" spans="1:10" x14ac:dyDescent="0.25">
      <c r="A506" s="5">
        <v>9554281.2128539309</v>
      </c>
      <c r="B506" s="38">
        <v>1.32190997975107E-2</v>
      </c>
      <c r="C506" s="38">
        <v>-49.750653113173101</v>
      </c>
      <c r="D506" s="20">
        <f t="shared" si="14"/>
        <v>16.403437712730845</v>
      </c>
      <c r="E506" s="32">
        <f t="shared" si="15"/>
        <v>63149498.42309887</v>
      </c>
      <c r="H506">
        <v>9554281.2128539309</v>
      </c>
      <c r="I506">
        <v>1.32190997975107E-2</v>
      </c>
      <c r="J506">
        <v>-49.750653113173101</v>
      </c>
    </row>
    <row r="507" spans="1:10" x14ac:dyDescent="0.25">
      <c r="A507" s="5">
        <v>9774600.3564617001</v>
      </c>
      <c r="B507" s="38">
        <v>1.3060907719680799E-2</v>
      </c>
      <c r="C507" s="38">
        <v>-50.478201866300601</v>
      </c>
      <c r="D507" s="20">
        <f t="shared" si="14"/>
        <v>16.298867306893989</v>
      </c>
      <c r="E507" s="32">
        <f t="shared" si="15"/>
        <v>63832576.626252688</v>
      </c>
      <c r="H507">
        <v>9774600.3564617001</v>
      </c>
      <c r="I507">
        <v>1.3060907719680799E-2</v>
      </c>
      <c r="J507">
        <v>-50.478201866300601</v>
      </c>
    </row>
    <row r="508" spans="1:10" x14ac:dyDescent="0.25">
      <c r="A508" s="5">
        <v>10000000.000000199</v>
      </c>
      <c r="B508" s="38">
        <v>1.29013161702674E-2</v>
      </c>
      <c r="C508" s="38">
        <v>-51.206392450855802</v>
      </c>
      <c r="D508" s="20">
        <f t="shared" si="14"/>
        <v>16.192080457552297</v>
      </c>
      <c r="E508" s="32">
        <f t="shared" si="15"/>
        <v>64506580.851338312</v>
      </c>
      <c r="H508">
        <v>10000000.000000199</v>
      </c>
      <c r="I508">
        <v>1.29013161702674E-2</v>
      </c>
      <c r="J508">
        <v>-51.206392450855802</v>
      </c>
    </row>
  </sheetData>
  <pageMargins left="0.7" right="0.7" top="0.75" bottom="0.75" header="0.3" footer="0.3"/>
  <pageSetup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7" tint="0.39997558519241921"/>
  </sheetPr>
  <dimension ref="A1:E2"/>
  <sheetViews>
    <sheetView zoomScale="138" zoomScaleNormal="99" workbookViewId="0">
      <selection activeCell="C2" sqref="C2"/>
    </sheetView>
  </sheetViews>
  <sheetFormatPr defaultRowHeight="13.2" x14ac:dyDescent="0.25"/>
  <cols>
    <col min="1" max="1" width="13.5546875" customWidth="1"/>
    <col min="2" max="2" width="22.5546875" bestFit="1" customWidth="1"/>
    <col min="3" max="3" width="29" customWidth="1"/>
    <col min="4" max="4" width="12.6640625" bestFit="1" customWidth="1"/>
    <col min="5" max="5" width="9.6640625" bestFit="1" customWidth="1"/>
  </cols>
  <sheetData>
    <row r="1" spans="1:5" x14ac:dyDescent="0.25">
      <c r="A1" s="7" t="s">
        <v>63</v>
      </c>
      <c r="B1" s="7" t="s">
        <v>64</v>
      </c>
      <c r="C1" s="19" t="s">
        <v>65</v>
      </c>
      <c r="D1" s="19"/>
      <c r="E1" s="27" t="s">
        <v>66</v>
      </c>
    </row>
    <row r="2" spans="1:5" x14ac:dyDescent="0.25">
      <c r="A2" s="32">
        <f>2.084805653/1000</f>
        <v>2.0848056529999999E-3</v>
      </c>
      <c r="B2" s="32">
        <f>57.71495877/1000</f>
        <v>5.7714958770000005E-2</v>
      </c>
      <c r="C2" s="6">
        <f>20*LOG10(B2/2/A2)</f>
        <v>22.823856362256695</v>
      </c>
      <c r="D2" s="4"/>
      <c r="E2" s="27" t="s">
        <v>67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954131-3b9d-4788-bced-05e625283a6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48E2DCDBBF1046A5BEABD3555B9391" ma:contentTypeVersion="17" ma:contentTypeDescription="Create a new document." ma:contentTypeScope="" ma:versionID="ae99d4ecb00cf45848b78610c3422c26">
  <xsd:schema xmlns:xsd="http://www.w3.org/2001/XMLSchema" xmlns:xs="http://www.w3.org/2001/XMLSchema" xmlns:p="http://schemas.microsoft.com/office/2006/metadata/properties" xmlns:ns3="31954131-3b9d-4788-bced-05e625283a6b" xmlns:ns4="798ca34b-c1b8-4360-99a0-301c5faafad4" targetNamespace="http://schemas.microsoft.com/office/2006/metadata/properties" ma:root="true" ma:fieldsID="1f1f6c3342d44b967ba7f8635ed2a314" ns3:_="" ns4:_="">
    <xsd:import namespace="31954131-3b9d-4788-bced-05e625283a6b"/>
    <xsd:import namespace="798ca34b-c1b8-4360-99a0-301c5faafad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54131-3b9d-4788-bced-05e625283a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ca34b-c1b8-4360-99a0-301c5faafad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B1929D-9F03-4F8B-B8E8-00278D72F69F}">
  <ds:schemaRefs>
    <ds:schemaRef ds:uri="31954131-3b9d-4788-bced-05e625283a6b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798ca34b-c1b8-4360-99a0-301c5faafad4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D31D3DB-8608-4793-9004-98286DC0D2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954131-3b9d-4788-bced-05e625283a6b"/>
    <ds:schemaRef ds:uri="798ca34b-c1b8-4360-99a0-301c5faafa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BBD15E-D088-4788-A1C7-CD5243D5FC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Step 1.2</vt:lpstr>
      <vt:lpstr>Step 1.5</vt:lpstr>
      <vt:lpstr>Step 1.6</vt:lpstr>
      <vt:lpstr>Step 1.7</vt:lpstr>
      <vt:lpstr>Step 1.10</vt:lpstr>
      <vt:lpstr>Step 1.16</vt:lpstr>
      <vt:lpstr>Step 1.17</vt:lpstr>
      <vt:lpstr>Step 1.19</vt:lpstr>
      <vt:lpstr>Step 2.2</vt:lpstr>
      <vt:lpstr>Step 2.3</vt:lpstr>
      <vt:lpstr>Step 2.6</vt:lpstr>
      <vt:lpstr>Step 2.7</vt:lpstr>
      <vt:lpstr>Step 2.8</vt:lpstr>
      <vt:lpstr>Step 3.2</vt:lpstr>
      <vt:lpstr>Step 3.5</vt:lpstr>
      <vt:lpstr>Step 3.3</vt:lpstr>
      <vt:lpstr>Step 3.6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Chih-Hung (James) Chen</dc:creator>
  <cp:keywords/>
  <dc:description/>
  <cp:lastModifiedBy>Jasmine Dosanjh</cp:lastModifiedBy>
  <cp:revision/>
  <dcterms:created xsi:type="dcterms:W3CDTF">2020-09-11T23:51:17Z</dcterms:created>
  <dcterms:modified xsi:type="dcterms:W3CDTF">2025-10-04T22:28:36Z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0x0101003A48E2DCDBBF1046A5BEABD3555B9391</vt:lpwstr>
  </property>
</Properties>
</file>