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dosanj5_mcmaster_ca/Documents/School Files/2025 - 2026/ELEC 3EJ4/Lab 3/"/>
    </mc:Choice>
  </mc:AlternateContent>
  <xr:revisionPtr revIDLastSave="373" documentId="13_ncr:1_{E5648241-412B-45D8-9661-D14C6C954F9D}" xr6:coauthVersionLast="47" xr6:coauthVersionMax="47" xr10:uidLastSave="{5434BE5D-D0FE-4429-A091-81F0C497CE8D}"/>
  <bookViews>
    <workbookView xWindow="28680" yWindow="-6660" windowWidth="29040" windowHeight="15720" tabRatio="685" activeTab="10" xr2:uid="{00000000-000D-0000-FFFF-FFFF00000000}"/>
  </bookViews>
  <sheets>
    <sheet name="Step 1.2" sheetId="13" r:id="rId1"/>
    <sheet name="Step 1.3" sheetId="17" r:id="rId2"/>
    <sheet name="Step 1.6" sheetId="14" r:id="rId3"/>
    <sheet name="Step 1.8" sheetId="15" r:id="rId4"/>
    <sheet name="Step 2.2" sheetId="1" r:id="rId5"/>
    <sheet name="Step 2.3" sheetId="4" r:id="rId6"/>
    <sheet name="Step 2.5" sheetId="2" r:id="rId7"/>
    <sheet name="Step 2.6" sheetId="3" r:id="rId8"/>
    <sheet name="Step 3.2" sheetId="5" r:id="rId9"/>
    <sheet name="Step 3.6" sheetId="12" r:id="rId10"/>
    <sheet name="Step 3.8" sheetId="6" r:id="rId11"/>
    <sheet name="Step 3.9" sheetId="1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6" l="1"/>
  <c r="C2" i="16" s="1"/>
  <c r="B2" i="15"/>
  <c r="A2" i="15"/>
  <c r="G3" i="3"/>
  <c r="H3" i="3" s="1"/>
  <c r="G4" i="3"/>
  <c r="G5" i="3"/>
  <c r="G6" i="3"/>
  <c r="H6" i="3" s="1"/>
  <c r="G7" i="3"/>
  <c r="G8" i="3"/>
  <c r="H8" i="3" s="1"/>
  <c r="G9" i="3"/>
  <c r="H9" i="3" s="1"/>
  <c r="G10" i="3"/>
  <c r="H10" i="3" s="1"/>
  <c r="G11" i="3"/>
  <c r="H11" i="3" s="1"/>
  <c r="G12" i="3"/>
  <c r="G13" i="3"/>
  <c r="H13" i="3" s="1"/>
  <c r="H4" i="3"/>
  <c r="H5" i="3"/>
  <c r="H7" i="3"/>
  <c r="H12" i="3"/>
  <c r="A2" i="6"/>
  <c r="D3" i="12"/>
  <c r="E3" i="12"/>
  <c r="F13" i="3"/>
  <c r="F12" i="3"/>
  <c r="F11" i="3"/>
  <c r="F10" i="3"/>
  <c r="F9" i="3"/>
  <c r="F8" i="3"/>
  <c r="F7" i="3"/>
  <c r="F6" i="3"/>
  <c r="F5" i="3"/>
  <c r="F4" i="3"/>
  <c r="F3" i="3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C2" i="15" l="1"/>
  <c r="E3" i="5" l="1"/>
  <c r="C2" i="6" l="1"/>
  <c r="D306" i="5" l="1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F103" i="4" l="1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<sst xmlns="http://schemas.openxmlformats.org/spreadsheetml/2006/main" count="155" uniqueCount="71">
  <si>
    <t>Vsig</t>
  </si>
  <si>
    <t>Vo</t>
  </si>
  <si>
    <t>IE2</t>
  </si>
  <si>
    <t>Volts</t>
  </si>
  <si>
    <t>Amps</t>
  </si>
  <si>
    <t>Vo=0V</t>
  </si>
  <si>
    <t xml:space="preserve">               V_Vsig</t>
  </si>
  <si>
    <t xml:space="preserve">                V(VO)</t>
  </si>
  <si>
    <t xml:space="preserve">               IE(Q2)</t>
  </si>
  <si>
    <t xml:space="preserve"> Frequency</t>
  </si>
  <si>
    <t>M(V(Vo))</t>
  </si>
  <si>
    <t>P(V(Vo))</t>
  </si>
  <si>
    <t>Av = 20*log(|Vo|/1mV)</t>
  </si>
  <si>
    <t>Hz</t>
  </si>
  <si>
    <t>Degrees</t>
  </si>
  <si>
    <t>dB</t>
  </si>
  <si>
    <t xml:space="preserve">            Frequency</t>
  </si>
  <si>
    <t xml:space="preserve">             M(V(Vo))</t>
  </si>
  <si>
    <t xml:space="preserve">             P(V(Vo))</t>
  </si>
  <si>
    <t>Vsig (W1)</t>
  </si>
  <si>
    <t>Vsig (CH1)</t>
  </si>
  <si>
    <t>Vo (CH2)</t>
  </si>
  <si>
    <r>
      <t>D</t>
    </r>
    <r>
      <rPr>
        <sz val="10"/>
        <rFont val="Times New Roman"/>
        <family val="1"/>
      </rPr>
      <t>C1 (V) = Vsig(Peak2Peak)</t>
    </r>
  </si>
  <si>
    <r>
      <t>D</t>
    </r>
    <r>
      <rPr>
        <sz val="10"/>
        <rFont val="Times New Roman"/>
        <family val="1"/>
      </rPr>
      <t>C2 (V) = Vo(Peak2Peak)</t>
    </r>
  </si>
  <si>
    <t>Voltage Gain Av (dB)</t>
  </si>
  <si>
    <t>IREF</t>
  </si>
  <si>
    <t>Io</t>
  </si>
  <si>
    <t>Vin</t>
  </si>
  <si>
    <t>VEC(Q1) = VEB(Q1)</t>
  </si>
  <si>
    <t>VEC(Q2)</t>
  </si>
  <si>
    <t xml:space="preserve">               I_IREF</t>
  </si>
  <si>
    <t xml:space="preserve">               -I(RL)</t>
  </si>
  <si>
    <t xml:space="preserve">               V(VIN)</t>
  </si>
  <si>
    <t>Frequency</t>
  </si>
  <si>
    <t>M(V(Vin))</t>
  </si>
  <si>
    <t>P(V(Vin))</t>
  </si>
  <si>
    <t>M(I(V2))</t>
  </si>
  <si>
    <t>P(I(V2))</t>
  </si>
  <si>
    <t>R11 = h11 = v1/i1@v2=0 (Ohm)</t>
  </si>
  <si>
    <t>Ai = h21 = i2/i1@v2=0 (A/A)</t>
  </si>
  <si>
    <t>Ohm</t>
  </si>
  <si>
    <t>A/A</t>
  </si>
  <si>
    <t>Note:</t>
  </si>
  <si>
    <t>IREF: i1 = 91.0 uA DC and 1 uA AC set in IREF</t>
  </si>
  <si>
    <t>V2: v2 = 0 V DC and 0 V AC set in V2</t>
  </si>
  <si>
    <t>h12 = v1/v2@i1=0</t>
  </si>
  <si>
    <t>h22 = i2/v2@i1=0</t>
  </si>
  <si>
    <t>Ro = 1/(h22 - 1/RL)</t>
  </si>
  <si>
    <t>V/V</t>
  </si>
  <si>
    <t>S</t>
  </si>
  <si>
    <t>IREF: i1 = 91.0 uA DC and 0 uA AC set in IREF</t>
  </si>
  <si>
    <t>V2: v2 = 0 V DC and 1 uV AC set in V2</t>
  </si>
  <si>
    <t>Ad = 20*log(|Vo|/2mV)</t>
  </si>
  <si>
    <t>GBW</t>
  </si>
  <si>
    <t>GBW in Step 3.6, Lab 2</t>
  </si>
  <si>
    <t>VCC =VE3 = VE4</t>
  </si>
  <si>
    <t>VC1 (= VC3 = VB3 = VB4)</t>
  </si>
  <si>
    <t>Vo (= VC2 = VC4)</t>
  </si>
  <si>
    <t>VEB3</t>
  </si>
  <si>
    <t>VBC4</t>
  </si>
  <si>
    <t>W2Offset</t>
  </si>
  <si>
    <t>Offset voltage for Wavegen 1, Channel 2 = -0.012749999999999978 V.</t>
  </si>
  <si>
    <t>Volt</t>
  </si>
  <si>
    <t>DC voltage at the collector of Q1 = 4.408 V.</t>
  </si>
  <si>
    <t>DC voltage at the collector of Q2 = 4.2146 V.</t>
  </si>
  <si>
    <t>Q3 is ON if VEB3 &gt; 0.6</t>
  </si>
  <si>
    <t>Q4 is in Active Region if VBC4 &gt; -0.4 V</t>
  </si>
  <si>
    <t>Differential Voltage Gain Avd of a Single-Stage Differential Amplifier (dB)</t>
  </si>
  <si>
    <t>Differential-mode voltage gain Avd = 60.70719296151826 dB.</t>
  </si>
  <si>
    <t>Using the Y cursors in Scope 1 to confirm.</t>
  </si>
  <si>
    <t>Differential Voltage Gain Av of a 2-Stage Differential Amplifier(dB)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</si>
</sst>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E+00"/>
  </numFmts>
  <fonts count="8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b/>
      <sz val="10"/>
      <color rgb="FF0000FF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/>
    <xf numFmtId="0" fontId="1" fillId="0" borderId="0" xfId="0" applyFont="1" applyFill="1" applyBorder="1" applyAlignment="1" applyProtection="1"/>
    <xf numFmtId="0" fontId="3" fillId="0" borderId="0" xfId="0" applyFont="1" applyAlignment="1">
      <alignment horizontal="left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 applyProtection="1">
      <alignment vertical="center"/>
    </xf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Border="1" applyAlignment="1" applyProtection="1">
      <alignment horizontal="center"/>
    </xf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0" fillId="5" borderId="0" xfId="0" applyFill="1"/>
    <xf numFmtId="0" fontId="1" fillId="5" borderId="0" xfId="0" applyFont="1" applyFill="1" applyBorder="1" applyAlignment="1" applyProtection="1"/>
    <xf numFmtId="2" fontId="0" fillId="5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1" fillId="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Vo</a:t>
            </a:r>
            <a:r>
              <a:rPr lang="en-CA" baseline="0"/>
              <a:t> vs. Vsig of a Emitter Follower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1.2'!$A$3:$A$23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'Step 1.2'!$B$3:$B$23</c:f>
              <c:numCache>
                <c:formatCode>General</c:formatCode>
                <c:ptCount val="21"/>
                <c:pt idx="0">
                  <c:v>-4.6834722767337</c:v>
                </c:pt>
                <c:pt idx="1">
                  <c:v>-4.6832232526785704</c:v>
                </c:pt>
                <c:pt idx="2">
                  <c:v>-4.4783451551753002</c:v>
                </c:pt>
                <c:pt idx="3">
                  <c:v>-4.02465041111871</c:v>
                </c:pt>
                <c:pt idx="4">
                  <c:v>-3.5454047728210001</c:v>
                </c:pt>
                <c:pt idx="5">
                  <c:v>-3.0524951046691702</c:v>
                </c:pt>
                <c:pt idx="6">
                  <c:v>-2.55253925699428</c:v>
                </c:pt>
                <c:pt idx="7">
                  <c:v>-2.05256118791314</c:v>
                </c:pt>
                <c:pt idx="8">
                  <c:v>-1.5525831063434601</c:v>
                </c:pt>
                <c:pt idx="9">
                  <c:v>-1.05260505537743</c:v>
                </c:pt>
                <c:pt idx="10">
                  <c:v>-0.55262699225390599</c:v>
                </c:pt>
                <c:pt idx="11">
                  <c:v>-5.2648961961045397E-2</c:v>
                </c:pt>
                <c:pt idx="12">
                  <c:v>0.44732908013646799</c:v>
                </c:pt>
                <c:pt idx="13">
                  <c:v>0.94730709177970396</c:v>
                </c:pt>
                <c:pt idx="14">
                  <c:v>1.44728511469895</c:v>
                </c:pt>
                <c:pt idx="15">
                  <c:v>1.9472631058430401</c:v>
                </c:pt>
                <c:pt idx="16">
                  <c:v>2.4472411073457701</c:v>
                </c:pt>
                <c:pt idx="17">
                  <c:v>2.94721907982552</c:v>
                </c:pt>
                <c:pt idx="18">
                  <c:v>3.4471970608197302</c:v>
                </c:pt>
                <c:pt idx="19">
                  <c:v>3.9471750146031899</c:v>
                </c:pt>
                <c:pt idx="20">
                  <c:v>4.44715293702507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1-4ADE-AA95-2A04E77C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290064"/>
        <c:axId val="1802302128"/>
      </c:scatterChart>
      <c:valAx>
        <c:axId val="18022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02128"/>
        <c:crosses val="autoZero"/>
        <c:crossBetween val="midCat"/>
      </c:valAx>
      <c:valAx>
        <c:axId val="18023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2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 Gain of a CC Amplifier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1.3'!$A$3:$A$407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1.3'!$D$3:$D$407</c:f>
              <c:numCache>
                <c:formatCode>0.00</c:formatCode>
                <c:ptCount val="405"/>
                <c:pt idx="0">
                  <c:v>-3.8154795725809667E-4</c:v>
                </c:pt>
                <c:pt idx="1">
                  <c:v>-3.8154795848188201E-4</c:v>
                </c:pt>
                <c:pt idx="2">
                  <c:v>-3.81547959759672E-4</c:v>
                </c:pt>
                <c:pt idx="3">
                  <c:v>-3.8154796109628864E-4</c:v>
                </c:pt>
                <c:pt idx="4">
                  <c:v>-3.8154796249462484E-4</c:v>
                </c:pt>
                <c:pt idx="5">
                  <c:v>-3.8154796396336013E-4</c:v>
                </c:pt>
                <c:pt idx="6">
                  <c:v>-3.815479655005656E-4</c:v>
                </c:pt>
                <c:pt idx="7">
                  <c:v>-3.8154796710720577E-4</c:v>
                </c:pt>
                <c:pt idx="8">
                  <c:v>-3.8154796878328047E-4</c:v>
                </c:pt>
                <c:pt idx="9">
                  <c:v>-3.8154797054614853E-4</c:v>
                </c:pt>
                <c:pt idx="10">
                  <c:v>-3.8154797238809494E-4</c:v>
                </c:pt>
                <c:pt idx="11">
                  <c:v>-3.8154797431683455E-4</c:v>
                </c:pt>
                <c:pt idx="12">
                  <c:v>-3.8154797633236748E-4</c:v>
                </c:pt>
                <c:pt idx="13">
                  <c:v>-3.8154797844240868E-4</c:v>
                </c:pt>
                <c:pt idx="14">
                  <c:v>-3.815479806575662E-4</c:v>
                </c:pt>
                <c:pt idx="15">
                  <c:v>-3.815479829681963E-4</c:v>
                </c:pt>
                <c:pt idx="16">
                  <c:v>-3.8154798539262208E-4</c:v>
                </c:pt>
                <c:pt idx="17">
                  <c:v>-3.8154798792795031E-4</c:v>
                </c:pt>
                <c:pt idx="18">
                  <c:v>-3.8154799057803858E-4</c:v>
                </c:pt>
                <c:pt idx="19">
                  <c:v>-3.8155136188476737E-4</c:v>
                </c:pt>
                <c:pt idx="20">
                  <c:v>-3.8155136479523552E-4</c:v>
                </c:pt>
                <c:pt idx="21">
                  <c:v>-3.8155136783492923E-4</c:v>
                </c:pt>
                <c:pt idx="22">
                  <c:v>-3.8155137101445656E-4</c:v>
                </c:pt>
                <c:pt idx="23">
                  <c:v>-3.8155137435021179E-4</c:v>
                </c:pt>
                <c:pt idx="24">
                  <c:v>-3.8155137783255126E-4</c:v>
                </c:pt>
                <c:pt idx="25">
                  <c:v>-3.8155138149040599E-4</c:v>
                </c:pt>
                <c:pt idx="26">
                  <c:v>-3.8155138530255998E-4</c:v>
                </c:pt>
                <c:pt idx="27">
                  <c:v>-3.8155138930758784E-4</c:v>
                </c:pt>
                <c:pt idx="28">
                  <c:v>-3.8155139349391729E-4</c:v>
                </c:pt>
                <c:pt idx="29">
                  <c:v>-3.8155139787119193E-4</c:v>
                </c:pt>
                <c:pt idx="30">
                  <c:v>-3.8155140245773483E-4</c:v>
                </c:pt>
                <c:pt idx="31">
                  <c:v>-3.8155140725354598E-4</c:v>
                </c:pt>
                <c:pt idx="32">
                  <c:v>-3.8155141227309093E-4</c:v>
                </c:pt>
                <c:pt idx="33">
                  <c:v>-3.8155141752794212E-4</c:v>
                </c:pt>
                <c:pt idx="34">
                  <c:v>-3.8155142302774325E-4</c:v>
                </c:pt>
                <c:pt idx="35">
                  <c:v>-3.8155142878599553E-4</c:v>
                </c:pt>
                <c:pt idx="36">
                  <c:v>-3.8155143481523568E-4</c:v>
                </c:pt>
                <c:pt idx="37">
                  <c:v>-3.8155144112124993E-4</c:v>
                </c:pt>
                <c:pt idx="38">
                  <c:v>-3.815514477233258E-4</c:v>
                </c:pt>
                <c:pt idx="39">
                  <c:v>-3.8155145463785746E-4</c:v>
                </c:pt>
                <c:pt idx="40">
                  <c:v>-3.8155146187255994E-4</c:v>
                </c:pt>
                <c:pt idx="41">
                  <c:v>-3.8155146943804128E-4</c:v>
                </c:pt>
                <c:pt idx="42">
                  <c:v>-3.815514773603394E-4</c:v>
                </c:pt>
                <c:pt idx="43">
                  <c:v>-3.8155148565584865E-4</c:v>
                </c:pt>
                <c:pt idx="44">
                  <c:v>-3.8155149433324832E-4</c:v>
                </c:pt>
                <c:pt idx="45">
                  <c:v>-3.8155824048980471E-4</c:v>
                </c:pt>
                <c:pt idx="46">
                  <c:v>-3.8155825000138434E-4</c:v>
                </c:pt>
                <c:pt idx="47">
                  <c:v>-3.8155825995657406E-4</c:v>
                </c:pt>
                <c:pt idx="48">
                  <c:v>-3.8155827036308885E-4</c:v>
                </c:pt>
                <c:pt idx="49">
                  <c:v>-3.8155828127204043E-4</c:v>
                </c:pt>
                <c:pt idx="50">
                  <c:v>-3.8155829267667803E-4</c:v>
                </c:pt>
                <c:pt idx="51">
                  <c:v>-3.8155830462232709E-4</c:v>
                </c:pt>
                <c:pt idx="52">
                  <c:v>-3.815583171215244E-4</c:v>
                </c:pt>
                <c:pt idx="53">
                  <c:v>-3.815583302022368E-4</c:v>
                </c:pt>
                <c:pt idx="54">
                  <c:v>-3.8155834390111022E-4</c:v>
                </c:pt>
                <c:pt idx="55">
                  <c:v>-3.8155835823357464E-4</c:v>
                </c:pt>
                <c:pt idx="56">
                  <c:v>-3.8155837323434723E-4</c:v>
                </c:pt>
                <c:pt idx="57">
                  <c:v>-3.8155838893139501E-4</c:v>
                </c:pt>
                <c:pt idx="58">
                  <c:v>-3.8155840536522126E-4</c:v>
                </c:pt>
                <c:pt idx="59">
                  <c:v>-3.8155842256379276E-4</c:v>
                </c:pt>
                <c:pt idx="60">
                  <c:v>-3.8155844057050623E-4</c:v>
                </c:pt>
                <c:pt idx="61">
                  <c:v>-3.8155845941139954E-4</c:v>
                </c:pt>
                <c:pt idx="62">
                  <c:v>-3.8155847912794071E-4</c:v>
                </c:pt>
                <c:pt idx="63">
                  <c:v>-3.8155849977509874E-4</c:v>
                </c:pt>
                <c:pt idx="64">
                  <c:v>-3.8156188991404571E-4</c:v>
                </c:pt>
                <c:pt idx="65">
                  <c:v>-3.8156191252562504E-4</c:v>
                </c:pt>
                <c:pt idx="66">
                  <c:v>-3.815619361864388E-4</c:v>
                </c:pt>
                <c:pt idx="67">
                  <c:v>-3.8156196096881471E-4</c:v>
                </c:pt>
                <c:pt idx="68">
                  <c:v>-3.815619868881826E-4</c:v>
                </c:pt>
                <c:pt idx="69">
                  <c:v>-3.8156538255972061E-4</c:v>
                </c:pt>
                <c:pt idx="70">
                  <c:v>-3.8156541096426956E-4</c:v>
                </c:pt>
                <c:pt idx="71">
                  <c:v>-3.8156544068807647E-4</c:v>
                </c:pt>
                <c:pt idx="72">
                  <c:v>-3.8156547180154022E-4</c:v>
                </c:pt>
                <c:pt idx="73">
                  <c:v>-3.8156550436830943E-4</c:v>
                </c:pt>
                <c:pt idx="74">
                  <c:v>-3.8156890698909775E-4</c:v>
                </c:pt>
                <c:pt idx="75">
                  <c:v>-3.8156894266306646E-4</c:v>
                </c:pt>
                <c:pt idx="76">
                  <c:v>-3.8156897999671571E-4</c:v>
                </c:pt>
                <c:pt idx="77">
                  <c:v>-3.8157238761969171E-4</c:v>
                </c:pt>
                <c:pt idx="78">
                  <c:v>-3.8157242852440243E-4</c:v>
                </c:pt>
                <c:pt idx="79">
                  <c:v>-3.8157247132988614E-4</c:v>
                </c:pt>
                <c:pt idx="80">
                  <c:v>-3.8157251614318776E-4</c:v>
                </c:pt>
                <c:pt idx="81">
                  <c:v>-3.8157593157563206E-4</c:v>
                </c:pt>
                <c:pt idx="82">
                  <c:v>-3.815759806697714E-4</c:v>
                </c:pt>
                <c:pt idx="83">
                  <c:v>-3.8157940057785745E-4</c:v>
                </c:pt>
                <c:pt idx="84">
                  <c:v>-3.8157945435497671E-4</c:v>
                </c:pt>
                <c:pt idx="85">
                  <c:v>-3.8157951063270702E-4</c:v>
                </c:pt>
                <c:pt idx="86">
                  <c:v>-3.8158293807830904E-4</c:v>
                </c:pt>
                <c:pt idx="87">
                  <c:v>-3.8158299974300918E-4</c:v>
                </c:pt>
                <c:pt idx="88">
                  <c:v>-3.8158643280992435E-4</c:v>
                </c:pt>
                <c:pt idx="89">
                  <c:v>-3.8158650035342303E-4</c:v>
                </c:pt>
                <c:pt idx="90">
                  <c:v>-3.8158993957880527E-4</c:v>
                </c:pt>
                <c:pt idx="91">
                  <c:v>-3.8159001356718759E-4</c:v>
                </c:pt>
                <c:pt idx="92">
                  <c:v>-3.8159345955087506E-4</c:v>
                </c:pt>
                <c:pt idx="93">
                  <c:v>-3.8159354061098133E-4</c:v>
                </c:pt>
                <c:pt idx="94">
                  <c:v>-3.8159699398560064E-4</c:v>
                </c:pt>
                <c:pt idx="95">
                  <c:v>-3.8160045132088822E-4</c:v>
                </c:pt>
                <c:pt idx="96">
                  <c:v>-3.8160054425624468E-4</c:v>
                </c:pt>
                <c:pt idx="97">
                  <c:v>-3.816040100693089E-4</c:v>
                </c:pt>
                <c:pt idx="98">
                  <c:v>-3.8160748041684135E-4</c:v>
                </c:pt>
                <c:pt idx="99">
                  <c:v>-3.8161095551582543E-4</c:v>
                </c:pt>
                <c:pt idx="100">
                  <c:v>-3.8161106704712557E-4</c:v>
                </c:pt>
                <c:pt idx="101">
                  <c:v>-3.8161118378312974E-4</c:v>
                </c:pt>
                <c:pt idx="102">
                  <c:v>-3.8161804303524054E-4</c:v>
                </c:pt>
                <c:pt idx="103">
                  <c:v>-3.8162153945933908E-4</c:v>
                </c:pt>
                <c:pt idx="104">
                  <c:v>-3.8162167331483668E-4</c:v>
                </c:pt>
                <c:pt idx="105">
                  <c:v>-3.8162855047916107E-4</c:v>
                </c:pt>
                <c:pt idx="106">
                  <c:v>-3.8163206563904104E-4</c:v>
                </c:pt>
                <c:pt idx="107">
                  <c:v>-3.8163558764401951E-4</c:v>
                </c:pt>
                <c:pt idx="108">
                  <c:v>-3.8164248534268191E-4</c:v>
                </c:pt>
                <c:pt idx="109">
                  <c:v>-3.8164602200126433E-4</c:v>
                </c:pt>
                <c:pt idx="110">
                  <c:v>-3.8164956650499674E-4</c:v>
                </c:pt>
                <c:pt idx="111">
                  <c:v>-3.8165311921551796E-4</c:v>
                </c:pt>
                <c:pt idx="112">
                  <c:v>-3.8166004904506871E-4</c:v>
                </c:pt>
                <c:pt idx="113">
                  <c:v>-3.8166361934570007E-4</c:v>
                </c:pt>
                <c:pt idx="114">
                  <c:v>-3.8167056758893687E-4</c:v>
                </c:pt>
                <c:pt idx="115">
                  <c:v>-3.816775256832172E-4</c:v>
                </c:pt>
                <c:pt idx="116">
                  <c:v>-3.8168112555143522E-4</c:v>
                </c:pt>
                <c:pt idx="117">
                  <c:v>-3.8168810474517177E-4</c:v>
                </c:pt>
                <c:pt idx="118">
                  <c:v>-3.8169509524036414E-4</c:v>
                </c:pt>
                <c:pt idx="119">
                  <c:v>-3.8170209755584338E-4</c:v>
                </c:pt>
                <c:pt idx="120">
                  <c:v>-3.8170911224033583E-4</c:v>
                </c:pt>
                <c:pt idx="121">
                  <c:v>-3.8171613988596473E-4</c:v>
                </c:pt>
                <c:pt idx="122">
                  <c:v>-3.8172318108196002E-4</c:v>
                </c:pt>
                <c:pt idx="123">
                  <c:v>-3.8173360499904206E-4</c:v>
                </c:pt>
                <c:pt idx="124">
                  <c:v>-3.8174067522354839E-4</c:v>
                </c:pt>
                <c:pt idx="125">
                  <c:v>-3.8175112953373161E-4</c:v>
                </c:pt>
                <c:pt idx="126">
                  <c:v>-3.8175823157667103E-4</c:v>
                </c:pt>
                <c:pt idx="127">
                  <c:v>-3.8176535064556602E-4</c:v>
                </c:pt>
                <c:pt idx="128">
                  <c:v>-3.8178259314553399E-4</c:v>
                </c:pt>
                <c:pt idx="129">
                  <c:v>-3.8178974868691677E-4</c:v>
                </c:pt>
                <c:pt idx="130">
                  <c:v>-3.8180029228334223E-4</c:v>
                </c:pt>
                <c:pt idx="131">
                  <c:v>-3.8181422485483144E-4</c:v>
                </c:pt>
                <c:pt idx="132">
                  <c:v>-3.8182481026636356E-4</c:v>
                </c:pt>
                <c:pt idx="133">
                  <c:v>-3.8183878660774694E-4</c:v>
                </c:pt>
                <c:pt idx="134">
                  <c:v>-3.8185278636694608E-4</c:v>
                </c:pt>
                <c:pt idx="135">
                  <c:v>-3.8186681065491539E-4</c:v>
                </c:pt>
                <c:pt idx="136">
                  <c:v>-3.8188086060478933E-4</c:v>
                </c:pt>
                <c:pt idx="137">
                  <c:v>-3.8189493741238678E-4</c:v>
                </c:pt>
                <c:pt idx="138">
                  <c:v>-3.8191241088112419E-4</c:v>
                </c:pt>
                <c:pt idx="139">
                  <c:v>-3.8192991376992836E-4</c:v>
                </c:pt>
                <c:pt idx="140">
                  <c:v>-3.8194744746074158E-4</c:v>
                </c:pt>
                <c:pt idx="141">
                  <c:v>-3.819650133769738E-4</c:v>
                </c:pt>
                <c:pt idx="142">
                  <c:v>-3.8198598158630762E-4</c:v>
                </c:pt>
                <c:pt idx="143">
                  <c:v>-3.8200698510320203E-4</c:v>
                </c:pt>
                <c:pt idx="144">
                  <c:v>-3.8202802557190795E-4</c:v>
                </c:pt>
                <c:pt idx="145">
                  <c:v>-3.8204910473889949E-4</c:v>
                </c:pt>
                <c:pt idx="146">
                  <c:v>-3.8207359292937994E-4</c:v>
                </c:pt>
                <c:pt idx="147">
                  <c:v>-3.8209812349819983E-4</c:v>
                </c:pt>
                <c:pt idx="148">
                  <c:v>-3.8212269842135334E-4</c:v>
                </c:pt>
                <c:pt idx="149">
                  <c:v>-3.8215068830663428E-4</c:v>
                </c:pt>
                <c:pt idx="150">
                  <c:v>-3.8217872678467579E-4</c:v>
                </c:pt>
                <c:pt idx="151">
                  <c:v>-3.8220681612078326E-4</c:v>
                </c:pt>
                <c:pt idx="152">
                  <c:v>-3.8223832721402413E-4</c:v>
                </c:pt>
                <c:pt idx="153">
                  <c:v>-3.8226989403831638E-4</c:v>
                </c:pt>
                <c:pt idx="154">
                  <c:v>-3.8230488770105717E-4</c:v>
                </c:pt>
                <c:pt idx="155">
                  <c:v>-3.8233994240276838E-4</c:v>
                </c:pt>
                <c:pt idx="156">
                  <c:v>-3.8237506098255582E-4</c:v>
                </c:pt>
                <c:pt idx="157">
                  <c:v>-3.8241361495675198E-4</c:v>
                </c:pt>
                <c:pt idx="158">
                  <c:v>-3.824589759815856E-4</c:v>
                </c:pt>
                <c:pt idx="159">
                  <c:v>-3.8249767318437671E-4</c:v>
                </c:pt>
                <c:pt idx="160">
                  <c:v>-3.8254318411806308E-4</c:v>
                </c:pt>
                <c:pt idx="161">
                  <c:v>-3.8258877528563853E-4</c:v>
                </c:pt>
                <c:pt idx="162">
                  <c:v>-3.8263781897791198E-4</c:v>
                </c:pt>
                <c:pt idx="163">
                  <c:v>-3.8268695055735378E-4</c:v>
                </c:pt>
                <c:pt idx="164">
                  <c:v>-3.82739542680309E-4</c:v>
                </c:pt>
                <c:pt idx="165">
                  <c:v>-3.8279559962574989E-4</c:v>
                </c:pt>
                <c:pt idx="166">
                  <c:v>-3.8285512588577905E-4</c:v>
                </c:pt>
                <c:pt idx="167">
                  <c:v>-3.8291475763382632E-4</c:v>
                </c:pt>
                <c:pt idx="168">
                  <c:v>-3.8297786832000656E-4</c:v>
                </c:pt>
                <c:pt idx="169">
                  <c:v>-3.8304783163369894E-4</c:v>
                </c:pt>
                <c:pt idx="170">
                  <c:v>-3.8311454736832497E-4</c:v>
                </c:pt>
                <c:pt idx="171">
                  <c:v>-3.8318812674276902E-4</c:v>
                </c:pt>
                <c:pt idx="172">
                  <c:v>-3.8326520715807133E-4</c:v>
                </c:pt>
                <c:pt idx="173">
                  <c:v>-3.8334579477472097E-4</c:v>
                </c:pt>
                <c:pt idx="174">
                  <c:v>-3.8342989607048909E-4</c:v>
                </c:pt>
                <c:pt idx="175">
                  <c:v>-3.8351751781728405E-4</c:v>
                </c:pt>
                <c:pt idx="176">
                  <c:v>-3.8360866710236821E-4</c:v>
                </c:pt>
                <c:pt idx="177">
                  <c:v>-3.8370671986721601E-4</c:v>
                </c:pt>
                <c:pt idx="178">
                  <c:v>-3.8380494681672985E-4</c:v>
                </c:pt>
                <c:pt idx="179">
                  <c:v>-3.8391346167904585E-4</c:v>
                </c:pt>
                <c:pt idx="180">
                  <c:v>-3.8402216735298594E-4</c:v>
                </c:pt>
                <c:pt idx="181">
                  <c:v>-3.8413780980038582E-4</c:v>
                </c:pt>
                <c:pt idx="182">
                  <c:v>-3.8425702981176546E-4</c:v>
                </c:pt>
                <c:pt idx="183">
                  <c:v>-3.8438320567231801E-4</c:v>
                </c:pt>
                <c:pt idx="184">
                  <c:v>-3.845163475863474E-4</c:v>
                </c:pt>
                <c:pt idx="185">
                  <c:v>-3.8465646623168042E-4</c:v>
                </c:pt>
                <c:pt idx="186">
                  <c:v>-3.8480020426088645E-4</c:v>
                </c:pt>
                <c:pt idx="187">
                  <c:v>-3.8495094190743985E-4</c:v>
                </c:pt>
                <c:pt idx="188">
                  <c:v>-3.851120599422164E-4</c:v>
                </c:pt>
                <c:pt idx="189">
                  <c:v>-3.8527683412937271E-4</c:v>
                </c:pt>
                <c:pt idx="190">
                  <c:v>-3.8545201494425433E-4</c:v>
                </c:pt>
                <c:pt idx="191">
                  <c:v>-3.8563424789972266E-4</c:v>
                </c:pt>
                <c:pt idx="192">
                  <c:v>-3.8582354769129605E-4</c:v>
                </c:pt>
                <c:pt idx="193">
                  <c:v>-3.8602329823029266E-4</c:v>
                </c:pt>
                <c:pt idx="194">
                  <c:v>-3.8623351562338263E-4</c:v>
                </c:pt>
                <c:pt idx="195">
                  <c:v>-3.8645084817702307E-4</c:v>
                </c:pt>
                <c:pt idx="196">
                  <c:v>-3.8667868208070225E-4</c:v>
                </c:pt>
                <c:pt idx="197">
                  <c:v>-3.8691703577304471E-4</c:v>
                </c:pt>
                <c:pt idx="198">
                  <c:v>-3.8716929712206635E-4</c:v>
                </c:pt>
                <c:pt idx="199">
                  <c:v>-3.87432117803808E-4</c:v>
                </c:pt>
                <c:pt idx="200">
                  <c:v>-3.8770551898716104E-4</c:v>
                </c:pt>
                <c:pt idx="201">
                  <c:v>-3.8799289136137944E-4</c:v>
                </c:pt>
                <c:pt idx="202">
                  <c:v>-3.8829425810263932E-4</c:v>
                </c:pt>
                <c:pt idx="203">
                  <c:v>-3.8860964347596185E-4</c:v>
                </c:pt>
                <c:pt idx="204">
                  <c:v>-3.8893907289500523E-4</c:v>
                </c:pt>
                <c:pt idx="205">
                  <c:v>-3.8928257291049223E-4</c:v>
                </c:pt>
                <c:pt idx="206">
                  <c:v>-3.8964353989795708E-4</c:v>
                </c:pt>
                <c:pt idx="207">
                  <c:v>-3.9002200297103782E-4</c:v>
                </c:pt>
                <c:pt idx="208">
                  <c:v>-3.9041462407239257E-4</c:v>
                </c:pt>
                <c:pt idx="209">
                  <c:v>-3.9082817217699675E-4</c:v>
                </c:pt>
                <c:pt idx="210">
                  <c:v>-3.9126268063674989E-4</c:v>
                </c:pt>
                <c:pt idx="211">
                  <c:v>-3.9171481589345939E-4</c:v>
                </c:pt>
                <c:pt idx="212">
                  <c:v>-3.9219135155683417E-4</c:v>
                </c:pt>
                <c:pt idx="213">
                  <c:v>-3.9268558885391608E-4</c:v>
                </c:pt>
                <c:pt idx="214">
                  <c:v>-3.9320767344157694E-4</c:v>
                </c:pt>
                <c:pt idx="215">
                  <c:v>-3.9375091016439871E-4</c:v>
                </c:pt>
                <c:pt idx="216">
                  <c:v>-3.9431871145593112E-4</c:v>
                </c:pt>
                <c:pt idx="217">
                  <c:v>-3.9491449176634266E-4</c:v>
                </c:pt>
                <c:pt idx="218">
                  <c:v>-3.9553829916566053E-4</c:v>
                </c:pt>
                <c:pt idx="219">
                  <c:v>-3.9619355249270283E-4</c:v>
                </c:pt>
                <c:pt idx="220">
                  <c:v>-3.968735673531618E-4</c:v>
                </c:pt>
                <c:pt idx="221">
                  <c:v>-3.9758850443287247E-4</c:v>
                </c:pt>
                <c:pt idx="222">
                  <c:v>-3.9833842141856468E-4</c:v>
                </c:pt>
                <c:pt idx="223">
                  <c:v>-3.9912001014799181E-4</c:v>
                </c:pt>
                <c:pt idx="224">
                  <c:v>-3.9994343938619896E-4</c:v>
                </c:pt>
                <c:pt idx="225">
                  <c:v>-4.007986696722474E-4</c:v>
                </c:pt>
                <c:pt idx="226">
                  <c:v>-4.0169587580718939E-4</c:v>
                </c:pt>
                <c:pt idx="227">
                  <c:v>-4.0263513020427296E-4</c:v>
                </c:pt>
                <c:pt idx="228">
                  <c:v>-4.0361987722723917E-4</c:v>
                </c:pt>
                <c:pt idx="229">
                  <c:v>-4.0465356471574025E-4</c:v>
                </c:pt>
                <c:pt idx="230">
                  <c:v>-4.05729538671209E-4</c:v>
                </c:pt>
                <c:pt idx="231">
                  <c:v>-4.0685462304871565E-4</c:v>
                </c:pt>
                <c:pt idx="232">
                  <c:v>-4.080356458618505E-4</c:v>
                </c:pt>
                <c:pt idx="233">
                  <c:v>-4.0926933377694291E-4</c:v>
                </c:pt>
                <c:pt idx="234">
                  <c:v>-4.1056252345949505E-4</c:v>
                </c:pt>
                <c:pt idx="235">
                  <c:v>-4.1191868772498259E-4</c:v>
                </c:pt>
                <c:pt idx="236">
                  <c:v>-4.1333456715596793E-4</c:v>
                </c:pt>
                <c:pt idx="237">
                  <c:v>-4.1481701300842696E-4</c:v>
                </c:pt>
                <c:pt idx="238">
                  <c:v>-4.1636951334808348E-4</c:v>
                </c:pt>
                <c:pt idx="239">
                  <c:v>-4.1799219325900451E-4</c:v>
                </c:pt>
                <c:pt idx="240">
                  <c:v>-4.1969192070542036E-4</c:v>
                </c:pt>
                <c:pt idx="241">
                  <c:v>-4.2147220121756945E-4</c:v>
                </c:pt>
                <c:pt idx="242">
                  <c:v>-4.2333317819153197E-4</c:v>
                </c:pt>
                <c:pt idx="243">
                  <c:v>-4.2528173873975948E-4</c:v>
                </c:pt>
                <c:pt idx="244">
                  <c:v>-4.2732140842802191E-4</c:v>
                </c:pt>
                <c:pt idx="245">
                  <c:v>-4.2945908866100842E-4</c:v>
                </c:pt>
                <c:pt idx="246">
                  <c:v>-4.3169158292778438E-4</c:v>
                </c:pt>
                <c:pt idx="247">
                  <c:v>-4.3402917679406371E-4</c:v>
                </c:pt>
                <c:pt idx="248">
                  <c:v>-4.3647879568349209E-4</c:v>
                </c:pt>
                <c:pt idx="249">
                  <c:v>-4.390406367572715E-4</c:v>
                </c:pt>
                <c:pt idx="250">
                  <c:v>-4.4172164336999964E-4</c:v>
                </c:pt>
                <c:pt idx="251">
                  <c:v>-4.4452876846004199E-4</c:v>
                </c:pt>
                <c:pt idx="252">
                  <c:v>-4.4746560651156246E-4</c:v>
                </c:pt>
                <c:pt idx="253">
                  <c:v>-4.5053913100802584E-4</c:v>
                </c:pt>
                <c:pt idx="254">
                  <c:v>-4.5375632643326972E-4</c:v>
                </c:pt>
                <c:pt idx="255">
                  <c:v>-4.5712418876834194E-4</c:v>
                </c:pt>
                <c:pt idx="256">
                  <c:v>-4.6064972601443568E-4</c:v>
                </c:pt>
                <c:pt idx="257">
                  <c:v>-4.6433995878435706E-4</c:v>
                </c:pt>
                <c:pt idx="258">
                  <c:v>-4.6819855234557105E-4</c:v>
                </c:pt>
                <c:pt idx="259">
                  <c:v>-4.7224265975457844E-4</c:v>
                </c:pt>
                <c:pt idx="260">
                  <c:v>-4.7646923747486441E-4</c:v>
                </c:pt>
                <c:pt idx="261">
                  <c:v>-4.808954680664889E-4</c:v>
                </c:pt>
                <c:pt idx="262">
                  <c:v>-4.8552844435336556E-4</c:v>
                </c:pt>
                <c:pt idx="263">
                  <c:v>-4.9037864416851462E-4</c:v>
                </c:pt>
                <c:pt idx="264">
                  <c:v>-4.9545319413768702E-4</c:v>
                </c:pt>
                <c:pt idx="265">
                  <c:v>-5.0076597591062122E-4</c:v>
                </c:pt>
                <c:pt idx="266">
                  <c:v>-5.0632415307616703E-4</c:v>
                </c:pt>
                <c:pt idx="267">
                  <c:v>-5.1214164595838512E-4</c:v>
                </c:pt>
                <c:pt idx="268">
                  <c:v>-5.1822902707079031E-4</c:v>
                </c:pt>
                <c:pt idx="269">
                  <c:v>-5.2460362752630165E-4</c:v>
                </c:pt>
                <c:pt idx="270">
                  <c:v>-5.3127269561753607E-4</c:v>
                </c:pt>
                <c:pt idx="271">
                  <c:v>-5.3825024026316786E-4</c:v>
                </c:pt>
                <c:pt idx="272">
                  <c:v>-5.4556040052091412E-4</c:v>
                </c:pt>
                <c:pt idx="273">
                  <c:v>-5.5320376208228372E-4</c:v>
                </c:pt>
                <c:pt idx="274">
                  <c:v>-5.6120788541719679E-4</c:v>
                </c:pt>
                <c:pt idx="275">
                  <c:v>-5.6958351698120115E-4</c:v>
                </c:pt>
                <c:pt idx="276">
                  <c:v>-5.7834816979288755E-4</c:v>
                </c:pt>
                <c:pt idx="277">
                  <c:v>-5.8752275623253313E-4</c:v>
                </c:pt>
                <c:pt idx="278">
                  <c:v>-5.9712148419260554E-4</c:v>
                </c:pt>
                <c:pt idx="279">
                  <c:v>-6.0716870074474852E-4</c:v>
                </c:pt>
                <c:pt idx="280">
                  <c:v>-6.1768541989533289E-4</c:v>
                </c:pt>
                <c:pt idx="281">
                  <c:v>-6.286926926422795E-4</c:v>
                </c:pt>
                <c:pt idx="282">
                  <c:v>-6.402048718242042E-4</c:v>
                </c:pt>
                <c:pt idx="283">
                  <c:v>-6.522599297497457E-4</c:v>
                </c:pt>
                <c:pt idx="284">
                  <c:v>-6.6487903878902283E-4</c:v>
                </c:pt>
                <c:pt idx="285">
                  <c:v>-6.7808004714290022E-4</c:v>
                </c:pt>
                <c:pt idx="286">
                  <c:v>-6.9189769128523892E-4</c:v>
                </c:pt>
                <c:pt idx="287">
                  <c:v>-7.063566506988004E-4</c:v>
                </c:pt>
                <c:pt idx="288">
                  <c:v>-7.214883921314902E-4</c:v>
                </c:pt>
                <c:pt idx="289">
                  <c:v>-7.3732443506947755E-4</c:v>
                </c:pt>
                <c:pt idx="290">
                  <c:v>-7.5389635404829436E-4</c:v>
                </c:pt>
                <c:pt idx="291">
                  <c:v>-7.7124251793649762E-4</c:v>
                </c:pt>
                <c:pt idx="292">
                  <c:v>-7.8939125061511207E-4</c:v>
                </c:pt>
                <c:pt idx="293">
                  <c:v>-8.0838778062005279E-4</c:v>
                </c:pt>
                <c:pt idx="294">
                  <c:v>-8.2826392866229396E-4</c:v>
                </c:pt>
                <c:pt idx="295">
                  <c:v>-8.4906505741486364E-4</c:v>
                </c:pt>
                <c:pt idx="296">
                  <c:v>-8.7083323278272702E-4</c:v>
                </c:pt>
                <c:pt idx="297">
                  <c:v>-8.9361396372196944E-4</c:v>
                </c:pt>
                <c:pt idx="298">
                  <c:v>-9.1744946894102065E-4</c:v>
                </c:pt>
                <c:pt idx="299">
                  <c:v>-9.4239552189086359E-4</c:v>
                </c:pt>
                <c:pt idx="300">
                  <c:v>-9.6850124445373176E-4</c:v>
                </c:pt>
                <c:pt idx="301">
                  <c:v>-9.9581247900936342E-4</c:v>
                </c:pt>
                <c:pt idx="302">
                  <c:v>-1.0243987386223032E-3</c:v>
                </c:pt>
                <c:pt idx="303">
                  <c:v>-1.0543060550429679E-3</c:v>
                </c:pt>
                <c:pt idx="304">
                  <c:v>-1.0856041388298098E-3</c:v>
                </c:pt>
                <c:pt idx="305">
                  <c:v>-1.1183560691809308E-3</c:v>
                </c:pt>
                <c:pt idx="306">
                  <c:v>-1.1526216668575028E-3</c:v>
                </c:pt>
                <c:pt idx="307">
                  <c:v>-1.1884777082397174E-3</c:v>
                </c:pt>
                <c:pt idx="308">
                  <c:v>-1.2259977207305841E-3</c:v>
                </c:pt>
                <c:pt idx="309">
                  <c:v>-1.2652553561861928E-3</c:v>
                </c:pt>
                <c:pt idx="310">
                  <c:v>-1.3063311324804537E-3</c:v>
                </c:pt>
                <c:pt idx="311">
                  <c:v>-1.3493057026053021E-3</c:v>
                </c:pt>
                <c:pt idx="312">
                  <c:v>-1.394276701002103E-3</c:v>
                </c:pt>
                <c:pt idx="313">
                  <c:v>-1.4413216999187293E-3</c:v>
                </c:pt>
                <c:pt idx="314">
                  <c:v>-1.490542001145745E-3</c:v>
                </c:pt>
                <c:pt idx="315">
                  <c:v>-1.5420424333941088E-3</c:v>
                </c:pt>
                <c:pt idx="316">
                  <c:v>-1.5959212545847714E-3</c:v>
                </c:pt>
                <c:pt idx="317">
                  <c:v>-1.6522869989877452E-3</c:v>
                </c:pt>
                <c:pt idx="318">
                  <c:v>-1.7112584839025133E-3</c:v>
                </c:pt>
                <c:pt idx="319">
                  <c:v>-1.7729446088059083E-3</c:v>
                </c:pt>
                <c:pt idx="320">
                  <c:v>-1.8374847784644989E-3</c:v>
                </c:pt>
                <c:pt idx="321">
                  <c:v>-1.9049983908222285E-3</c:v>
                </c:pt>
                <c:pt idx="322">
                  <c:v>-1.9756185246471753E-3</c:v>
                </c:pt>
                <c:pt idx="323">
                  <c:v>-2.0494953149861076E-3</c:v>
                </c:pt>
                <c:pt idx="324">
                  <c:v>-2.1267690183141797E-3</c:v>
                </c:pt>
                <c:pt idx="325">
                  <c:v>-2.2075969639617564E-3</c:v>
                </c:pt>
                <c:pt idx="326">
                  <c:v>-2.2921434589221971E-3</c:v>
                </c:pt>
                <c:pt idx="327">
                  <c:v>-2.3805696935096498E-3</c:v>
                </c:pt>
                <c:pt idx="328">
                  <c:v>-2.473053956922943E-3</c:v>
                </c:pt>
                <c:pt idx="329">
                  <c:v>-2.5697815429248198E-3</c:v>
                </c:pt>
                <c:pt idx="330">
                  <c:v>-2.6709413916169268E-3</c:v>
                </c:pt>
                <c:pt idx="331">
                  <c:v>-2.7767328342325889E-3</c:v>
                </c:pt>
                <c:pt idx="332">
                  <c:v>-2.887362235108085E-3</c:v>
                </c:pt>
                <c:pt idx="333">
                  <c:v>-3.0030497363538119E-3</c:v>
                </c:pt>
                <c:pt idx="334">
                  <c:v>-3.1240191651093472E-3</c:v>
                </c:pt>
                <c:pt idx="335">
                  <c:v>-3.2505081457931823E-3</c:v>
                </c:pt>
                <c:pt idx="336">
                  <c:v>-3.3827580078055986E-3</c:v>
                </c:pt>
                <c:pt idx="337">
                  <c:v>-3.5210306320137548E-3</c:v>
                </c:pt>
                <c:pt idx="338">
                  <c:v>-3.6655848894659232E-3</c:v>
                </c:pt>
                <c:pt idx="339">
                  <c:v>-3.816713690596748E-3</c:v>
                </c:pt>
                <c:pt idx="340">
                  <c:v>-3.9746901197905988E-3</c:v>
                </c:pt>
                <c:pt idx="341">
                  <c:v>-4.1398246865186374E-3</c:v>
                </c:pt>
                <c:pt idx="342">
                  <c:v>-4.3124249289290435E-3</c:v>
                </c:pt>
                <c:pt idx="343">
                  <c:v>-4.4928257257459839E-3</c:v>
                </c:pt>
                <c:pt idx="344">
                  <c:v>-4.681359002238622E-3</c:v>
                </c:pt>
                <c:pt idx="345">
                  <c:v>-4.8783840399727147E-3</c:v>
                </c:pt>
                <c:pt idx="346">
                  <c:v>-5.0842639164072967E-3</c:v>
                </c:pt>
                <c:pt idx="347">
                  <c:v>-5.2993857118041653E-3</c:v>
                </c:pt>
                <c:pt idx="348">
                  <c:v>-5.5241436817411683E-3</c:v>
                </c:pt>
                <c:pt idx="349">
                  <c:v>-5.7589493620988693E-3</c:v>
                </c:pt>
                <c:pt idx="350">
                  <c:v>-6.00423157272411E-3</c:v>
                </c:pt>
                <c:pt idx="351">
                  <c:v>-6.2604397860952692E-3</c:v>
                </c:pt>
                <c:pt idx="352">
                  <c:v>-6.5280306640094817E-3</c:v>
                </c:pt>
                <c:pt idx="353">
                  <c:v>-6.807484888545148E-3</c:v>
                </c:pt>
                <c:pt idx="354">
                  <c:v>-7.099297061930296E-3</c:v>
                </c:pt>
                <c:pt idx="355">
                  <c:v>-7.4039858006039808E-3</c:v>
                </c:pt>
                <c:pt idx="356">
                  <c:v>-7.7220802663916163E-3</c:v>
                </c:pt>
                <c:pt idx="357">
                  <c:v>-8.0541336217644921E-3</c:v>
                </c:pt>
                <c:pt idx="358">
                  <c:v>-8.4007162879968546E-3</c:v>
                </c:pt>
                <c:pt idx="359">
                  <c:v>-8.7624192976089987E-3</c:v>
                </c:pt>
                <c:pt idx="360">
                  <c:v>-9.1398576430290167E-3</c:v>
                </c:pt>
                <c:pt idx="361">
                  <c:v>-9.5336534325055379E-3</c:v>
                </c:pt>
                <c:pt idx="362">
                  <c:v>-9.9444627871892264E-3</c:v>
                </c:pt>
                <c:pt idx="363">
                  <c:v>-1.0372955624611508E-2</c:v>
                </c:pt>
                <c:pt idx="364">
                  <c:v>-1.0819825722345709E-2</c:v>
                </c:pt>
                <c:pt idx="365">
                  <c:v>-1.1285783953750569E-2</c:v>
                </c:pt>
                <c:pt idx="366">
                  <c:v>-1.1771564976731763E-2</c:v>
                </c:pt>
                <c:pt idx="367">
                  <c:v>-1.2277923824008535E-2</c:v>
                </c:pt>
                <c:pt idx="368">
                  <c:v>-1.2805635852603083E-2</c:v>
                </c:pt>
                <c:pt idx="369">
                  <c:v>-1.335549332419377E-2</c:v>
                </c:pt>
                <c:pt idx="370">
                  <c:v>-1.3928318795541326E-2</c:v>
                </c:pt>
                <c:pt idx="371">
                  <c:v>-1.4524941506624809E-2</c:v>
                </c:pt>
                <c:pt idx="372">
                  <c:v>-1.5146220846527059E-2</c:v>
                </c:pt>
                <c:pt idx="373">
                  <c:v>-1.5793029454953936E-2</c:v>
                </c:pt>
                <c:pt idx="374">
                  <c:v>-1.6466256495366375E-2</c:v>
                </c:pt>
                <c:pt idx="375">
                  <c:v>-1.7166817641648707E-2</c:v>
                </c:pt>
                <c:pt idx="376">
                  <c:v>-1.7895631437718943E-2</c:v>
                </c:pt>
                <c:pt idx="377">
                  <c:v>-1.8653639354196776E-2</c:v>
                </c:pt>
                <c:pt idx="378">
                  <c:v>-1.9441798939322692E-2</c:v>
                </c:pt>
                <c:pt idx="379">
                  <c:v>-2.0261070243521081E-2</c:v>
                </c:pt>
                <c:pt idx="380">
                  <c:v>-2.1112439202553533E-2</c:v>
                </c:pt>
                <c:pt idx="381">
                  <c:v>-2.1996883882453439E-2</c:v>
                </c:pt>
                <c:pt idx="382">
                  <c:v>-2.2915401202924544E-2</c:v>
                </c:pt>
                <c:pt idx="383">
                  <c:v>-2.3868979891241562E-2</c:v>
                </c:pt>
                <c:pt idx="384">
                  <c:v>-2.4858627180472378E-2</c:v>
                </c:pt>
                <c:pt idx="385">
                  <c:v>-2.5885335033780627E-2</c:v>
                </c:pt>
                <c:pt idx="386">
                  <c:v>-2.695009674863702E-2</c:v>
                </c:pt>
                <c:pt idx="387">
                  <c:v>-2.8053900039245912E-2</c:v>
                </c:pt>
                <c:pt idx="388">
                  <c:v>-2.9197720115782054E-2</c:v>
                </c:pt>
                <c:pt idx="389">
                  <c:v>-3.0382522830012193E-2</c:v>
                </c:pt>
                <c:pt idx="390">
                  <c:v>-3.1609247676929186E-2</c:v>
                </c:pt>
                <c:pt idx="391">
                  <c:v>-3.2878814291725275E-2</c:v>
                </c:pt>
                <c:pt idx="392">
                  <c:v>-3.419212222654143E-2</c:v>
                </c:pt>
                <c:pt idx="393">
                  <c:v>-3.5550030599204044E-2</c:v>
                </c:pt>
                <c:pt idx="394">
                  <c:v>-3.6953374648173276E-2</c:v>
                </c:pt>
                <c:pt idx="395">
                  <c:v>-3.8402928623695258E-2</c:v>
                </c:pt>
                <c:pt idx="396">
                  <c:v>-3.9899435765344965E-2</c:v>
                </c:pt>
                <c:pt idx="397">
                  <c:v>-4.1443587975836818E-2</c:v>
                </c:pt>
                <c:pt idx="398">
                  <c:v>-4.3036008873471782E-2</c:v>
                </c:pt>
                <c:pt idx="399">
                  <c:v>-4.4677263675455714E-2</c:v>
                </c:pt>
                <c:pt idx="400">
                  <c:v>-4.6367852332018053E-2</c:v>
                </c:pt>
                <c:pt idx="401">
                  <c:v>-4.8108195984045567E-2</c:v>
                </c:pt>
                <c:pt idx="402">
                  <c:v>-4.9898630150497794E-2</c:v>
                </c:pt>
                <c:pt idx="403">
                  <c:v>-5.1739407986175275E-2</c:v>
                </c:pt>
                <c:pt idx="404">
                  <c:v>-5.3630690170646145E-2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9-490C-A286-8EEA634B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683439"/>
        <c:axId val="2022683855"/>
      </c:scatterChart>
      <c:valAx>
        <c:axId val="202268343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855"/>
        <c:crosses val="autoZero"/>
        <c:crossBetween val="midCat"/>
      </c:valAx>
      <c:valAx>
        <c:axId val="20226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Measured Vo vs. Vsig of a Emitter Follower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1.6'!$B$3:$B$23</c:f>
              <c:numCache>
                <c:formatCode>General</c:formatCode>
                <c:ptCount val="21"/>
                <c:pt idx="0">
                  <c:v>-4.97546</c:v>
                </c:pt>
                <c:pt idx="1">
                  <c:v>-4.4767000000000001</c:v>
                </c:pt>
                <c:pt idx="2">
                  <c:v>-3.9750000000000001</c:v>
                </c:pt>
                <c:pt idx="3">
                  <c:v>-3.4792800000000002</c:v>
                </c:pt>
                <c:pt idx="4">
                  <c:v>-2.9720399999999998</c:v>
                </c:pt>
                <c:pt idx="5">
                  <c:v>-2.4773800000000001</c:v>
                </c:pt>
                <c:pt idx="6">
                  <c:v>-1.97262</c:v>
                </c:pt>
                <c:pt idx="7">
                  <c:v>-1.4805600000000001</c:v>
                </c:pt>
                <c:pt idx="8">
                  <c:v>-0.97585999999999995</c:v>
                </c:pt>
                <c:pt idx="9">
                  <c:v>-0.47910000000000003</c:v>
                </c:pt>
                <c:pt idx="10">
                  <c:v>1.8380000000000001E-2</c:v>
                </c:pt>
                <c:pt idx="11">
                  <c:v>0.51497999999999999</c:v>
                </c:pt>
                <c:pt idx="12">
                  <c:v>1.028</c:v>
                </c:pt>
                <c:pt idx="13">
                  <c:v>1.5271999999999999</c:v>
                </c:pt>
                <c:pt idx="14">
                  <c:v>2.0216799999999999</c:v>
                </c:pt>
                <c:pt idx="15">
                  <c:v>2.5256999999999898</c:v>
                </c:pt>
                <c:pt idx="16">
                  <c:v>3.0230000000000001</c:v>
                </c:pt>
                <c:pt idx="17">
                  <c:v>3.52372</c:v>
                </c:pt>
                <c:pt idx="18">
                  <c:v>4.0174599999999998</c:v>
                </c:pt>
                <c:pt idx="19">
                  <c:v>4.5219399999999901</c:v>
                </c:pt>
                <c:pt idx="20">
                  <c:v>5.0236200000000002</c:v>
                </c:pt>
              </c:numCache>
            </c:numRef>
          </c:xVal>
          <c:yVal>
            <c:numRef>
              <c:f>'Step 1.6'!$C$3:$C$23</c:f>
              <c:numCache>
                <c:formatCode>General</c:formatCode>
                <c:ptCount val="21"/>
                <c:pt idx="0">
                  <c:v>-4.6311799999999996</c:v>
                </c:pt>
                <c:pt idx="1">
                  <c:v>-4.6310399999999996</c:v>
                </c:pt>
                <c:pt idx="2">
                  <c:v>-4.5321400000000001</c:v>
                </c:pt>
                <c:pt idx="3">
                  <c:v>-4.07226</c:v>
                </c:pt>
                <c:pt idx="4">
                  <c:v>-3.58988</c:v>
                </c:pt>
                <c:pt idx="5">
                  <c:v>-3.0938599999999998</c:v>
                </c:pt>
                <c:pt idx="6">
                  <c:v>-2.5962999999999998</c:v>
                </c:pt>
                <c:pt idx="7">
                  <c:v>-2.0900799999999999</c:v>
                </c:pt>
                <c:pt idx="8">
                  <c:v>-1.59514</c:v>
                </c:pt>
                <c:pt idx="9">
                  <c:v>-1.0966400000000001</c:v>
                </c:pt>
                <c:pt idx="10">
                  <c:v>-0.58830000000000005</c:v>
                </c:pt>
                <c:pt idx="11">
                  <c:v>-8.7959999999999997E-2</c:v>
                </c:pt>
                <c:pt idx="12">
                  <c:v>0.40354000000000001</c:v>
                </c:pt>
                <c:pt idx="13">
                  <c:v>0.90114000000000005</c:v>
                </c:pt>
                <c:pt idx="14">
                  <c:v>1.40672</c:v>
                </c:pt>
                <c:pt idx="15">
                  <c:v>1.90364</c:v>
                </c:pt>
                <c:pt idx="16">
                  <c:v>2.4053399999999998</c:v>
                </c:pt>
                <c:pt idx="17">
                  <c:v>2.9003399999999999</c:v>
                </c:pt>
                <c:pt idx="18">
                  <c:v>3.4091399999999998</c:v>
                </c:pt>
                <c:pt idx="19">
                  <c:v>3.9049</c:v>
                </c:pt>
                <c:pt idx="20">
                  <c:v>4.4043599999999996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E-4DDB-A5EA-5E7501D4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79856"/>
        <c:axId val="525578608"/>
      </c:scatterChart>
      <c:valAx>
        <c:axId val="52557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8608"/>
        <c:crosses val="autoZero"/>
        <c:crossBetween val="midCat"/>
      </c:valAx>
      <c:valAx>
        <c:axId val="5255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2.2'!$A$3:$A$93</c:f>
              <c:numCache>
                <c:formatCode>General</c:formatCode>
                <c:ptCount val="91"/>
                <c:pt idx="0">
                  <c:v>1E-4</c:v>
                </c:pt>
                <c:pt idx="1">
                  <c:v>1.1E-4</c:v>
                </c:pt>
                <c:pt idx="2">
                  <c:v>1.2E-4</c:v>
                </c:pt>
                <c:pt idx="3">
                  <c:v>1.2999999999999999E-4</c:v>
                </c:pt>
                <c:pt idx="4">
                  <c:v>1.3999999999999999E-4</c:v>
                </c:pt>
                <c:pt idx="5">
                  <c:v>1.4999999999999999E-4</c:v>
                </c:pt>
                <c:pt idx="6">
                  <c:v>1.6000000000000001E-4</c:v>
                </c:pt>
                <c:pt idx="7">
                  <c:v>1.7000000000000001E-4</c:v>
                </c:pt>
                <c:pt idx="8">
                  <c:v>1.8000000000000001E-4</c:v>
                </c:pt>
                <c:pt idx="9">
                  <c:v>1.9000000000000001E-4</c:v>
                </c:pt>
                <c:pt idx="10">
                  <c:v>2.0000000000000001E-4</c:v>
                </c:pt>
                <c:pt idx="11">
                  <c:v>2.1000000000000001E-4</c:v>
                </c:pt>
                <c:pt idx="12">
                  <c:v>2.2000000000000001E-4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2.7E-4</c:v>
                </c:pt>
                <c:pt idx="18">
                  <c:v>2.7999999999999998E-4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3.1E-4</c:v>
                </c:pt>
                <c:pt idx="22">
                  <c:v>3.2000000000000003E-4</c:v>
                </c:pt>
                <c:pt idx="23">
                  <c:v>3.3E-4</c:v>
                </c:pt>
                <c:pt idx="24">
                  <c:v>3.4000000000000002E-4</c:v>
                </c:pt>
                <c:pt idx="25">
                  <c:v>3.5E-4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4.0999999999999999E-4</c:v>
                </c:pt>
                <c:pt idx="32">
                  <c:v>4.2000000000000002E-4</c:v>
                </c:pt>
                <c:pt idx="33">
                  <c:v>4.2999999999999999E-4</c:v>
                </c:pt>
                <c:pt idx="34">
                  <c:v>4.4000000000000099E-4</c:v>
                </c:pt>
                <c:pt idx="35">
                  <c:v>4.5000000000000102E-4</c:v>
                </c:pt>
                <c:pt idx="36">
                  <c:v>4.6000000000000099E-4</c:v>
                </c:pt>
                <c:pt idx="37">
                  <c:v>4.7000000000000102E-4</c:v>
                </c:pt>
                <c:pt idx="38">
                  <c:v>4.8000000000000099E-4</c:v>
                </c:pt>
                <c:pt idx="39">
                  <c:v>4.9000000000000096E-4</c:v>
                </c:pt>
                <c:pt idx="40">
                  <c:v>5.0000000000000099E-4</c:v>
                </c:pt>
                <c:pt idx="41">
                  <c:v>5.1000000000000101E-4</c:v>
                </c:pt>
                <c:pt idx="42">
                  <c:v>5.2000000000000104E-4</c:v>
                </c:pt>
                <c:pt idx="43">
                  <c:v>5.3000000000000096E-4</c:v>
                </c:pt>
                <c:pt idx="44">
                  <c:v>5.4000000000000098E-4</c:v>
                </c:pt>
                <c:pt idx="45">
                  <c:v>5.5000000000000101E-4</c:v>
                </c:pt>
                <c:pt idx="46">
                  <c:v>5.6000000000000104E-4</c:v>
                </c:pt>
                <c:pt idx="47">
                  <c:v>5.7000000000000095E-4</c:v>
                </c:pt>
                <c:pt idx="48">
                  <c:v>5.8000000000000098E-4</c:v>
                </c:pt>
                <c:pt idx="49">
                  <c:v>5.9000000000000101E-4</c:v>
                </c:pt>
                <c:pt idx="50">
                  <c:v>6.0000000000000103E-4</c:v>
                </c:pt>
                <c:pt idx="51">
                  <c:v>6.1000000000000095E-4</c:v>
                </c:pt>
                <c:pt idx="52">
                  <c:v>6.2000000000000098E-4</c:v>
                </c:pt>
                <c:pt idx="53">
                  <c:v>6.30000000000001E-4</c:v>
                </c:pt>
                <c:pt idx="54">
                  <c:v>6.4000000000000103E-4</c:v>
                </c:pt>
                <c:pt idx="55">
                  <c:v>6.5000000000000095E-4</c:v>
                </c:pt>
                <c:pt idx="56">
                  <c:v>6.6000000000000097E-4</c:v>
                </c:pt>
                <c:pt idx="57">
                  <c:v>6.70000000000001E-4</c:v>
                </c:pt>
                <c:pt idx="58">
                  <c:v>6.8000000000000102E-4</c:v>
                </c:pt>
                <c:pt idx="59">
                  <c:v>6.9000000000000105E-4</c:v>
                </c:pt>
                <c:pt idx="60">
                  <c:v>7.0000000000000097E-4</c:v>
                </c:pt>
                <c:pt idx="61">
                  <c:v>7.1000000000000099E-4</c:v>
                </c:pt>
                <c:pt idx="62">
                  <c:v>7.2000000000000102E-4</c:v>
                </c:pt>
                <c:pt idx="63">
                  <c:v>7.3000000000000105E-4</c:v>
                </c:pt>
                <c:pt idx="64">
                  <c:v>7.4000000000000097E-4</c:v>
                </c:pt>
                <c:pt idx="65">
                  <c:v>7.5000000000000099E-4</c:v>
                </c:pt>
                <c:pt idx="66">
                  <c:v>7.6000000000000102E-4</c:v>
                </c:pt>
                <c:pt idx="67">
                  <c:v>7.7000000000000104E-4</c:v>
                </c:pt>
                <c:pt idx="68">
                  <c:v>7.8000000000000096E-4</c:v>
                </c:pt>
                <c:pt idx="69">
                  <c:v>7.9000000000000099E-4</c:v>
                </c:pt>
                <c:pt idx="70">
                  <c:v>8.0000000000000101E-4</c:v>
                </c:pt>
                <c:pt idx="71">
                  <c:v>8.1000000000000104E-4</c:v>
                </c:pt>
                <c:pt idx="72">
                  <c:v>8.2000000000000204E-4</c:v>
                </c:pt>
                <c:pt idx="73">
                  <c:v>8.3000000000000196E-4</c:v>
                </c:pt>
                <c:pt idx="74">
                  <c:v>8.4000000000000199E-4</c:v>
                </c:pt>
                <c:pt idx="75">
                  <c:v>8.5000000000000201E-4</c:v>
                </c:pt>
                <c:pt idx="76">
                  <c:v>8.6000000000000204E-4</c:v>
                </c:pt>
                <c:pt idx="77">
                  <c:v>8.7000000000000196E-4</c:v>
                </c:pt>
                <c:pt idx="78">
                  <c:v>8.8000000000000198E-4</c:v>
                </c:pt>
                <c:pt idx="79">
                  <c:v>8.9000000000000201E-4</c:v>
                </c:pt>
                <c:pt idx="80">
                  <c:v>9.0000000000000204E-4</c:v>
                </c:pt>
                <c:pt idx="81">
                  <c:v>9.1000000000000195E-4</c:v>
                </c:pt>
                <c:pt idx="82">
                  <c:v>9.2000000000000198E-4</c:v>
                </c:pt>
                <c:pt idx="83">
                  <c:v>9.3000000000000201E-4</c:v>
                </c:pt>
                <c:pt idx="84">
                  <c:v>9.4000000000000203E-4</c:v>
                </c:pt>
                <c:pt idx="85">
                  <c:v>9.5000000000000195E-4</c:v>
                </c:pt>
                <c:pt idx="86">
                  <c:v>9.6000000000000198E-4</c:v>
                </c:pt>
                <c:pt idx="87">
                  <c:v>9.70000000000002E-4</c:v>
                </c:pt>
                <c:pt idx="88">
                  <c:v>9.8000000000000192E-4</c:v>
                </c:pt>
                <c:pt idx="89">
                  <c:v>9.9000000000000195E-4</c:v>
                </c:pt>
                <c:pt idx="90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8-44B1-9E25-6D9A448457D2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2.2'!$B$3:$B$93</c:f>
              <c:numCache>
                <c:formatCode>General</c:formatCode>
                <c:ptCount val="91"/>
                <c:pt idx="0">
                  <c:v>1.0389986635887399E-4</c:v>
                </c:pt>
                <c:pt idx="1">
                  <c:v>1.14232697198296E-4</c:v>
                </c:pt>
                <c:pt idx="2">
                  <c:v>1.24552543070981E-4</c:v>
                </c:pt>
                <c:pt idx="3">
                  <c:v>1.34859263349855E-4</c:v>
                </c:pt>
                <c:pt idx="4">
                  <c:v>1.45152751222656E-4</c:v>
                </c:pt>
                <c:pt idx="5">
                  <c:v>1.55432919374425E-4</c:v>
                </c:pt>
                <c:pt idx="6">
                  <c:v>1.6569969713249301E-4</c:v>
                </c:pt>
                <c:pt idx="7">
                  <c:v>1.7595302714594301E-4</c:v>
                </c:pt>
                <c:pt idx="8">
                  <c:v>1.8619286289906899E-4</c:v>
                </c:pt>
                <c:pt idx="9">
                  <c:v>1.96419166795483E-4</c:v>
                </c:pt>
                <c:pt idx="10">
                  <c:v>2.06631908661519E-4</c:v>
                </c:pt>
                <c:pt idx="11">
                  <c:v>2.1683106456688901E-4</c:v>
                </c:pt>
                <c:pt idx="12">
                  <c:v>2.2701661587855499E-4</c:v>
                </c:pt>
                <c:pt idx="13">
                  <c:v>2.3718854849279501E-4</c:v>
                </c:pt>
                <c:pt idx="14">
                  <c:v>2.4734685220504803E-4</c:v>
                </c:pt>
                <c:pt idx="15">
                  <c:v>2.5749152019445201E-4</c:v>
                </c:pt>
                <c:pt idx="16">
                  <c:v>2.6762254859044197E-4</c:v>
                </c:pt>
                <c:pt idx="17">
                  <c:v>2.7773993610508401E-4</c:v>
                </c:pt>
                <c:pt idx="18">
                  <c:v>2.8784368373203001E-4</c:v>
                </c:pt>
                <c:pt idx="19">
                  <c:v>2.9793379447953398E-4</c:v>
                </c:pt>
                <c:pt idx="20">
                  <c:v>3.0801027314940202E-4</c:v>
                </c:pt>
                <c:pt idx="21">
                  <c:v>3.1807312614328499E-4</c:v>
                </c:pt>
                <c:pt idx="22">
                  <c:v>3.2812236129183198E-4</c:v>
                </c:pt>
                <c:pt idx="23">
                  <c:v>3.3815798787332102E-4</c:v>
                </c:pt>
                <c:pt idx="24">
                  <c:v>3.4818001568836702E-4</c:v>
                </c:pt>
                <c:pt idx="25">
                  <c:v>3.5818845653361501E-4</c:v>
                </c:pt>
                <c:pt idx="26">
                  <c:v>3.68183322674329E-4</c:v>
                </c:pt>
                <c:pt idx="27">
                  <c:v>3.7816462679750599E-4</c:v>
                </c:pt>
                <c:pt idx="28">
                  <c:v>3.8813238325736098E-4</c:v>
                </c:pt>
                <c:pt idx="29">
                  <c:v>3.9808660674603002E-4</c:v>
                </c:pt>
                <c:pt idx="30">
                  <c:v>4.0802731192852602E-4</c:v>
                </c:pt>
                <c:pt idx="31">
                  <c:v>4.1795451527721998E-4</c:v>
                </c:pt>
                <c:pt idx="32">
                  <c:v>4.2786823304267601E-4</c:v>
                </c:pt>
                <c:pt idx="33">
                  <c:v>4.3776848299763001E-4</c:v>
                </c:pt>
                <c:pt idx="34">
                  <c:v>4.4765527997660801E-4</c:v>
                </c:pt>
                <c:pt idx="35">
                  <c:v>4.5752864453206098E-4</c:v>
                </c:pt>
                <c:pt idx="36">
                  <c:v>4.6738859388670902E-4</c:v>
                </c:pt>
                <c:pt idx="37">
                  <c:v>4.77235239871303E-4</c:v>
                </c:pt>
                <c:pt idx="38">
                  <c:v>4.8706827352795902E-4</c:v>
                </c:pt>
                <c:pt idx="39">
                  <c:v>4.9688814661785795E-4</c:v>
                </c:pt>
                <c:pt idx="40">
                  <c:v>5.06694613116929E-4</c:v>
                </c:pt>
                <c:pt idx="41">
                  <c:v>5.1648781854940896E-4</c:v>
                </c:pt>
                <c:pt idx="42">
                  <c:v>5.2626762864061902E-4</c:v>
                </c:pt>
                <c:pt idx="43">
                  <c:v>5.3603422014305701E-4</c:v>
                </c:pt>
                <c:pt idx="44">
                  <c:v>5.4578750747505205E-4</c:v>
                </c:pt>
                <c:pt idx="45">
                  <c:v>5.5552740423439704E-4</c:v>
                </c:pt>
                <c:pt idx="46">
                  <c:v>5.6525447450001204E-4</c:v>
                </c:pt>
                <c:pt idx="47">
                  <c:v>5.7496803177325701E-4</c:v>
                </c:pt>
                <c:pt idx="48">
                  <c:v>5.8466838177344803E-4</c:v>
                </c:pt>
                <c:pt idx="49">
                  <c:v>5.9435612927000495E-4</c:v>
                </c:pt>
                <c:pt idx="50">
                  <c:v>6.0403018159364602E-4</c:v>
                </c:pt>
                <c:pt idx="51">
                  <c:v>6.1369131715887499E-4</c:v>
                </c:pt>
                <c:pt idx="52">
                  <c:v>6.23339216026467E-4</c:v>
                </c:pt>
                <c:pt idx="53">
                  <c:v>6.3297432953780201E-4</c:v>
                </c:pt>
                <c:pt idx="54">
                  <c:v>6.4259604235664201E-4</c:v>
                </c:pt>
                <c:pt idx="55">
                  <c:v>6.5220475667237903E-4</c:v>
                </c:pt>
                <c:pt idx="56">
                  <c:v>6.6180054510734298E-4</c:v>
                </c:pt>
                <c:pt idx="57">
                  <c:v>6.7138350448952395E-4</c:v>
                </c:pt>
                <c:pt idx="58">
                  <c:v>6.80953590724075E-4</c:v>
                </c:pt>
                <c:pt idx="59">
                  <c:v>6.90510759678338E-4</c:v>
                </c:pt>
                <c:pt idx="60">
                  <c:v>7.0005450563676898E-4</c:v>
                </c:pt>
                <c:pt idx="61">
                  <c:v>7.0958596776439097E-4</c:v>
                </c:pt>
                <c:pt idx="62">
                  <c:v>7.1910420363583999E-4</c:v>
                </c:pt>
                <c:pt idx="63">
                  <c:v>7.2860980932407603E-4</c:v>
                </c:pt>
                <c:pt idx="64">
                  <c:v>7.3810216656257398E-4</c:v>
                </c:pt>
                <c:pt idx="65">
                  <c:v>7.4758221178896104E-4</c:v>
                </c:pt>
                <c:pt idx="66">
                  <c:v>7.5704921997368899E-4</c:v>
                </c:pt>
                <c:pt idx="67">
                  <c:v>7.66503592744117E-4</c:v>
                </c:pt>
                <c:pt idx="68">
                  <c:v>7.7594497089248705E-4</c:v>
                </c:pt>
                <c:pt idx="69">
                  <c:v>7.8537403808738896E-4</c:v>
                </c:pt>
                <c:pt idx="70">
                  <c:v>7.9479014521577102E-4</c:v>
                </c:pt>
                <c:pt idx="71">
                  <c:v>8.0419372839747095E-4</c:v>
                </c:pt>
                <c:pt idx="72">
                  <c:v>8.1358439393474302E-4</c:v>
                </c:pt>
                <c:pt idx="73">
                  <c:v>8.22962844480306E-4</c:v>
                </c:pt>
                <c:pt idx="74">
                  <c:v>8.3232841252400195E-4</c:v>
                </c:pt>
                <c:pt idx="75">
                  <c:v>8.4168156728545304E-4</c:v>
                </c:pt>
                <c:pt idx="76">
                  <c:v>8.5102213429549996E-4</c:v>
                </c:pt>
                <c:pt idx="77">
                  <c:v>8.6035007094416305E-4</c:v>
                </c:pt>
                <c:pt idx="78">
                  <c:v>8.6966558831236404E-4</c:v>
                </c:pt>
                <c:pt idx="79">
                  <c:v>8.7896855712476997E-4</c:v>
                </c:pt>
                <c:pt idx="80">
                  <c:v>8.8825911186204498E-4</c:v>
                </c:pt>
                <c:pt idx="81">
                  <c:v>8.9753718515350799E-4</c:v>
                </c:pt>
                <c:pt idx="82">
                  <c:v>9.0680294803319997E-4</c:v>
                </c:pt>
                <c:pt idx="83">
                  <c:v>9.1605609945256603E-4</c:v>
                </c:pt>
                <c:pt idx="84">
                  <c:v>9.2529684603960603E-4</c:v>
                </c:pt>
                <c:pt idx="85">
                  <c:v>9.3452392062674198E-4</c:v>
                </c:pt>
                <c:pt idx="86">
                  <c:v>9.4373101601315896E-4</c:v>
                </c:pt>
                <c:pt idx="87">
                  <c:v>9.5287601167027398E-4</c:v>
                </c:pt>
                <c:pt idx="88">
                  <c:v>9.6171648360326197E-4</c:v>
                </c:pt>
                <c:pt idx="89">
                  <c:v>9.6932577580751604E-4</c:v>
                </c:pt>
                <c:pt idx="90">
                  <c:v>9.74606810562087E-4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8-44B1-9E25-6D9A44845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2.3'!$A$3:$A$103</c:f>
              <c:numCache>
                <c:formatCode>0.00E+00</c:formatCode>
                <c:ptCount val="101"/>
                <c:pt idx="0">
                  <c:v>8.5000000000000006E-5</c:v>
                </c:pt>
                <c:pt idx="1">
                  <c:v>8.5099999999999995E-5</c:v>
                </c:pt>
                <c:pt idx="2">
                  <c:v>8.5199999999999997E-5</c:v>
                </c:pt>
                <c:pt idx="3">
                  <c:v>8.53E-5</c:v>
                </c:pt>
                <c:pt idx="4">
                  <c:v>8.5400000000000002E-5</c:v>
                </c:pt>
                <c:pt idx="5">
                  <c:v>8.5500000000000005E-5</c:v>
                </c:pt>
                <c:pt idx="6">
                  <c:v>8.5599999999999994E-5</c:v>
                </c:pt>
                <c:pt idx="7">
                  <c:v>8.5699999999999996E-5</c:v>
                </c:pt>
                <c:pt idx="8">
                  <c:v>8.5799999999999998E-5</c:v>
                </c:pt>
                <c:pt idx="9">
                  <c:v>8.5900000000000001E-5</c:v>
                </c:pt>
                <c:pt idx="10">
                  <c:v>8.6000000000000003E-5</c:v>
                </c:pt>
                <c:pt idx="11">
                  <c:v>8.6100000000000006E-5</c:v>
                </c:pt>
                <c:pt idx="12">
                  <c:v>8.6199999999999995E-5</c:v>
                </c:pt>
                <c:pt idx="13">
                  <c:v>8.6299999999999997E-5</c:v>
                </c:pt>
                <c:pt idx="14">
                  <c:v>8.6399999999999999E-5</c:v>
                </c:pt>
                <c:pt idx="15">
                  <c:v>8.6500000000000002E-5</c:v>
                </c:pt>
                <c:pt idx="16">
                  <c:v>8.6600000000000004E-5</c:v>
                </c:pt>
                <c:pt idx="17">
                  <c:v>8.6700000000000007E-5</c:v>
                </c:pt>
                <c:pt idx="18">
                  <c:v>8.6799999999999996E-5</c:v>
                </c:pt>
                <c:pt idx="19">
                  <c:v>8.6899999999999998E-5</c:v>
                </c:pt>
                <c:pt idx="20">
                  <c:v>8.7000000000000001E-5</c:v>
                </c:pt>
                <c:pt idx="21">
                  <c:v>8.7100000000000003E-5</c:v>
                </c:pt>
                <c:pt idx="22">
                  <c:v>8.7200000000000005E-5</c:v>
                </c:pt>
                <c:pt idx="23">
                  <c:v>8.7299999999999994E-5</c:v>
                </c:pt>
                <c:pt idx="24">
                  <c:v>8.7400000000000105E-5</c:v>
                </c:pt>
                <c:pt idx="25">
                  <c:v>8.7500000000000094E-5</c:v>
                </c:pt>
                <c:pt idx="26">
                  <c:v>8.7600000000000096E-5</c:v>
                </c:pt>
                <c:pt idx="27">
                  <c:v>8.7700000000000099E-5</c:v>
                </c:pt>
                <c:pt idx="28">
                  <c:v>8.7800000000000101E-5</c:v>
                </c:pt>
                <c:pt idx="29">
                  <c:v>8.7900000000000104E-5</c:v>
                </c:pt>
                <c:pt idx="30">
                  <c:v>8.8000000000000106E-5</c:v>
                </c:pt>
                <c:pt idx="31">
                  <c:v>8.8100000000000095E-5</c:v>
                </c:pt>
                <c:pt idx="32">
                  <c:v>8.8200000000000097E-5</c:v>
                </c:pt>
                <c:pt idx="33">
                  <c:v>8.83000000000001E-5</c:v>
                </c:pt>
                <c:pt idx="34">
                  <c:v>8.8400000000000102E-5</c:v>
                </c:pt>
                <c:pt idx="35">
                  <c:v>8.8500000000000105E-5</c:v>
                </c:pt>
                <c:pt idx="36">
                  <c:v>8.8600000000000094E-5</c:v>
                </c:pt>
                <c:pt idx="37">
                  <c:v>8.8700000000000096E-5</c:v>
                </c:pt>
                <c:pt idx="38">
                  <c:v>8.8800000000000098E-5</c:v>
                </c:pt>
                <c:pt idx="39">
                  <c:v>8.8900000000000101E-5</c:v>
                </c:pt>
                <c:pt idx="40">
                  <c:v>8.9000000000000103E-5</c:v>
                </c:pt>
                <c:pt idx="41">
                  <c:v>8.9100000000000106E-5</c:v>
                </c:pt>
                <c:pt idx="42">
                  <c:v>8.9200000000000095E-5</c:v>
                </c:pt>
                <c:pt idx="43">
                  <c:v>8.9300000000000097E-5</c:v>
                </c:pt>
                <c:pt idx="44">
                  <c:v>8.94000000000001E-5</c:v>
                </c:pt>
                <c:pt idx="45">
                  <c:v>8.9500000000000102E-5</c:v>
                </c:pt>
                <c:pt idx="46">
                  <c:v>8.9600000000000104E-5</c:v>
                </c:pt>
                <c:pt idx="47">
                  <c:v>8.9700000000000093E-5</c:v>
                </c:pt>
                <c:pt idx="48">
                  <c:v>8.9800000000000096E-5</c:v>
                </c:pt>
                <c:pt idx="49">
                  <c:v>8.9900000000000098E-5</c:v>
                </c:pt>
                <c:pt idx="50">
                  <c:v>9.0000000000000101E-5</c:v>
                </c:pt>
                <c:pt idx="51">
                  <c:v>9.0100000000000103E-5</c:v>
                </c:pt>
                <c:pt idx="52">
                  <c:v>9.0200000000000105E-5</c:v>
                </c:pt>
                <c:pt idx="53">
                  <c:v>9.0300000000000094E-5</c:v>
                </c:pt>
                <c:pt idx="54">
                  <c:v>9.0400000000000097E-5</c:v>
                </c:pt>
                <c:pt idx="55">
                  <c:v>9.0500000000000099E-5</c:v>
                </c:pt>
                <c:pt idx="56">
                  <c:v>9.0600000000000102E-5</c:v>
                </c:pt>
                <c:pt idx="57">
                  <c:v>9.0700000000000104E-5</c:v>
                </c:pt>
                <c:pt idx="58">
                  <c:v>9.0800000000000106E-5</c:v>
                </c:pt>
                <c:pt idx="59">
                  <c:v>9.0900000000000095E-5</c:v>
                </c:pt>
                <c:pt idx="60">
                  <c:v>9.1000000000000098E-5</c:v>
                </c:pt>
                <c:pt idx="61">
                  <c:v>9.11000000000001E-5</c:v>
                </c:pt>
                <c:pt idx="62">
                  <c:v>9.1200000000000103E-5</c:v>
                </c:pt>
                <c:pt idx="63">
                  <c:v>9.1300000000000105E-5</c:v>
                </c:pt>
                <c:pt idx="64">
                  <c:v>9.1400000000000094E-5</c:v>
                </c:pt>
                <c:pt idx="65">
                  <c:v>9.1500000000000205E-5</c:v>
                </c:pt>
                <c:pt idx="66">
                  <c:v>9.1600000000000194E-5</c:v>
                </c:pt>
                <c:pt idx="67">
                  <c:v>9.1700000000000196E-5</c:v>
                </c:pt>
                <c:pt idx="68">
                  <c:v>9.1800000000000198E-5</c:v>
                </c:pt>
                <c:pt idx="69">
                  <c:v>9.1900000000000201E-5</c:v>
                </c:pt>
                <c:pt idx="70">
                  <c:v>9.2000000000000203E-5</c:v>
                </c:pt>
                <c:pt idx="71">
                  <c:v>9.2100000000000206E-5</c:v>
                </c:pt>
                <c:pt idx="72">
                  <c:v>9.2200000000000195E-5</c:v>
                </c:pt>
                <c:pt idx="73">
                  <c:v>9.2300000000000197E-5</c:v>
                </c:pt>
                <c:pt idx="74">
                  <c:v>9.24000000000002E-5</c:v>
                </c:pt>
                <c:pt idx="75">
                  <c:v>9.2500000000000202E-5</c:v>
                </c:pt>
                <c:pt idx="76">
                  <c:v>9.2600000000000204E-5</c:v>
                </c:pt>
                <c:pt idx="77">
                  <c:v>9.2700000000000193E-5</c:v>
                </c:pt>
                <c:pt idx="78">
                  <c:v>9.2800000000000196E-5</c:v>
                </c:pt>
                <c:pt idx="79">
                  <c:v>9.2900000000000198E-5</c:v>
                </c:pt>
                <c:pt idx="80">
                  <c:v>9.3000000000000201E-5</c:v>
                </c:pt>
                <c:pt idx="81">
                  <c:v>9.3100000000000203E-5</c:v>
                </c:pt>
                <c:pt idx="82">
                  <c:v>9.3200000000000205E-5</c:v>
                </c:pt>
                <c:pt idx="83">
                  <c:v>9.3300000000000194E-5</c:v>
                </c:pt>
                <c:pt idx="84">
                  <c:v>9.3400000000000197E-5</c:v>
                </c:pt>
                <c:pt idx="85">
                  <c:v>9.3500000000000199E-5</c:v>
                </c:pt>
                <c:pt idx="86">
                  <c:v>9.3600000000000202E-5</c:v>
                </c:pt>
                <c:pt idx="87">
                  <c:v>9.3700000000000204E-5</c:v>
                </c:pt>
                <c:pt idx="88">
                  <c:v>9.3800000000000206E-5</c:v>
                </c:pt>
                <c:pt idx="89">
                  <c:v>9.3900000000000195E-5</c:v>
                </c:pt>
                <c:pt idx="90">
                  <c:v>9.4000000000000198E-5</c:v>
                </c:pt>
                <c:pt idx="91">
                  <c:v>9.41000000000002E-5</c:v>
                </c:pt>
                <c:pt idx="92">
                  <c:v>9.4200000000000203E-5</c:v>
                </c:pt>
                <c:pt idx="93">
                  <c:v>9.4300000000000205E-5</c:v>
                </c:pt>
                <c:pt idx="94">
                  <c:v>9.4400000000000194E-5</c:v>
                </c:pt>
                <c:pt idx="95">
                  <c:v>9.4500000000000196E-5</c:v>
                </c:pt>
                <c:pt idx="96">
                  <c:v>9.4600000000000199E-5</c:v>
                </c:pt>
                <c:pt idx="97">
                  <c:v>9.4700000000000201E-5</c:v>
                </c:pt>
                <c:pt idx="98">
                  <c:v>9.4800000000000204E-5</c:v>
                </c:pt>
                <c:pt idx="99">
                  <c:v>9.4900000000000206E-5</c:v>
                </c:pt>
                <c:pt idx="100">
                  <c:v>9.5000000000000195E-5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C-4D8E-8D79-0EE16BDB208F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2.3'!$B$3:$B$103</c:f>
              <c:numCache>
                <c:formatCode>0.00E+00</c:formatCode>
                <c:ptCount val="101"/>
                <c:pt idx="0">
                  <c:v>8.8376654033087802E-5</c:v>
                </c:pt>
                <c:pt idx="1">
                  <c:v>8.8480235965100398E-5</c:v>
                </c:pt>
                <c:pt idx="2">
                  <c:v>8.8583816649732595E-5</c:v>
                </c:pt>
                <c:pt idx="3">
                  <c:v>8.8687396086821002E-5</c:v>
                </c:pt>
                <c:pt idx="4">
                  <c:v>8.8790974275645304E-5</c:v>
                </c:pt>
                <c:pt idx="5">
                  <c:v>8.8894551215395803E-5</c:v>
                </c:pt>
                <c:pt idx="6">
                  <c:v>8.8998126908004495E-5</c:v>
                </c:pt>
                <c:pt idx="7">
                  <c:v>8.9101701351313505E-5</c:v>
                </c:pt>
                <c:pt idx="8">
                  <c:v>8.9205274545128003E-5</c:v>
                </c:pt>
                <c:pt idx="9">
                  <c:v>8.9308846491408699E-5</c:v>
                </c:pt>
                <c:pt idx="10">
                  <c:v>8.9412417186575301E-5</c:v>
                </c:pt>
                <c:pt idx="11">
                  <c:v>8.9515986632730606E-5</c:v>
                </c:pt>
                <c:pt idx="12">
                  <c:v>8.9619554828662503E-5</c:v>
                </c:pt>
                <c:pt idx="13">
                  <c:v>8.9723121774283102E-5</c:v>
                </c:pt>
                <c:pt idx="14">
                  <c:v>8.9826687468954393E-5</c:v>
                </c:pt>
                <c:pt idx="15">
                  <c:v>8.99302519134095E-5</c:v>
                </c:pt>
                <c:pt idx="16">
                  <c:v>9.0033815107196796E-5</c:v>
                </c:pt>
                <c:pt idx="17">
                  <c:v>9.0137377049021706E-5</c:v>
                </c:pt>
                <c:pt idx="18">
                  <c:v>9.0240937739348903E-5</c:v>
                </c:pt>
                <c:pt idx="19">
                  <c:v>9.0344497178503893E-5</c:v>
                </c:pt>
                <c:pt idx="20">
                  <c:v>9.0448055365856999E-5</c:v>
                </c:pt>
                <c:pt idx="21">
                  <c:v>9.0551612299847104E-5</c:v>
                </c:pt>
                <c:pt idx="22">
                  <c:v>9.0655167982046898E-5</c:v>
                </c:pt>
                <c:pt idx="23">
                  <c:v>9.0758722486731006E-5</c:v>
                </c:pt>
                <c:pt idx="24">
                  <c:v>9.0862275597096399E-5</c:v>
                </c:pt>
                <c:pt idx="25">
                  <c:v>9.0965827596198095E-5</c:v>
                </c:pt>
                <c:pt idx="26">
                  <c:v>9.1069378270166606E-5</c:v>
                </c:pt>
                <c:pt idx="27">
                  <c:v>9.1172927690820295E-5</c:v>
                </c:pt>
                <c:pt idx="28">
                  <c:v>9.1276475856673101E-5</c:v>
                </c:pt>
                <c:pt idx="29">
                  <c:v>9.1380022768597401E-5</c:v>
                </c:pt>
                <c:pt idx="30">
                  <c:v>9.1483568426086004E-5</c:v>
                </c:pt>
                <c:pt idx="31">
                  <c:v>9.1587112828630095E-5</c:v>
                </c:pt>
                <c:pt idx="32">
                  <c:v>9.1690655975329202E-5</c:v>
                </c:pt>
                <c:pt idx="33">
                  <c:v>9.1794197866877704E-5</c:v>
                </c:pt>
                <c:pt idx="34">
                  <c:v>9.1897738503153803E-5</c:v>
                </c:pt>
                <c:pt idx="35">
                  <c:v>9.2001277882840194E-5</c:v>
                </c:pt>
                <c:pt idx="36">
                  <c:v>9.2104816006315007E-5</c:v>
                </c:pt>
                <c:pt idx="37">
                  <c:v>9.22083528730226E-5</c:v>
                </c:pt>
                <c:pt idx="38">
                  <c:v>9.2311888483650602E-5</c:v>
                </c:pt>
                <c:pt idx="39">
                  <c:v>9.2415422837286901E-5</c:v>
                </c:pt>
                <c:pt idx="40">
                  <c:v>9.2518955933192803E-5</c:v>
                </c:pt>
                <c:pt idx="41">
                  <c:v>9.2622487771427898E-5</c:v>
                </c:pt>
                <c:pt idx="42">
                  <c:v>9.2726018352779304E-5</c:v>
                </c:pt>
                <c:pt idx="43">
                  <c:v>9.2829547674702507E-5</c:v>
                </c:pt>
                <c:pt idx="44">
                  <c:v>9.2933075738959103E-5</c:v>
                </c:pt>
                <c:pt idx="45">
                  <c:v>9.3036602543683901E-5</c:v>
                </c:pt>
                <c:pt idx="46">
                  <c:v>9.3140128090762002E-5</c:v>
                </c:pt>
                <c:pt idx="47">
                  <c:v>9.3243652377887607E-5</c:v>
                </c:pt>
                <c:pt idx="48">
                  <c:v>9.3347175405897502E-5</c:v>
                </c:pt>
                <c:pt idx="49">
                  <c:v>9.3450697173922198E-5</c:v>
                </c:pt>
                <c:pt idx="50">
                  <c:v>9.3554217682312801E-5</c:v>
                </c:pt>
                <c:pt idx="51">
                  <c:v>9.36577369303985E-5</c:v>
                </c:pt>
                <c:pt idx="52">
                  <c:v>9.3761254917929402E-5</c:v>
                </c:pt>
                <c:pt idx="53">
                  <c:v>9.3864771643895097E-5</c:v>
                </c:pt>
                <c:pt idx="54">
                  <c:v>9.3968287109836006E-5</c:v>
                </c:pt>
                <c:pt idx="55">
                  <c:v>9.4071801314934994E-5</c:v>
                </c:pt>
                <c:pt idx="56">
                  <c:v>9.4175314257595206E-5</c:v>
                </c:pt>
                <c:pt idx="57">
                  <c:v>9.42788259386677E-5</c:v>
                </c:pt>
                <c:pt idx="58">
                  <c:v>9.4382336357145104E-5</c:v>
                </c:pt>
                <c:pt idx="59">
                  <c:v>9.4485845514705302E-5</c:v>
                </c:pt>
                <c:pt idx="60">
                  <c:v>9.4589353408228502E-5</c:v>
                </c:pt>
                <c:pt idx="61">
                  <c:v>9.4692860039660996E-5</c:v>
                </c:pt>
                <c:pt idx="62">
                  <c:v>9.4796365407660095E-5</c:v>
                </c:pt>
                <c:pt idx="63">
                  <c:v>9.4899869511734397E-5</c:v>
                </c:pt>
                <c:pt idx="64">
                  <c:v>9.5003372352658104E-5</c:v>
                </c:pt>
                <c:pt idx="65">
                  <c:v>9.5106873929598699E-5</c:v>
                </c:pt>
                <c:pt idx="66">
                  <c:v>9.5210374242419801E-5</c:v>
                </c:pt>
                <c:pt idx="67">
                  <c:v>9.5313873363935602E-5</c:v>
                </c:pt>
                <c:pt idx="68">
                  <c:v>9.5417371154624095E-5</c:v>
                </c:pt>
                <c:pt idx="69">
                  <c:v>9.5520867681160205E-5</c:v>
                </c:pt>
                <c:pt idx="70">
                  <c:v>9.5624362943179205E-5</c:v>
                </c:pt>
                <c:pt idx="71">
                  <c:v>9.5727856939963299E-5</c:v>
                </c:pt>
                <c:pt idx="72">
                  <c:v>9.58313496716448E-5</c:v>
                </c:pt>
                <c:pt idx="73">
                  <c:v>9.5934841137599805E-5</c:v>
                </c:pt>
                <c:pt idx="74">
                  <c:v>9.6038331338614306E-5</c:v>
                </c:pt>
                <c:pt idx="75">
                  <c:v>9.6141820273581196E-5</c:v>
                </c:pt>
                <c:pt idx="76">
                  <c:v>9.6245307941403996E-5</c:v>
                </c:pt>
                <c:pt idx="77">
                  <c:v>9.6348794344874199E-5</c:v>
                </c:pt>
                <c:pt idx="78">
                  <c:v>9.6452279480432901E-5</c:v>
                </c:pt>
                <c:pt idx="79">
                  <c:v>9.6555763349830598E-5</c:v>
                </c:pt>
                <c:pt idx="80">
                  <c:v>9.6659245951183205E-5</c:v>
                </c:pt>
                <c:pt idx="81">
                  <c:v>9.6762727286779594E-5</c:v>
                </c:pt>
                <c:pt idx="82">
                  <c:v>9.6866207352793902E-5</c:v>
                </c:pt>
                <c:pt idx="83">
                  <c:v>9.6969686152251905E-5</c:v>
                </c:pt>
                <c:pt idx="84">
                  <c:v>9.7073163683123706E-5</c:v>
                </c:pt>
                <c:pt idx="85">
                  <c:v>9.7176639946669501E-5</c:v>
                </c:pt>
                <c:pt idx="86">
                  <c:v>9.7280114941307805E-5</c:v>
                </c:pt>
                <c:pt idx="87">
                  <c:v>9.7383588667399601E-5</c:v>
                </c:pt>
                <c:pt idx="88">
                  <c:v>9.7487061123670399E-5</c:v>
                </c:pt>
                <c:pt idx="89">
                  <c:v>9.7590532311336495E-5</c:v>
                </c:pt>
                <c:pt idx="90">
                  <c:v>9.7694002229626304E-5</c:v>
                </c:pt>
                <c:pt idx="91">
                  <c:v>9.7797470878031295E-5</c:v>
                </c:pt>
                <c:pt idx="92">
                  <c:v>9.7900938256379594E-5</c:v>
                </c:pt>
                <c:pt idx="93">
                  <c:v>9.8004404364929594E-5</c:v>
                </c:pt>
                <c:pt idx="94">
                  <c:v>9.8107869203351901E-5</c:v>
                </c:pt>
                <c:pt idx="95">
                  <c:v>9.8211332770860603E-5</c:v>
                </c:pt>
                <c:pt idx="96">
                  <c:v>9.8314795067433095E-5</c:v>
                </c:pt>
                <c:pt idx="97">
                  <c:v>9.8418256092828007E-5</c:v>
                </c:pt>
                <c:pt idx="98">
                  <c:v>9.8521715846371601E-5</c:v>
                </c:pt>
                <c:pt idx="99">
                  <c:v>9.8625174329642598E-5</c:v>
                </c:pt>
                <c:pt idx="100">
                  <c:v>9.8728631540235398E-5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C-4D8E-8D79-0EE16BDB2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639233</xdr:colOff>
      <xdr:row>1</xdr:row>
      <xdr:rowOff>152398</xdr:rowOff>
    </xdr:from>
    <xdr:to>
      <xdr:col>11</xdr:col>
      <xdr:colOff>63499</xdr:colOff>
      <xdr:row>18</xdr:row>
      <xdr:rowOff>160865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2380</xdr:colOff>
      <xdr:row>2</xdr:row>
      <xdr:rowOff>4763</xdr:rowOff>
    </xdr:from>
    <xdr:to>
      <xdr:col>11</xdr:col>
      <xdr:colOff>40480</xdr:colOff>
      <xdr:row>18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E73EB-DD89-461C-8116-E0529556B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157162</xdr:rowOff>
    </xdr:from>
    <xdr:to>
      <xdr:col>11</xdr:col>
      <xdr:colOff>314325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29</xdr:col>
      <xdr:colOff>245364</xdr:colOff>
      <xdr:row>88</xdr:row>
      <xdr:rowOff>95869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8125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57753</xdr:colOff>
      <xdr:row>2</xdr:row>
      <xdr:rowOff>18045</xdr:rowOff>
    </xdr:from>
    <xdr:to>
      <xdr:col>12</xdr:col>
      <xdr:colOff>16946</xdr:colOff>
      <xdr:row>38</xdr:row>
      <xdr:rowOff>60265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915294-43BE-EADF-ABBC-1326B8CE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3" y="358940"/>
          <a:ext cx="10025614" cy="6178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13632</xdr:colOff>
      <xdr:row>2</xdr:row>
      <xdr:rowOff>18611</xdr:rowOff>
    </xdr:from>
    <xdr:to>
      <xdr:col>18</xdr:col>
      <xdr:colOff>23419</xdr:colOff>
      <xdr:row>34</xdr:row>
      <xdr:rowOff>4891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647045</xdr:colOff>
      <xdr:row>1</xdr:row>
      <xdr:rowOff>9087</xdr:rowOff>
    </xdr:from>
    <xdr:to>
      <xdr:col>17</xdr:col>
      <xdr:colOff>9132</xdr:colOff>
      <xdr:row>32</xdr:row>
      <xdr:rowOff>157292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19050</xdr:rowOff>
    </xdr:from>
    <xdr:to>
      <xdr:col>20</xdr:col>
      <xdr:colOff>188214</xdr:colOff>
      <xdr:row>69</xdr:row>
      <xdr:rowOff>93964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100"/>
          <a:ext cx="18285714" cy="1028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6</xdr:col>
      <xdr:colOff>456810</xdr:colOff>
      <xdr:row>39</xdr:row>
      <xdr:rowOff>58862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EF7C8A-90F9-643B-93E5-93FA512E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848"/>
          <a:ext cx="10283111" cy="6357024"/>
        </a:xfrm>
        <a:prstGeom prst="rect">
          <a:avLst/>
        </a:prstGeom>
      </xdr:spPr>
    </xdr:pic>
    <xdr:clientData/>
  </xdr:twoCellAnchor>
  <xdr:twoCellAnchor editAs="oneCell">
    <xdr:from>
      <xdr:col>6</xdr:col>
      <xdr:colOff>561839</xdr:colOff>
      <xdr:row>3</xdr:row>
      <xdr:rowOff>46498</xdr:rowOff>
    </xdr:from>
    <xdr:to>
      <xdr:col>23</xdr:col>
      <xdr:colOff>222789</xdr:colOff>
      <xdr:row>39</xdr:row>
      <xdr:rowOff>60221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52D14F-A13D-8736-7DDA-7FDEA3982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8140" y="571345"/>
          <a:ext cx="10235644" cy="63118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149176</xdr:colOff>
      <xdr:row>0</xdr:row>
      <xdr:rowOff>66677</xdr:rowOff>
    </xdr:from>
    <xdr:to>
      <xdr:col>11</xdr:col>
      <xdr:colOff>6677</xdr:colOff>
      <xdr:row>5</xdr:row>
      <xdr:rowOff>8062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A3B5A1-FE8B-061C-18FE-C7BECF564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8151" y="66677"/>
          <a:ext cx="4734301" cy="79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19307</xdr:colOff>
      <xdr:row>4</xdr:row>
      <xdr:rowOff>83469</xdr:rowOff>
    </xdr:from>
    <xdr:to>
      <xdr:col>31</xdr:col>
      <xdr:colOff>229297</xdr:colOff>
      <xdr:row>74</xdr:row>
      <xdr:rowOff>136809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EA1A53-26FE-3AF1-04C4-402B71F42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" y="778537"/>
          <a:ext cx="24370024" cy="12217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G44"/>
  <sheetViews>
    <sheetView workbookViewId="0">
      <selection activeCell="B23" sqref="B23"/>
    </sheetView>
  </sheetViews>
  <sheetFormatPr defaultColWidth="9.109375" defaultRowHeight="13.2" x14ac:dyDescent="0.25"/>
  <cols>
    <col min="1" max="1" width="10.109375" style="1" bestFit="1" customWidth="1"/>
    <col min="2" max="2" width="13.6640625" style="1" bestFit="1" customWidth="1"/>
    <col min="3" max="3" width="13.6640625" bestFit="1" customWidth="1"/>
    <col min="5" max="5" width="15.33203125" bestFit="1" customWidth="1"/>
    <col min="6" max="6" width="15.109375" bestFit="1" customWidth="1"/>
    <col min="7" max="7" width="14.88671875" bestFit="1" customWidth="1"/>
  </cols>
  <sheetData>
    <row r="1" spans="1:4" x14ac:dyDescent="0.25">
      <c r="A1" s="1" t="s">
        <v>0</v>
      </c>
      <c r="B1" s="5" t="s">
        <v>1</v>
      </c>
      <c r="C1" s="5" t="s">
        <v>2</v>
      </c>
    </row>
    <row r="2" spans="1:4" x14ac:dyDescent="0.25">
      <c r="A2" s="1" t="s">
        <v>3</v>
      </c>
      <c r="B2" s="2" t="s">
        <v>3</v>
      </c>
      <c r="C2" s="2" t="s">
        <v>4</v>
      </c>
    </row>
    <row r="3" spans="1:4" x14ac:dyDescent="0.25">
      <c r="A3" s="5">
        <v>-5</v>
      </c>
      <c r="B3">
        <v>-4.6834722767337</v>
      </c>
      <c r="C3" s="27">
        <v>2.2409937693963602E-9</v>
      </c>
    </row>
    <row r="4" spans="1:4" x14ac:dyDescent="0.25">
      <c r="A4" s="5">
        <v>-4.5</v>
      </c>
      <c r="B4">
        <v>-4.6832232526785704</v>
      </c>
      <c r="C4" s="27">
        <v>-3.1470700437274302E-8</v>
      </c>
    </row>
    <row r="5" spans="1:4" x14ac:dyDescent="0.25">
      <c r="A5" s="5">
        <v>-4</v>
      </c>
      <c r="B5">
        <v>-4.4783451551753002</v>
      </c>
      <c r="C5" s="27">
        <v>-2.8156139407194701E-5</v>
      </c>
    </row>
    <row r="6" spans="1:4" x14ac:dyDescent="0.25">
      <c r="A6" s="5">
        <v>-3.5</v>
      </c>
      <c r="B6">
        <v>-4.02465041111871</v>
      </c>
      <c r="C6" s="27">
        <v>-9.12641133651086E-5</v>
      </c>
    </row>
    <row r="7" spans="1:4" x14ac:dyDescent="0.25">
      <c r="A7" s="5">
        <v>-3</v>
      </c>
      <c r="B7">
        <v>-3.5454047728210001</v>
      </c>
      <c r="C7">
        <v>-1.5440840258567899E-4</v>
      </c>
    </row>
    <row r="8" spans="1:4" x14ac:dyDescent="0.25">
      <c r="A8" s="5">
        <v>-2.5</v>
      </c>
      <c r="B8">
        <v>-3.0524951046691702</v>
      </c>
      <c r="C8">
        <v>-1.8474825687767599E-4</v>
      </c>
    </row>
    <row r="9" spans="1:4" x14ac:dyDescent="0.25">
      <c r="A9" s="5">
        <v>-2</v>
      </c>
      <c r="B9">
        <v>-2.55253925699428</v>
      </c>
      <c r="C9">
        <v>-1.8486926952455E-4</v>
      </c>
    </row>
    <row r="10" spans="1:4" x14ac:dyDescent="0.25">
      <c r="A10" s="5">
        <v>-1.5</v>
      </c>
      <c r="B10">
        <v>-2.05256118791314</v>
      </c>
      <c r="C10">
        <v>-1.8499030817846501E-4</v>
      </c>
    </row>
    <row r="11" spans="1:4" x14ac:dyDescent="0.25">
      <c r="A11" s="5">
        <v>-1</v>
      </c>
      <c r="B11">
        <v>-1.5525831063434601</v>
      </c>
      <c r="C11">
        <v>-1.84862943192036E-4</v>
      </c>
    </row>
    <row r="12" spans="1:4" x14ac:dyDescent="0.25">
      <c r="A12" s="5">
        <v>-0.5</v>
      </c>
      <c r="B12">
        <v>-1.05260505537743</v>
      </c>
      <c r="C12">
        <v>-1.8473561600524299E-4</v>
      </c>
    </row>
    <row r="13" spans="1:4" x14ac:dyDescent="0.25">
      <c r="A13" s="5">
        <v>0</v>
      </c>
      <c r="B13">
        <v>-0.55262699225390599</v>
      </c>
      <c r="C13">
        <v>-1.8487605880428601E-4</v>
      </c>
    </row>
    <row r="14" spans="1:4" x14ac:dyDescent="0.25">
      <c r="A14" s="31">
        <v>0.5</v>
      </c>
      <c r="B14" s="32">
        <v>-5.2648961961045397E-2</v>
      </c>
      <c r="C14" s="32">
        <v>-1.85016554482965E-4</v>
      </c>
      <c r="D14" t="s">
        <v>5</v>
      </c>
    </row>
    <row r="15" spans="1:4" x14ac:dyDescent="0.25">
      <c r="A15" s="5">
        <v>1</v>
      </c>
      <c r="B15">
        <v>0.44732908013646799</v>
      </c>
      <c r="C15">
        <v>-1.8488913810564301E-4</v>
      </c>
    </row>
    <row r="16" spans="1:4" x14ac:dyDescent="0.25">
      <c r="A16" s="5">
        <v>1.5</v>
      </c>
      <c r="B16">
        <v>0.94730709177970396</v>
      </c>
      <c r="C16">
        <v>-1.84761759367253E-4</v>
      </c>
    </row>
    <row r="17" spans="1:7" x14ac:dyDescent="0.25">
      <c r="A17" s="5">
        <v>2</v>
      </c>
      <c r="B17">
        <v>1.44728511469895</v>
      </c>
      <c r="C17">
        <v>-1.8490219017760801E-4</v>
      </c>
    </row>
    <row r="18" spans="1:7" x14ac:dyDescent="0.25">
      <c r="A18" s="5">
        <v>2.5</v>
      </c>
      <c r="B18">
        <v>1.9472631058430401</v>
      </c>
      <c r="C18">
        <v>-1.8504267359852801E-4</v>
      </c>
    </row>
    <row r="19" spans="1:7" x14ac:dyDescent="0.25">
      <c r="A19" s="5">
        <v>3</v>
      </c>
      <c r="B19">
        <v>2.4472411073457701</v>
      </c>
      <c r="C19">
        <v>-1.84915229211491E-4</v>
      </c>
    </row>
    <row r="20" spans="1:7" x14ac:dyDescent="0.25">
      <c r="A20" s="5">
        <v>3.5</v>
      </c>
      <c r="B20">
        <v>2.94721907982552</v>
      </c>
      <c r="C20">
        <v>-1.84787822268974E-4</v>
      </c>
    </row>
    <row r="21" spans="1:7" x14ac:dyDescent="0.25">
      <c r="A21" s="5">
        <v>4</v>
      </c>
      <c r="B21">
        <v>3.4471970608197302</v>
      </c>
      <c r="C21">
        <v>-1.8492824520529799E-4</v>
      </c>
    </row>
    <row r="22" spans="1:7" x14ac:dyDescent="0.25">
      <c r="A22" s="5">
        <v>4.5</v>
      </c>
      <c r="B22">
        <v>3.9471750146031899</v>
      </c>
      <c r="C22">
        <v>-1.8506872033749E-4</v>
      </c>
    </row>
    <row r="23" spans="1:7" x14ac:dyDescent="0.25">
      <c r="A23" s="5">
        <v>5</v>
      </c>
      <c r="B23">
        <v>4.44715293702507</v>
      </c>
      <c r="C23">
        <v>-1.8494124550171199E-4</v>
      </c>
      <c r="E23" t="s">
        <v>6</v>
      </c>
      <c r="F23" t="s">
        <v>7</v>
      </c>
      <c r="G23" t="s">
        <v>8</v>
      </c>
    </row>
    <row r="24" spans="1:7" x14ac:dyDescent="0.25">
      <c r="E24">
        <v>-5</v>
      </c>
      <c r="F24">
        <v>-4.6834722767337</v>
      </c>
      <c r="G24" s="27">
        <v>2.2409937693963602E-9</v>
      </c>
    </row>
    <row r="25" spans="1:7" x14ac:dyDescent="0.25">
      <c r="E25">
        <v>-4.5</v>
      </c>
      <c r="F25">
        <v>-4.6832232526785704</v>
      </c>
      <c r="G25" s="27">
        <v>-3.1470700437274302E-8</v>
      </c>
    </row>
    <row r="26" spans="1:7" x14ac:dyDescent="0.25">
      <c r="E26">
        <v>-4</v>
      </c>
      <c r="F26">
        <v>-4.4783451551753002</v>
      </c>
      <c r="G26" s="27">
        <v>-2.8156139407194701E-5</v>
      </c>
    </row>
    <row r="27" spans="1:7" x14ac:dyDescent="0.25">
      <c r="E27">
        <v>-3.5</v>
      </c>
      <c r="F27">
        <v>-4.02465041111871</v>
      </c>
      <c r="G27" s="27">
        <v>-9.12641133651086E-5</v>
      </c>
    </row>
    <row r="28" spans="1:7" x14ac:dyDescent="0.25">
      <c r="E28">
        <v>-3</v>
      </c>
      <c r="F28">
        <v>-3.5454047728210001</v>
      </c>
      <c r="G28">
        <v>-1.5440840258567899E-4</v>
      </c>
    </row>
    <row r="29" spans="1:7" x14ac:dyDescent="0.25">
      <c r="E29">
        <v>-2.5</v>
      </c>
      <c r="F29">
        <v>-3.0524951046691702</v>
      </c>
      <c r="G29">
        <v>-1.8474825687767599E-4</v>
      </c>
    </row>
    <row r="30" spans="1:7" x14ac:dyDescent="0.25">
      <c r="E30">
        <v>-2</v>
      </c>
      <c r="F30">
        <v>-2.55253925699428</v>
      </c>
      <c r="G30">
        <v>-1.8486926952455E-4</v>
      </c>
    </row>
    <row r="31" spans="1:7" x14ac:dyDescent="0.25">
      <c r="E31">
        <v>-1.5</v>
      </c>
      <c r="F31">
        <v>-2.05256118791314</v>
      </c>
      <c r="G31">
        <v>-1.8499030817846501E-4</v>
      </c>
    </row>
    <row r="32" spans="1:7" x14ac:dyDescent="0.25">
      <c r="E32">
        <v>-1</v>
      </c>
      <c r="F32">
        <v>-1.5525831063434601</v>
      </c>
      <c r="G32">
        <v>-1.84862943192036E-4</v>
      </c>
    </row>
    <row r="33" spans="5:7" x14ac:dyDescent="0.25">
      <c r="E33">
        <v>-0.5</v>
      </c>
      <c r="F33">
        <v>-1.05260505537743</v>
      </c>
      <c r="G33">
        <v>-1.8473561600524299E-4</v>
      </c>
    </row>
    <row r="34" spans="5:7" x14ac:dyDescent="0.25">
      <c r="E34">
        <v>0</v>
      </c>
      <c r="F34">
        <v>-0.55262699225390599</v>
      </c>
      <c r="G34">
        <v>-1.8487605880428601E-4</v>
      </c>
    </row>
    <row r="35" spans="5:7" x14ac:dyDescent="0.25">
      <c r="E35">
        <v>0.5</v>
      </c>
      <c r="F35">
        <v>-5.2648961961045397E-2</v>
      </c>
      <c r="G35">
        <v>-1.85016554482965E-4</v>
      </c>
    </row>
    <row r="36" spans="5:7" x14ac:dyDescent="0.25">
      <c r="E36">
        <v>1</v>
      </c>
      <c r="F36">
        <v>0.44732908013646799</v>
      </c>
      <c r="G36">
        <v>-1.8488913810564301E-4</v>
      </c>
    </row>
    <row r="37" spans="5:7" x14ac:dyDescent="0.25">
      <c r="E37">
        <v>1.5</v>
      </c>
      <c r="F37">
        <v>0.94730709177970396</v>
      </c>
      <c r="G37">
        <v>-1.84761759367253E-4</v>
      </c>
    </row>
    <row r="38" spans="5:7" x14ac:dyDescent="0.25">
      <c r="E38">
        <v>2</v>
      </c>
      <c r="F38">
        <v>1.44728511469895</v>
      </c>
      <c r="G38">
        <v>-1.8490219017760801E-4</v>
      </c>
    </row>
    <row r="39" spans="5:7" x14ac:dyDescent="0.25">
      <c r="E39">
        <v>2.5</v>
      </c>
      <c r="F39">
        <v>1.9472631058430401</v>
      </c>
      <c r="G39">
        <v>-1.8504267359852801E-4</v>
      </c>
    </row>
    <row r="40" spans="5:7" x14ac:dyDescent="0.25">
      <c r="E40">
        <v>3</v>
      </c>
      <c r="F40">
        <v>2.4472411073457701</v>
      </c>
      <c r="G40">
        <v>-1.84915229211491E-4</v>
      </c>
    </row>
    <row r="41" spans="5:7" x14ac:dyDescent="0.25">
      <c r="E41">
        <v>3.5</v>
      </c>
      <c r="F41">
        <v>2.94721907982552</v>
      </c>
      <c r="G41">
        <v>-1.84787822268974E-4</v>
      </c>
    </row>
    <row r="42" spans="5:7" x14ac:dyDescent="0.25">
      <c r="E42">
        <v>4</v>
      </c>
      <c r="F42">
        <v>3.4471970608197302</v>
      </c>
      <c r="G42">
        <v>-1.8492824520529799E-4</v>
      </c>
    </row>
    <row r="43" spans="5:7" x14ac:dyDescent="0.25">
      <c r="E43">
        <v>4.5</v>
      </c>
      <c r="F43">
        <v>3.9471750146031899</v>
      </c>
      <c r="G43">
        <v>-1.8506872033749E-4</v>
      </c>
    </row>
    <row r="44" spans="5:7" x14ac:dyDescent="0.25">
      <c r="E44">
        <v>5</v>
      </c>
      <c r="F44">
        <v>4.44715293702507</v>
      </c>
      <c r="G44">
        <v>-1.8494124550171199E-4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CAD-8765-478A-8B99-209EB57A8025}">
  <sheetPr>
    <tabColor theme="9" tint="0.59999389629810485"/>
  </sheetPr>
  <dimension ref="A1:I428"/>
  <sheetViews>
    <sheetView workbookViewId="0">
      <selection sqref="A1:D3"/>
    </sheetView>
  </sheetViews>
  <sheetFormatPr defaultRowHeight="13.2" x14ac:dyDescent="0.25"/>
  <cols>
    <col min="1" max="1" width="11.6640625" bestFit="1" customWidth="1"/>
    <col min="4" max="4" width="18.5546875" bestFit="1" customWidth="1"/>
    <col min="7" max="7" width="16.5546875" bestFit="1" customWidth="1"/>
    <col min="8" max="8" width="15.88671875" bestFit="1" customWidth="1"/>
    <col min="9" max="9" width="15.6640625" bestFit="1" customWidth="1"/>
  </cols>
  <sheetData>
    <row r="1" spans="1:4" x14ac:dyDescent="0.25">
      <c r="A1" s="5" t="s">
        <v>9</v>
      </c>
      <c r="B1" s="5" t="s">
        <v>10</v>
      </c>
      <c r="C1" s="5" t="s">
        <v>11</v>
      </c>
      <c r="D1" s="2" t="s">
        <v>12</v>
      </c>
    </row>
    <row r="2" spans="1:4" x14ac:dyDescent="0.25">
      <c r="A2" s="5" t="s">
        <v>13</v>
      </c>
      <c r="B2" s="5" t="s">
        <v>3</v>
      </c>
      <c r="C2" s="5" t="s">
        <v>14</v>
      </c>
      <c r="D2" s="2" t="s">
        <v>15</v>
      </c>
    </row>
    <row r="3" spans="1:4" x14ac:dyDescent="0.25">
      <c r="A3">
        <v>100</v>
      </c>
      <c r="B3">
        <v>9.999560736328589E-4</v>
      </c>
      <c r="C3" s="27">
        <v>-8.4673268533061897E-5</v>
      </c>
      <c r="D3" s="4">
        <f t="shared" ref="D3:D66" si="0">20*LOG10(B3/0.001)</f>
        <v>-3.8154795725809667E-4</v>
      </c>
    </row>
    <row r="4" spans="1:4" x14ac:dyDescent="0.25">
      <c r="A4">
        <v>102.305972984251</v>
      </c>
      <c r="B4">
        <v>9.9995607363271796E-4</v>
      </c>
      <c r="C4" s="27">
        <v>-8.6625811219914395E-5</v>
      </c>
      <c r="D4" s="4">
        <f t="shared" si="0"/>
        <v>-3.8154795848188201E-4</v>
      </c>
    </row>
    <row r="5" spans="1:4" x14ac:dyDescent="0.25">
      <c r="A5">
        <v>104.665121082543</v>
      </c>
      <c r="B5">
        <v>9.9995607363257094E-4</v>
      </c>
      <c r="C5" s="27">
        <v>-8.8623379012894605E-5</v>
      </c>
      <c r="D5" s="4">
        <f t="shared" si="0"/>
        <v>-3.81547959759672E-4</v>
      </c>
    </row>
    <row r="6" spans="1:4" x14ac:dyDescent="0.25">
      <c r="A6">
        <v>107.07867049863999</v>
      </c>
      <c r="B6">
        <v>9.9995607363241698E-4</v>
      </c>
      <c r="C6" s="27">
        <v>-9.0667010178734894E-5</v>
      </c>
      <c r="D6" s="4">
        <f t="shared" si="0"/>
        <v>-3.8154796109628864E-4</v>
      </c>
    </row>
    <row r="7" spans="1:4" x14ac:dyDescent="0.25">
      <c r="A7">
        <v>109.54787571223299</v>
      </c>
      <c r="B7">
        <v>9.9995607363225609E-4</v>
      </c>
      <c r="C7" s="27">
        <v>-9.2757766926312895E-5</v>
      </c>
      <c r="D7" s="4">
        <f t="shared" si="0"/>
        <v>-3.8154796249462484E-4</v>
      </c>
    </row>
    <row r="8" spans="1:4" x14ac:dyDescent="0.25">
      <c r="A8">
        <v>112.074020130978</v>
      </c>
      <c r="B8">
        <v>9.9995607363208695E-4</v>
      </c>
      <c r="C8" s="27">
        <v>-9.4896735958751997E-5</v>
      </c>
      <c r="D8" s="4">
        <f t="shared" si="0"/>
        <v>-3.8154796396336013E-4</v>
      </c>
    </row>
    <row r="9" spans="1:4" x14ac:dyDescent="0.25">
      <c r="A9">
        <v>114.65841675756199</v>
      </c>
      <c r="B9">
        <v>9.9995607363191001E-4</v>
      </c>
      <c r="C9" s="27">
        <v>-9.7085029038253203E-5</v>
      </c>
      <c r="D9" s="4">
        <f t="shared" si="0"/>
        <v>-3.815479655005656E-4</v>
      </c>
    </row>
    <row r="10" spans="1:4" x14ac:dyDescent="0.25">
      <c r="A10">
        <v>117.302408872161</v>
      </c>
      <c r="B10">
        <v>9.9995607363172504E-4</v>
      </c>
      <c r="C10" s="27">
        <v>-9.9323783563947204E-5</v>
      </c>
      <c r="D10" s="4">
        <f t="shared" si="0"/>
        <v>-3.8154796710720577E-4</v>
      </c>
    </row>
    <row r="11" spans="1:4" x14ac:dyDescent="0.25">
      <c r="A11">
        <v>120.00737073062901</v>
      </c>
      <c r="B11">
        <v>9.9995607363153206E-4</v>
      </c>
      <c r="C11">
        <v>-1.01614163163077E-4</v>
      </c>
      <c r="D11" s="4">
        <f t="shared" si="0"/>
        <v>-3.8154796878328047E-4</v>
      </c>
    </row>
    <row r="12" spans="1:4" x14ac:dyDescent="0.25">
      <c r="A12">
        <v>122.774708278787</v>
      </c>
      <c r="B12">
        <v>9.9995607363132909E-4</v>
      </c>
      <c r="C12">
        <v>-1.03957358295811E-4</v>
      </c>
      <c r="D12" s="4">
        <f t="shared" si="0"/>
        <v>-3.8154797054614853E-4</v>
      </c>
    </row>
    <row r="13" spans="1:4" x14ac:dyDescent="0.25">
      <c r="A13">
        <v>125.605859883189</v>
      </c>
      <c r="B13">
        <v>9.9995607363111702E-4</v>
      </c>
      <c r="C13">
        <v>-1.06354586874002E-4</v>
      </c>
      <c r="D13" s="4">
        <f t="shared" si="0"/>
        <v>-3.8154797238809494E-4</v>
      </c>
    </row>
    <row r="14" spans="1:4" x14ac:dyDescent="0.25">
      <c r="A14">
        <v>128.502297078731</v>
      </c>
      <c r="B14">
        <v>9.9995607363089498E-4</v>
      </c>
      <c r="C14">
        <v>-1.0880709489421499E-4</v>
      </c>
      <c r="D14" s="4">
        <f t="shared" si="0"/>
        <v>-3.8154797431683455E-4</v>
      </c>
    </row>
    <row r="15" spans="1:4" x14ac:dyDescent="0.25">
      <c r="A15">
        <v>131.465525333508</v>
      </c>
      <c r="B15">
        <v>9.9995607363066296E-4</v>
      </c>
      <c r="C15">
        <v>-1.11316157085349E-4</v>
      </c>
      <c r="D15" s="4">
        <f t="shared" si="0"/>
        <v>-3.8154797633236748E-4</v>
      </c>
    </row>
    <row r="16" spans="1:4" x14ac:dyDescent="0.25">
      <c r="A16">
        <v>134.497084831302</v>
      </c>
      <c r="B16">
        <v>9.999560736304201E-4</v>
      </c>
      <c r="C16">
        <v>-1.13883077571208E-4</v>
      </c>
      <c r="D16" s="4">
        <f t="shared" si="0"/>
        <v>-3.8154797844240868E-4</v>
      </c>
    </row>
    <row r="17" spans="1:9" x14ac:dyDescent="0.25">
      <c r="A17">
        <v>137.59855127211699</v>
      </c>
      <c r="B17">
        <v>9.9995607363016509E-4</v>
      </c>
      <c r="C17">
        <v>-1.1650919054832401E-4</v>
      </c>
      <c r="D17" s="4">
        <f t="shared" si="0"/>
        <v>-3.815479806575662E-4</v>
      </c>
    </row>
    <row r="18" spans="1:9" x14ac:dyDescent="0.25">
      <c r="A18">
        <v>140.771536691173</v>
      </c>
      <c r="B18">
        <v>9.9995607362989903E-4</v>
      </c>
      <c r="C18">
        <v>-1.19195860979437E-4</v>
      </c>
      <c r="D18" s="4">
        <f t="shared" si="0"/>
        <v>-3.815479829681963E-4</v>
      </c>
    </row>
    <row r="19" spans="1:9" x14ac:dyDescent="0.25">
      <c r="A19">
        <v>144.01769029678599</v>
      </c>
      <c r="B19">
        <v>9.9995607362961996E-4</v>
      </c>
      <c r="C19">
        <v>-1.21944485302949E-4</v>
      </c>
      <c r="D19" s="4">
        <f t="shared" si="0"/>
        <v>-3.8154798539262208E-4</v>
      </c>
    </row>
    <row r="20" spans="1:9" x14ac:dyDescent="0.25">
      <c r="A20">
        <v>147.33869932757199</v>
      </c>
      <c r="B20">
        <v>9.9995607362932809E-4</v>
      </c>
      <c r="C20">
        <v>-1.24756492158746E-4</v>
      </c>
      <c r="D20" s="4">
        <f t="shared" si="0"/>
        <v>-3.8154798792795031E-4</v>
      </c>
    </row>
    <row r="21" spans="1:9" x14ac:dyDescent="0.25">
      <c r="A21">
        <v>150.73628992941201</v>
      </c>
      <c r="B21">
        <v>9.99956073629023E-4</v>
      </c>
      <c r="C21">
        <v>-1.2763334313075299E-4</v>
      </c>
      <c r="D21" s="4">
        <f t="shared" si="0"/>
        <v>-3.8154799057803858E-4</v>
      </c>
    </row>
    <row r="22" spans="1:9" x14ac:dyDescent="0.25">
      <c r="A22">
        <v>154.21222805264699</v>
      </c>
      <c r="B22">
        <v>9.9995607324090399E-4</v>
      </c>
      <c r="C22">
        <v>-1.30576533411196E-4</v>
      </c>
      <c r="D22" s="4">
        <f t="shared" si="0"/>
        <v>-3.8155136188476737E-4</v>
      </c>
    </row>
    <row r="23" spans="1:9" x14ac:dyDescent="0.25">
      <c r="A23">
        <v>157.76832036995199</v>
      </c>
      <c r="B23">
        <v>9.9995607324056897E-4</v>
      </c>
      <c r="C23">
        <v>-1.3358759295727999E-4</v>
      </c>
      <c r="D23" s="4">
        <f t="shared" si="0"/>
        <v>-3.8155136479523552E-4</v>
      </c>
      <c r="G23" t="s">
        <v>16</v>
      </c>
      <c r="H23" t="s">
        <v>17</v>
      </c>
      <c r="I23" t="s">
        <v>18</v>
      </c>
    </row>
    <row r="24" spans="1:9" x14ac:dyDescent="0.25">
      <c r="A24">
        <v>161.40641521538899</v>
      </c>
      <c r="B24">
        <v>9.9995607324021899E-4</v>
      </c>
      <c r="C24">
        <v>-1.3666808672033499E-4</v>
      </c>
      <c r="D24" s="4">
        <f t="shared" si="0"/>
        <v>-3.8155136783492923E-4</v>
      </c>
      <c r="G24">
        <v>100</v>
      </c>
      <c r="H24">
        <v>9.999560736328589E-4</v>
      </c>
      <c r="I24" s="27">
        <v>-8.4673268533061897E-5</v>
      </c>
    </row>
    <row r="25" spans="1:9" x14ac:dyDescent="0.25">
      <c r="A25">
        <v>165.12840354510399</v>
      </c>
      <c r="B25">
        <v>9.9995607323985296E-4</v>
      </c>
      <c r="C25">
        <v>-1.3981961583445601E-4</v>
      </c>
      <c r="D25" s="4">
        <f t="shared" si="0"/>
        <v>-3.8155137101445656E-4</v>
      </c>
      <c r="G25">
        <v>102.305972984251</v>
      </c>
      <c r="H25">
        <v>9.9995607363271796E-4</v>
      </c>
      <c r="I25" s="27">
        <v>-8.6625811219914395E-5</v>
      </c>
    </row>
    <row r="26" spans="1:9" x14ac:dyDescent="0.25">
      <c r="A26">
        <v>168.93621992017901</v>
      </c>
      <c r="B26">
        <v>9.9995607323946894E-4</v>
      </c>
      <c r="C26">
        <v>-1.4304381835544299E-4</v>
      </c>
      <c r="D26" s="4">
        <f t="shared" si="0"/>
        <v>-3.8155137435021179E-4</v>
      </c>
      <c r="G26">
        <v>104.665121082543</v>
      </c>
      <c r="H26">
        <v>9.9995607363257094E-4</v>
      </c>
      <c r="I26" s="27">
        <v>-8.8623379012894605E-5</v>
      </c>
    </row>
    <row r="27" spans="1:9" x14ac:dyDescent="0.25">
      <c r="A27">
        <v>172.831843512153</v>
      </c>
      <c r="B27">
        <v>9.99956073239068E-4</v>
      </c>
      <c r="C27">
        <v>-1.4634237011220601E-4</v>
      </c>
      <c r="D27" s="4">
        <f t="shared" si="0"/>
        <v>-3.8155137783255126E-4</v>
      </c>
      <c r="G27">
        <v>107.07867049863999</v>
      </c>
      <c r="H27">
        <v>9.9995607363241698E-4</v>
      </c>
      <c r="I27" s="27">
        <v>-9.0667010178734894E-5</v>
      </c>
    </row>
    <row r="28" spans="1:9" x14ac:dyDescent="0.25">
      <c r="A28">
        <v>176.817299131726</v>
      </c>
      <c r="B28">
        <v>9.999560732386469E-4</v>
      </c>
      <c r="C28">
        <v>-1.4971698557780301E-4</v>
      </c>
      <c r="D28" s="4">
        <f t="shared" si="0"/>
        <v>-3.8155138149040599E-4</v>
      </c>
      <c r="G28">
        <v>109.54787571223299</v>
      </c>
      <c r="H28">
        <v>9.9995607363225609E-4</v>
      </c>
      <c r="I28" s="27">
        <v>-9.2757766926312895E-5</v>
      </c>
    </row>
    <row r="29" spans="1:9" x14ac:dyDescent="0.25">
      <c r="A29">
        <v>180.894658281185</v>
      </c>
      <c r="B29">
        <v>9.9995607323820801E-4</v>
      </c>
      <c r="C29">
        <v>-1.53169418760555E-4</v>
      </c>
      <c r="D29" s="4">
        <f t="shared" si="0"/>
        <v>-3.8155138530255998E-4</v>
      </c>
      <c r="G29">
        <v>112.074020130978</v>
      </c>
      <c r="H29">
        <v>9.9995607363208695E-4</v>
      </c>
      <c r="I29" s="27">
        <v>-9.4896735958751997E-5</v>
      </c>
    </row>
    <row r="30" spans="1:9" x14ac:dyDescent="0.25">
      <c r="A30">
        <v>185.06604023110299</v>
      </c>
      <c r="B30">
        <v>9.9995607323774701E-4</v>
      </c>
      <c r="C30">
        <v>-1.5670146411573101E-4</v>
      </c>
      <c r="D30" s="4">
        <f t="shared" si="0"/>
        <v>-3.8155138930758784E-4</v>
      </c>
      <c r="G30">
        <v>114.65841675756199</v>
      </c>
      <c r="H30">
        <v>9.9995607363191001E-4</v>
      </c>
      <c r="I30" s="27">
        <v>-9.7085029038253203E-5</v>
      </c>
    </row>
    <row r="31" spans="1:9" x14ac:dyDescent="0.25">
      <c r="A31">
        <v>189.333613121855</v>
      </c>
      <c r="B31">
        <v>9.9995607323726497E-4</v>
      </c>
      <c r="C31">
        <v>-1.60314957478229E-4</v>
      </c>
      <c r="D31" s="4">
        <f t="shared" si="0"/>
        <v>-3.8155139349391729E-4</v>
      </c>
      <c r="G31">
        <v>117.302408872161</v>
      </c>
      <c r="H31">
        <v>9.9995607363172504E-4</v>
      </c>
      <c r="I31" s="27">
        <v>-9.9323783563947204E-5</v>
      </c>
    </row>
    <row r="32" spans="1:9" x14ac:dyDescent="0.25">
      <c r="A32">
        <v>193.69959509055099</v>
      </c>
      <c r="B32">
        <v>9.9995607323676104E-4</v>
      </c>
      <c r="C32">
        <v>-1.64011777016789E-4</v>
      </c>
      <c r="D32" s="4">
        <f t="shared" si="0"/>
        <v>-3.8155139787119193E-4</v>
      </c>
      <c r="G32">
        <v>120.00737073062901</v>
      </c>
      <c r="H32">
        <v>9.9995607363153206E-4</v>
      </c>
      <c r="I32">
        <v>-1.01614163163077E-4</v>
      </c>
    </row>
    <row r="33" spans="1:9" x14ac:dyDescent="0.25">
      <c r="A33">
        <v>198.166255423942</v>
      </c>
      <c r="B33">
        <v>9.9995607323623303E-4</v>
      </c>
      <c r="C33">
        <v>-1.6779384421018601E-4</v>
      </c>
      <c r="D33" s="4">
        <f t="shared" si="0"/>
        <v>-3.8155140245773483E-4</v>
      </c>
      <c r="G33">
        <v>122.774708278787</v>
      </c>
      <c r="H33">
        <v>9.9995607363132909E-4</v>
      </c>
      <c r="I33">
        <v>-1.03957358295811E-4</v>
      </c>
    </row>
    <row r="34" spans="1:9" x14ac:dyDescent="0.25">
      <c r="A34">
        <v>202.73591573792001</v>
      </c>
      <c r="B34">
        <v>9.9995607323568095E-4</v>
      </c>
      <c r="C34">
        <v>-1.7166312484595699E-4</v>
      </c>
      <c r="D34" s="4">
        <f t="shared" si="0"/>
        <v>-3.8155140725354598E-4</v>
      </c>
      <c r="G34">
        <v>125.605859883189</v>
      </c>
      <c r="H34">
        <v>9.9995607363111702E-4</v>
      </c>
      <c r="I34">
        <v>-1.06354586874002E-4</v>
      </c>
    </row>
    <row r="35" spans="1:9" x14ac:dyDescent="0.25">
      <c r="A35">
        <v>207.41095118421001</v>
      </c>
      <c r="B35">
        <v>9.9995607323510307E-4</v>
      </c>
      <c r="C35">
        <v>-1.7562163004214201E-4</v>
      </c>
      <c r="D35" s="4">
        <f t="shared" si="0"/>
        <v>-3.8155141227309093E-4</v>
      </c>
      <c r="G35">
        <v>128.502297078731</v>
      </c>
      <c r="H35">
        <v>9.9995607363089498E-4</v>
      </c>
      <c r="I35">
        <v>-1.0880709489421499E-4</v>
      </c>
    </row>
    <row r="36" spans="1:9" x14ac:dyDescent="0.25">
      <c r="A36">
        <v>212.19379168489499</v>
      </c>
      <c r="B36">
        <v>9.9995607323449809E-4</v>
      </c>
      <c r="C36">
        <v>-1.79671417292597E-4</v>
      </c>
      <c r="D36" s="4">
        <f t="shared" si="0"/>
        <v>-3.8155141752794212E-4</v>
      </c>
      <c r="G36">
        <v>131.465525333508</v>
      </c>
      <c r="H36">
        <v>9.9995607363066296E-4</v>
      </c>
      <c r="I36">
        <v>-1.11316157085349E-4</v>
      </c>
    </row>
    <row r="37" spans="1:9" x14ac:dyDescent="0.25">
      <c r="A37">
        <v>217.086923195407</v>
      </c>
      <c r="B37">
        <v>9.9995607323386491E-4</v>
      </c>
      <c r="C37">
        <v>-1.8381459153639601E-4</v>
      </c>
      <c r="D37" s="4">
        <f t="shared" si="0"/>
        <v>-3.8155142302774325E-4</v>
      </c>
      <c r="G37">
        <v>134.497084831302</v>
      </c>
      <c r="H37">
        <v>9.999560736304201E-4</v>
      </c>
      <c r="I37">
        <v>-1.13883077571208E-4</v>
      </c>
    </row>
    <row r="38" spans="1:9" x14ac:dyDescent="0.25">
      <c r="A38">
        <v>222.092888996634</v>
      </c>
      <c r="B38">
        <v>9.9995607323320203E-4</v>
      </c>
      <c r="C38">
        <v>-1.88053306251912E-4</v>
      </c>
      <c r="D38" s="4">
        <f t="shared" si="0"/>
        <v>-3.8155142878599553E-4</v>
      </c>
      <c r="G38">
        <v>137.59855127211699</v>
      </c>
      <c r="H38">
        <v>9.9995607363016509E-4</v>
      </c>
      <c r="I38">
        <v>-1.1650919054832401E-4</v>
      </c>
    </row>
    <row r="39" spans="1:9" x14ac:dyDescent="0.25">
      <c r="A39">
        <v>227.21429101683901</v>
      </c>
      <c r="B39">
        <v>9.9995607323250793E-4</v>
      </c>
      <c r="C39">
        <v>-1.9238976457611401E-4</v>
      </c>
      <c r="D39" s="4">
        <f t="shared" si="0"/>
        <v>-3.8155143481523568E-4</v>
      </c>
      <c r="G39">
        <v>140.771536691173</v>
      </c>
      <c r="H39">
        <v>9.9995607362989903E-4</v>
      </c>
      <c r="I39">
        <v>-1.19195860979437E-4</v>
      </c>
    </row>
    <row r="40" spans="1:9" x14ac:dyDescent="0.25">
      <c r="A40">
        <v>232.45379118404401</v>
      </c>
      <c r="B40">
        <v>9.9995607323178195E-4</v>
      </c>
      <c r="C40">
        <v>-1.9682622044968001E-4</v>
      </c>
      <c r="D40" s="4">
        <f t="shared" si="0"/>
        <v>-3.8155144112124993E-4</v>
      </c>
      <c r="G40">
        <v>144.01769029678599</v>
      </c>
      <c r="H40">
        <v>9.9995607362961996E-4</v>
      </c>
      <c r="I40">
        <v>-1.21944485302949E-4</v>
      </c>
    </row>
    <row r="41" spans="1:9" x14ac:dyDescent="0.25">
      <c r="A41">
        <v>237.81411280961501</v>
      </c>
      <c r="B41">
        <v>9.9995607323102192E-4</v>
      </c>
      <c r="C41">
        <v>-2.01364979788511E-4</v>
      </c>
      <c r="D41" s="4">
        <f t="shared" si="0"/>
        <v>-3.815514477233258E-4</v>
      </c>
      <c r="G41">
        <v>147.33869932757199</v>
      </c>
      <c r="H41">
        <v>9.9995607362932809E-4</v>
      </c>
      <c r="I41">
        <v>-1.24756492158746E-4</v>
      </c>
    </row>
    <row r="42" spans="1:9" x14ac:dyDescent="0.25">
      <c r="A42">
        <v>243.29804200374099</v>
      </c>
      <c r="B42">
        <v>9.999560732302259E-4</v>
      </c>
      <c r="C42">
        <v>-2.0600840168226401E-4</v>
      </c>
      <c r="D42" s="4">
        <f t="shared" si="0"/>
        <v>-3.8155145463785746E-4</v>
      </c>
      <c r="G42">
        <v>150.73628992941201</v>
      </c>
      <c r="H42">
        <v>9.99956073629023E-4</v>
      </c>
      <c r="I42">
        <v>-1.2763334313075299E-4</v>
      </c>
    </row>
    <row r="43" spans="1:9" x14ac:dyDescent="0.25">
      <c r="A43">
        <v>248.90842912355799</v>
      </c>
      <c r="B43">
        <v>9.9995607322939301E-4</v>
      </c>
      <c r="C43">
        <v>-2.1075889962053E-4</v>
      </c>
      <c r="D43" s="4">
        <f t="shared" si="0"/>
        <v>-3.8155146187255994E-4</v>
      </c>
      <c r="G43">
        <v>154.21222805264699</v>
      </c>
      <c r="H43">
        <v>9.9995607324090399E-4</v>
      </c>
      <c r="I43">
        <v>-1.30576533411196E-4</v>
      </c>
    </row>
    <row r="44" spans="1:9" x14ac:dyDescent="0.25">
      <c r="A44">
        <v>254.64819025467099</v>
      </c>
      <c r="B44">
        <v>9.9995607322852197E-4</v>
      </c>
      <c r="C44">
        <v>-2.1561894274726401E-4</v>
      </c>
      <c r="D44" s="4">
        <f t="shared" si="0"/>
        <v>-3.8155146943804128E-4</v>
      </c>
      <c r="G44">
        <v>157.76832036995199</v>
      </c>
      <c r="H44">
        <v>9.9995607324056897E-4</v>
      </c>
      <c r="I44">
        <v>-1.3358759295727999E-4</v>
      </c>
    </row>
    <row r="45" spans="1:9" x14ac:dyDescent="0.25">
      <c r="A45">
        <v>260.52030872682701</v>
      </c>
      <c r="B45">
        <v>9.9995607322760994E-4</v>
      </c>
      <c r="C45">
        <v>-2.2059105714416699E-4</v>
      </c>
      <c r="D45" s="4">
        <f t="shared" si="0"/>
        <v>-3.815514773603394E-4</v>
      </c>
      <c r="G45">
        <v>161.40641521538899</v>
      </c>
      <c r="H45">
        <v>9.9995607324021899E-4</v>
      </c>
      <c r="I45">
        <v>-1.3666808672033499E-4</v>
      </c>
    </row>
    <row r="46" spans="1:9" x14ac:dyDescent="0.25">
      <c r="A46">
        <v>266.52783666455502</v>
      </c>
      <c r="B46">
        <v>9.9995607322665497E-4</v>
      </c>
      <c r="C46">
        <v>-2.2567782714365199E-4</v>
      </c>
      <c r="D46" s="4">
        <f t="shared" si="0"/>
        <v>-3.8155148565584865E-4</v>
      </c>
      <c r="G46">
        <v>165.12840354510399</v>
      </c>
      <c r="H46">
        <v>9.9995607323985296E-4</v>
      </c>
      <c r="I46">
        <v>-1.3981961583445601E-4</v>
      </c>
    </row>
    <row r="47" spans="1:9" x14ac:dyDescent="0.25">
      <c r="A47">
        <v>272.67389657354801</v>
      </c>
      <c r="B47">
        <v>9.9995607322565599E-4</v>
      </c>
      <c r="C47">
        <v>-2.30881896672075E-4</v>
      </c>
      <c r="D47" s="4">
        <f t="shared" si="0"/>
        <v>-3.8155149433324832E-4</v>
      </c>
      <c r="G47">
        <v>168.93621992017901</v>
      </c>
      <c r="H47">
        <v>9.9995607323946894E-4</v>
      </c>
      <c r="I47">
        <v>-1.4304381835544299E-4</v>
      </c>
    </row>
    <row r="48" spans="1:9" x14ac:dyDescent="0.25">
      <c r="A48">
        <v>278.961682963638</v>
      </c>
      <c r="B48">
        <v>9.9995607244901009E-4</v>
      </c>
      <c r="C48">
        <v>-2.36205970278742E-4</v>
      </c>
      <c r="D48" s="4">
        <f t="shared" si="0"/>
        <v>-3.8155824048980471E-4</v>
      </c>
      <c r="G48">
        <v>172.831843512153</v>
      </c>
      <c r="H48">
        <v>9.99956073239068E-4</v>
      </c>
      <c r="I48">
        <v>-1.4634237011220601E-4</v>
      </c>
    </row>
    <row r="49" spans="1:9" x14ac:dyDescent="0.25">
      <c r="A49">
        <v>285.39446400919098</v>
      </c>
      <c r="B49">
        <v>9.9995607244791505E-4</v>
      </c>
      <c r="C49">
        <v>-2.4165281591473199E-4</v>
      </c>
      <c r="D49" s="4">
        <f t="shared" si="0"/>
        <v>-3.8155825000138434E-4</v>
      </c>
      <c r="G49">
        <v>176.817299131726</v>
      </c>
      <c r="H49">
        <v>9.999560732386469E-4</v>
      </c>
      <c r="I49">
        <v>-1.4971698557780301E-4</v>
      </c>
    </row>
    <row r="50" spans="1:9" x14ac:dyDescent="0.25">
      <c r="A50">
        <v>291.97558324778998</v>
      </c>
      <c r="B50">
        <v>9.9995607244676905E-4</v>
      </c>
      <c r="C50">
        <v>-2.4722526432359801E-4</v>
      </c>
      <c r="D50" s="4">
        <f t="shared" si="0"/>
        <v>-3.8155825995657406E-4</v>
      </c>
      <c r="G50">
        <v>180.894658281185</v>
      </c>
      <c r="H50">
        <v>9.9995607323820801E-4</v>
      </c>
      <c r="I50">
        <v>-1.53169418760555E-4</v>
      </c>
    </row>
    <row r="51" spans="1:9" x14ac:dyDescent="0.25">
      <c r="A51">
        <v>298.70846131809299</v>
      </c>
      <c r="B51">
        <v>9.9995607244557101E-4</v>
      </c>
      <c r="C51">
        <v>-2.5292621187021598E-4</v>
      </c>
      <c r="D51" s="4">
        <f t="shared" si="0"/>
        <v>-3.8155827036308885E-4</v>
      </c>
      <c r="G51">
        <v>185.06604023110299</v>
      </c>
      <c r="H51">
        <v>9.9995607323774701E-4</v>
      </c>
      <c r="I51">
        <v>-1.5670146411573101E-4</v>
      </c>
    </row>
    <row r="52" spans="1:9" x14ac:dyDescent="0.25">
      <c r="A52">
        <v>305.59659773776002</v>
      </c>
      <c r="B52">
        <v>9.9995607244431507E-4</v>
      </c>
      <c r="C52">
        <v>-2.58758621708775E-4</v>
      </c>
      <c r="D52" s="4">
        <f t="shared" si="0"/>
        <v>-3.8155828127204043E-4</v>
      </c>
      <c r="G52">
        <v>189.333613121855</v>
      </c>
      <c r="H52">
        <v>9.9995607323726497E-4</v>
      </c>
      <c r="I52">
        <v>-1.60314957478229E-4</v>
      </c>
    </row>
    <row r="53" spans="1:9" x14ac:dyDescent="0.25">
      <c r="A53">
        <v>312.64357272238198</v>
      </c>
      <c r="B53">
        <v>9.999560724430021E-4</v>
      </c>
      <c r="C53">
        <v>-2.6472552532291901E-4</v>
      </c>
      <c r="D53" s="4">
        <f t="shared" si="0"/>
        <v>-3.8155829267667803E-4</v>
      </c>
      <c r="G53">
        <v>193.69959509055099</v>
      </c>
      <c r="H53">
        <v>9.9995607323676104E-4</v>
      </c>
      <c r="I53">
        <v>-1.64011777016789E-4</v>
      </c>
    </row>
    <row r="54" spans="1:9" x14ac:dyDescent="0.25">
      <c r="A54">
        <v>319.853049046357</v>
      </c>
      <c r="B54">
        <v>9.9995607244162689E-4</v>
      </c>
      <c r="C54">
        <v>-2.7083002410138198E-4</v>
      </c>
      <c r="D54" s="4">
        <f t="shared" si="0"/>
        <v>-3.8155830462232709E-4</v>
      </c>
      <c r="G54">
        <v>198.166255423942</v>
      </c>
      <c r="H54">
        <v>9.9995607323623303E-4</v>
      </c>
      <c r="I54">
        <v>-1.6779384421018601E-4</v>
      </c>
    </row>
    <row r="55" spans="1:9" x14ac:dyDescent="0.25">
      <c r="A55">
        <v>327.22877394666898</v>
      </c>
      <c r="B55">
        <v>9.9995607244018794E-4</v>
      </c>
      <c r="C55">
        <v>-2.7707529095000199E-4</v>
      </c>
      <c r="D55" s="4">
        <f t="shared" si="0"/>
        <v>-3.815583171215244E-4</v>
      </c>
      <c r="G55">
        <v>202.73591573792001</v>
      </c>
      <c r="H55">
        <v>9.9995607323568095E-4</v>
      </c>
      <c r="I55">
        <v>-1.7166312484595699E-4</v>
      </c>
    </row>
    <row r="56" spans="1:9" x14ac:dyDescent="0.25">
      <c r="A56">
        <v>334.77458107057402</v>
      </c>
      <c r="B56">
        <v>9.9995607243868198E-4</v>
      </c>
      <c r="C56">
        <v>-2.8346457194084601E-4</v>
      </c>
      <c r="D56" s="4">
        <f t="shared" si="0"/>
        <v>-3.815583302022368E-4</v>
      </c>
      <c r="G56">
        <v>207.41095118421001</v>
      </c>
      <c r="H56">
        <v>9.9995607323510307E-4</v>
      </c>
      <c r="I56">
        <v>-1.7562163004214201E-4</v>
      </c>
    </row>
    <row r="57" spans="1:9" x14ac:dyDescent="0.25">
      <c r="A57">
        <v>342.494392468201</v>
      </c>
      <c r="B57">
        <v>9.999560724371049E-4</v>
      </c>
      <c r="C57">
        <v>-2.9000118799942702E-4</v>
      </c>
      <c r="D57" s="4">
        <f t="shared" si="0"/>
        <v>-3.8155834390111022E-4</v>
      </c>
      <c r="G57">
        <v>212.19379168489499</v>
      </c>
      <c r="H57">
        <v>9.9995607323449809E-4</v>
      </c>
      <c r="I57">
        <v>-1.79671417292597E-4</v>
      </c>
    </row>
    <row r="58" spans="1:9" x14ac:dyDescent="0.25">
      <c r="A58">
        <v>350.39222063109099</v>
      </c>
      <c r="B58">
        <v>9.9995607243545497E-4</v>
      </c>
      <c r="C58">
        <v>-2.96688536630775E-4</v>
      </c>
      <c r="D58" s="4">
        <f t="shared" si="0"/>
        <v>-3.8155835823357464E-4</v>
      </c>
      <c r="G58">
        <v>217.086923195407</v>
      </c>
      <c r="H58">
        <v>9.9995607323386491E-4</v>
      </c>
      <c r="I58">
        <v>-1.8381459153639601E-4</v>
      </c>
    </row>
    <row r="59" spans="1:9" x14ac:dyDescent="0.25">
      <c r="A59">
        <v>358.47217057776101</v>
      </c>
      <c r="B59">
        <v>9.9995607243372805E-4</v>
      </c>
      <c r="C59">
        <v>-3.03530093685343E-4</v>
      </c>
      <c r="D59" s="4">
        <f t="shared" si="0"/>
        <v>-3.8155837323434723E-4</v>
      </c>
      <c r="G59">
        <v>222.092888996634</v>
      </c>
      <c r="H59">
        <v>9.9995607323320203E-4</v>
      </c>
      <c r="I59">
        <v>-1.88053306251912E-4</v>
      </c>
    </row>
    <row r="60" spans="1:9" x14ac:dyDescent="0.25">
      <c r="A60">
        <v>366.73844198734201</v>
      </c>
      <c r="B60">
        <v>9.999560724319209E-4</v>
      </c>
      <c r="C60">
        <v>-3.1052941516561199E-4</v>
      </c>
      <c r="D60" s="4">
        <f t="shared" si="0"/>
        <v>-3.8155838893139501E-4</v>
      </c>
      <c r="G60">
        <v>227.21429101683901</v>
      </c>
      <c r="H60">
        <v>9.9995607323250793E-4</v>
      </c>
      <c r="I60">
        <v>-1.9238976457611401E-4</v>
      </c>
    </row>
    <row r="61" spans="1:9" x14ac:dyDescent="0.25">
      <c r="A61">
        <v>375.19533138243298</v>
      </c>
      <c r="B61">
        <v>9.9995607243002897E-4</v>
      </c>
      <c r="C61">
        <v>-3.1769013907437601E-4</v>
      </c>
      <c r="D61" s="4">
        <f t="shared" si="0"/>
        <v>-3.8155840536522126E-4</v>
      </c>
      <c r="G61">
        <v>232.45379118404401</v>
      </c>
      <c r="H61">
        <v>9.9995607323178195E-4</v>
      </c>
      <c r="I61">
        <v>-1.9682622044968001E-4</v>
      </c>
    </row>
    <row r="62" spans="1:9" x14ac:dyDescent="0.25">
      <c r="A62">
        <v>383.84723436228199</v>
      </c>
      <c r="B62">
        <v>9.99956072428049E-4</v>
      </c>
      <c r="C62">
        <v>-3.25015987305632E-4</v>
      </c>
      <c r="D62" s="4">
        <f t="shared" si="0"/>
        <v>-3.8155842256379276E-4</v>
      </c>
      <c r="G62">
        <v>237.81411280961501</v>
      </c>
      <c r="H62">
        <v>9.9995607323102192E-4</v>
      </c>
      <c r="I62">
        <v>-2.01364979788511E-4</v>
      </c>
    </row>
    <row r="63" spans="1:9" x14ac:dyDescent="0.25">
      <c r="A63">
        <v>392.69864788746997</v>
      </c>
      <c r="B63">
        <v>9.99956072425976E-4</v>
      </c>
      <c r="C63">
        <v>-3.32510767579073E-4</v>
      </c>
      <c r="D63" s="4">
        <f t="shared" si="0"/>
        <v>-3.8155844057050623E-4</v>
      </c>
      <c r="G63">
        <v>243.29804200374099</v>
      </c>
      <c r="H63">
        <v>9.999560732302259E-4</v>
      </c>
      <c r="I63">
        <v>-2.0600840168226401E-4</v>
      </c>
    </row>
    <row r="64" spans="1:9" x14ac:dyDescent="0.25">
      <c r="A64">
        <v>401.75417261727398</v>
      </c>
      <c r="B64">
        <v>9.9995607242380695E-4</v>
      </c>
      <c r="C64">
        <v>-3.4017837541920902E-4</v>
      </c>
      <c r="D64" s="4">
        <f t="shared" si="0"/>
        <v>-3.8155845941139954E-4</v>
      </c>
      <c r="G64">
        <v>248.90842912355799</v>
      </c>
      <c r="H64">
        <v>9.9995607322939301E-4</v>
      </c>
      <c r="I64">
        <v>-2.1075889962053E-4</v>
      </c>
    </row>
    <row r="65" spans="1:9" x14ac:dyDescent="0.25">
      <c r="A65">
        <v>411.01851530092898</v>
      </c>
      <c r="B65">
        <v>9.9995607242153706E-4</v>
      </c>
      <c r="C65">
        <v>-3.4802279618008201E-4</v>
      </c>
      <c r="D65" s="4">
        <f t="shared" si="0"/>
        <v>-3.8155847912794071E-4</v>
      </c>
      <c r="G65">
        <v>254.64819025467099</v>
      </c>
      <c r="H65">
        <v>9.9995607322852197E-4</v>
      </c>
      <c r="I65">
        <v>-2.1561894274726401E-4</v>
      </c>
    </row>
    <row r="66" spans="1:9" x14ac:dyDescent="0.25">
      <c r="A66">
        <v>420.49649122403702</v>
      </c>
      <c r="B66">
        <v>9.9995607241916006E-4</v>
      </c>
      <c r="C66">
        <v>-3.5604810711671798E-4</v>
      </c>
      <c r="D66" s="4">
        <f t="shared" si="0"/>
        <v>-3.8155849977509874E-4</v>
      </c>
      <c r="G66">
        <v>260.52030872682701</v>
      </c>
      <c r="H66">
        <v>9.9995607322760994E-4</v>
      </c>
      <c r="I66">
        <v>-2.2059105714416699E-4</v>
      </c>
    </row>
    <row r="67" spans="1:9" x14ac:dyDescent="0.25">
      <c r="A67">
        <v>430.19302671138598</v>
      </c>
      <c r="B67">
        <v>9.9995607202887308E-4</v>
      </c>
      <c r="C67">
        <v>-3.6425847923814798E-4</v>
      </c>
      <c r="D67" s="4">
        <f t="shared" ref="D67:D130" si="1">20*LOG10(B67/0.001)</f>
        <v>-3.8156188991404571E-4</v>
      </c>
      <c r="G67">
        <v>266.52783666455502</v>
      </c>
      <c r="H67">
        <v>9.9995607322665497E-4</v>
      </c>
      <c r="I67">
        <v>-2.2567782714365199E-4</v>
      </c>
    </row>
    <row r="68" spans="1:9" x14ac:dyDescent="0.25">
      <c r="A68">
        <v>440.11316168748198</v>
      </c>
      <c r="B68">
        <v>9.9995607202626991E-4</v>
      </c>
      <c r="C68">
        <v>-3.7265818053403298E-4</v>
      </c>
      <c r="D68" s="4">
        <f t="shared" si="1"/>
        <v>-3.8156191252562504E-4</v>
      </c>
      <c r="G68">
        <v>272.67389657354801</v>
      </c>
      <c r="H68">
        <v>9.9995607322565599E-4</v>
      </c>
      <c r="I68">
        <v>-2.30881896672075E-4</v>
      </c>
    </row>
    <row r="69" spans="1:9" x14ac:dyDescent="0.25">
      <c r="A69">
        <v>450.26205229612702</v>
      </c>
      <c r="B69">
        <v>9.9995607202354596E-4</v>
      </c>
      <c r="C69">
        <v>-3.8125157661393898E-4</v>
      </c>
      <c r="D69" s="4">
        <f t="shared" si="1"/>
        <v>-3.815619361864388E-4</v>
      </c>
      <c r="G69">
        <v>278.961682963638</v>
      </c>
      <c r="H69">
        <v>9.9995607244901009E-4</v>
      </c>
      <c r="I69">
        <v>-2.36205970278742E-4</v>
      </c>
    </row>
    <row r="70" spans="1:9" x14ac:dyDescent="0.25">
      <c r="A70">
        <v>460.64497358040899</v>
      </c>
      <c r="B70">
        <v>9.9995607202069299E-4</v>
      </c>
      <c r="C70">
        <v>-3.9004313402309901E-4</v>
      </c>
      <c r="D70" s="4">
        <f t="shared" si="1"/>
        <v>-3.8156196096881471E-4</v>
      </c>
      <c r="G70">
        <v>285.39446400919098</v>
      </c>
      <c r="H70">
        <v>9.9995607244791505E-4</v>
      </c>
      <c r="I70">
        <v>-2.4165281591473199E-4</v>
      </c>
    </row>
    <row r="71" spans="1:9" x14ac:dyDescent="0.25">
      <c r="A71">
        <v>471.267322224483</v>
      </c>
      <c r="B71">
        <v>9.9995607201770905E-4</v>
      </c>
      <c r="C71">
        <v>-3.9903742230379603E-4</v>
      </c>
      <c r="D71" s="4">
        <f t="shared" si="1"/>
        <v>-3.815619868881826E-4</v>
      </c>
      <c r="G71">
        <v>291.97558324778998</v>
      </c>
      <c r="H71">
        <v>9.9995607244676905E-4</v>
      </c>
      <c r="I71">
        <v>-2.4722526432359801E-4</v>
      </c>
    </row>
    <row r="72" spans="1:9" x14ac:dyDescent="0.25">
      <c r="A72">
        <v>482.13461935858197</v>
      </c>
      <c r="B72">
        <v>9.9995607162678499E-4</v>
      </c>
      <c r="C72">
        <v>-4.0823911607206398E-4</v>
      </c>
      <c r="D72" s="4">
        <f t="shared" si="1"/>
        <v>-3.8156538255972061E-4</v>
      </c>
      <c r="G72">
        <v>298.70846131809299</v>
      </c>
      <c r="H72">
        <v>9.9995607244557101E-4</v>
      </c>
      <c r="I72">
        <v>-2.5292621187021598E-4</v>
      </c>
    </row>
    <row r="73" spans="1:9" x14ac:dyDescent="0.25">
      <c r="A73">
        <v>493.25251342871201</v>
      </c>
      <c r="B73">
        <v>9.9995607162351504E-4</v>
      </c>
      <c r="C73">
        <v>-4.17652998633982E-4</v>
      </c>
      <c r="D73" s="4">
        <f t="shared" si="1"/>
        <v>-3.8156541096426956E-4</v>
      </c>
      <c r="G73">
        <v>305.59659773776002</v>
      </c>
      <c r="H73">
        <v>9.9995607244431507E-4</v>
      </c>
      <c r="I73">
        <v>-2.58758621708775E-4</v>
      </c>
    </row>
    <row r="74" spans="1:9" x14ac:dyDescent="0.25">
      <c r="A74">
        <v>504.62678313251598</v>
      </c>
      <c r="B74">
        <v>9.9995607162009308E-4</v>
      </c>
      <c r="C74">
        <v>-4.2728396270201601E-4</v>
      </c>
      <c r="D74" s="4">
        <f t="shared" si="1"/>
        <v>-3.8156544068807647E-4</v>
      </c>
      <c r="G74">
        <v>312.64357272238198</v>
      </c>
      <c r="H74">
        <v>9.999560724430021E-4</v>
      </c>
      <c r="I74">
        <v>-2.6472552532291901E-4</v>
      </c>
    </row>
    <row r="75" spans="1:9" x14ac:dyDescent="0.25">
      <c r="A75">
        <v>516.263340422846</v>
      </c>
      <c r="B75">
        <v>9.9995607161651109E-4</v>
      </c>
      <c r="C75">
        <v>-4.3713701411121397E-4</v>
      </c>
      <c r="D75" s="4">
        <f t="shared" si="1"/>
        <v>-3.8156547180154022E-4</v>
      </c>
      <c r="G75">
        <v>319.853049046357</v>
      </c>
      <c r="H75">
        <v>9.9995607244162689E-4</v>
      </c>
      <c r="I75">
        <v>-2.7083002410138198E-4</v>
      </c>
    </row>
    <row r="76" spans="1:9" x14ac:dyDescent="0.25">
      <c r="A76">
        <v>528.16823358058798</v>
      </c>
      <c r="B76">
        <v>9.9995607161276192E-4</v>
      </c>
      <c r="C76">
        <v>-4.4721727412941098E-4</v>
      </c>
      <c r="D76" s="4">
        <f t="shared" si="1"/>
        <v>-3.8156550436830943E-4</v>
      </c>
      <c r="G76">
        <v>327.22877394666898</v>
      </c>
      <c r="H76">
        <v>9.9995607244018794E-4</v>
      </c>
      <c r="I76">
        <v>-2.7707529095000199E-4</v>
      </c>
    </row>
    <row r="77" spans="1:9" x14ac:dyDescent="0.25">
      <c r="A77">
        <v>540.34765035835198</v>
      </c>
      <c r="B77">
        <v>9.9995607122103794E-4</v>
      </c>
      <c r="C77">
        <v>-4.5752998178406098E-4</v>
      </c>
      <c r="D77" s="4">
        <f t="shared" si="1"/>
        <v>-3.8156890698909775E-4</v>
      </c>
      <c r="G77">
        <v>334.77458107057402</v>
      </c>
      <c r="H77">
        <v>9.9995607243868198E-4</v>
      </c>
      <c r="I77">
        <v>-2.8346457194084601E-4</v>
      </c>
    </row>
    <row r="78" spans="1:9" x14ac:dyDescent="0.25">
      <c r="A78">
        <v>552.80792119664898</v>
      </c>
      <c r="B78">
        <v>9.9995607121693099E-4</v>
      </c>
      <c r="C78">
        <v>-4.68080497917663E-4</v>
      </c>
      <c r="D78" s="4">
        <f t="shared" si="1"/>
        <v>-3.8156894266306646E-4</v>
      </c>
      <c r="G78">
        <v>342.494392468201</v>
      </c>
      <c r="H78">
        <v>9.999560724371049E-4</v>
      </c>
      <c r="I78">
        <v>-2.9000118799942702E-4</v>
      </c>
    </row>
    <row r="79" spans="1:9" x14ac:dyDescent="0.25">
      <c r="A79">
        <v>565.55552251424297</v>
      </c>
      <c r="B79">
        <v>9.9995607121263299E-4</v>
      </c>
      <c r="C79">
        <v>-4.7887430598683202E-4</v>
      </c>
      <c r="D79" s="4">
        <f t="shared" si="1"/>
        <v>-3.8156897999671571E-4</v>
      </c>
      <c r="G79">
        <v>350.39222063109099</v>
      </c>
      <c r="H79">
        <v>9.9995607243545497E-4</v>
      </c>
      <c r="I79">
        <v>-2.96688536630775E-4</v>
      </c>
    </row>
    <row r="80" spans="1:9" x14ac:dyDescent="0.25">
      <c r="A80">
        <v>578.59708007435995</v>
      </c>
      <c r="B80">
        <v>9.9995607082033308E-4</v>
      </c>
      <c r="C80">
        <v>-4.8991701587163396E-4</v>
      </c>
      <c r="D80" s="4">
        <f t="shared" si="1"/>
        <v>-3.8157238761969171E-4</v>
      </c>
      <c r="G80">
        <v>358.47217057776101</v>
      </c>
      <c r="H80">
        <v>9.9995607243372805E-4</v>
      </c>
      <c r="I80">
        <v>-3.03530093685343E-4</v>
      </c>
    </row>
    <row r="81" spans="1:9" x14ac:dyDescent="0.25">
      <c r="A81">
        <v>591.93937242853895</v>
      </c>
      <c r="B81">
        <v>9.9995607081562396E-4</v>
      </c>
      <c r="C81">
        <v>-5.0121436788792405E-4</v>
      </c>
      <c r="D81" s="4">
        <f t="shared" si="1"/>
        <v>-3.8157242852440243E-4</v>
      </c>
      <c r="G81">
        <v>366.73844198734201</v>
      </c>
      <c r="H81">
        <v>9.999560724319209E-4</v>
      </c>
      <c r="I81">
        <v>-3.1052941516561199E-4</v>
      </c>
    </row>
    <row r="82" spans="1:9" x14ac:dyDescent="0.25">
      <c r="A82">
        <v>605.58933443988599</v>
      </c>
      <c r="B82">
        <v>9.9995607081069604E-4</v>
      </c>
      <c r="C82">
        <v>-5.1277223364700505E-4</v>
      </c>
      <c r="D82" s="4">
        <f t="shared" si="1"/>
        <v>-3.8157247132988614E-4</v>
      </c>
      <c r="G82">
        <v>375.19533138243298</v>
      </c>
      <c r="H82">
        <v>9.9995607243002897E-4</v>
      </c>
      <c r="I82">
        <v>-3.1769013907437601E-4</v>
      </c>
    </row>
    <row r="83" spans="1:9" x14ac:dyDescent="0.25">
      <c r="A83">
        <v>619.554060887574</v>
      </c>
      <c r="B83">
        <v>9.9995607080553698E-4</v>
      </c>
      <c r="C83">
        <v>-5.24596620515325E-4</v>
      </c>
      <c r="D83" s="4">
        <f t="shared" si="1"/>
        <v>-3.8157251614318776E-4</v>
      </c>
      <c r="G83">
        <v>383.84723436228199</v>
      </c>
      <c r="H83">
        <v>9.99956072428049E-4</v>
      </c>
      <c r="I83">
        <v>-3.25015987305632E-4</v>
      </c>
    </row>
    <row r="84" spans="1:9" x14ac:dyDescent="0.25">
      <c r="A84">
        <v>633.84081015446998</v>
      </c>
      <c r="B84">
        <v>9.9995607041233805E-4</v>
      </c>
      <c r="C84">
        <v>-5.36693673994641E-4</v>
      </c>
      <c r="D84" s="4">
        <f t="shared" si="1"/>
        <v>-3.8157593157563206E-4</v>
      </c>
      <c r="G84">
        <v>392.69864788746997</v>
      </c>
      <c r="H84">
        <v>9.99956072425976E-4</v>
      </c>
      <c r="I84">
        <v>-3.32510767579073E-4</v>
      </c>
    </row>
    <row r="85" spans="1:9" x14ac:dyDescent="0.25">
      <c r="A85">
        <v>648.45700799978897</v>
      </c>
      <c r="B85">
        <v>9.999560704066861E-4</v>
      </c>
      <c r="C85">
        <v>-5.4906968247616001E-4</v>
      </c>
      <c r="D85" s="4">
        <f t="shared" si="1"/>
        <v>-3.815759806697714E-4</v>
      </c>
      <c r="G85">
        <v>401.75417261727398</v>
      </c>
      <c r="H85">
        <v>9.9995607242380695E-4</v>
      </c>
      <c r="I85">
        <v>-3.4017837541920902E-4</v>
      </c>
    </row>
    <row r="86" spans="1:9" x14ac:dyDescent="0.25">
      <c r="A86">
        <v>663.41025141874604</v>
      </c>
      <c r="B86">
        <v>9.9995607001297196E-4</v>
      </c>
      <c r="C86">
        <v>-5.6173107777178803E-4</v>
      </c>
      <c r="D86" s="4">
        <f t="shared" si="1"/>
        <v>-3.8157940057785745E-4</v>
      </c>
      <c r="G86">
        <v>411.01851530092898</v>
      </c>
      <c r="H86">
        <v>9.9995607242153706E-4</v>
      </c>
      <c r="I86">
        <v>-3.4802279618008201E-4</v>
      </c>
    </row>
    <row r="87" spans="1:9" x14ac:dyDescent="0.25">
      <c r="A87">
        <v>678.70831259121303</v>
      </c>
      <c r="B87">
        <v>9.9995607000678095E-4</v>
      </c>
      <c r="C87">
        <v>-5.7468444163206501E-4</v>
      </c>
      <c r="D87" s="4">
        <f t="shared" si="1"/>
        <v>-3.8157945435497671E-4</v>
      </c>
      <c r="G87">
        <v>420.49649122403702</v>
      </c>
      <c r="H87">
        <v>9.9995607241916006E-4</v>
      </c>
      <c r="I87">
        <v>-3.5604810711671798E-4</v>
      </c>
    </row>
    <row r="88" spans="1:9" x14ac:dyDescent="0.25">
      <c r="A88">
        <v>694.35914292143104</v>
      </c>
      <c r="B88">
        <v>9.9995607000030197E-4</v>
      </c>
      <c r="C88">
        <v>-5.8793650634851602E-4</v>
      </c>
      <c r="D88" s="4">
        <f t="shared" si="1"/>
        <v>-3.8157951063270702E-4</v>
      </c>
      <c r="G88">
        <v>430.19302671138598</v>
      </c>
      <c r="H88">
        <v>9.9995607202887308E-4</v>
      </c>
      <c r="I88">
        <v>-3.6425847923814798E-4</v>
      </c>
    </row>
    <row r="89" spans="1:9" x14ac:dyDescent="0.25">
      <c r="A89">
        <v>710.37087717087502</v>
      </c>
      <c r="B89">
        <v>9.9995606960572004E-4</v>
      </c>
      <c r="C89">
        <v>-6.0149415942741696E-4</v>
      </c>
      <c r="D89" s="4">
        <f t="shared" si="1"/>
        <v>-3.8158293807830904E-4</v>
      </c>
      <c r="G89">
        <v>440.11316168748198</v>
      </c>
      <c r="H89">
        <v>9.9995607202626991E-4</v>
      </c>
      <c r="I89">
        <v>-3.7265818053403298E-4</v>
      </c>
    </row>
    <row r="90" spans="1:9" x14ac:dyDescent="0.25">
      <c r="A90">
        <v>726.75183768642103</v>
      </c>
      <c r="B90">
        <v>9.999560695986209E-4</v>
      </c>
      <c r="C90">
        <v>-6.1536444851665098E-4</v>
      </c>
      <c r="D90" s="4">
        <f t="shared" si="1"/>
        <v>-3.8158299974300918E-4</v>
      </c>
      <c r="G90">
        <v>450.26205229612702</v>
      </c>
      <c r="H90">
        <v>9.9995607202354596E-4</v>
      </c>
      <c r="I90">
        <v>-3.8125157661393898E-4</v>
      </c>
    </row>
    <row r="91" spans="1:9" x14ac:dyDescent="0.25">
      <c r="A91">
        <v>743.51053872601699</v>
      </c>
      <c r="B91">
        <v>9.9995606920339191E-4</v>
      </c>
      <c r="C91">
        <v>-6.2955458200110296E-4</v>
      </c>
      <c r="D91" s="4">
        <f t="shared" si="1"/>
        <v>-3.8158643280992435E-4</v>
      </c>
      <c r="G91">
        <v>460.64497358040899</v>
      </c>
      <c r="H91">
        <v>9.9995607202069299E-4</v>
      </c>
      <c r="I91">
        <v>-3.9004313402309901E-4</v>
      </c>
    </row>
    <row r="92" spans="1:9" x14ac:dyDescent="0.25">
      <c r="A92">
        <v>760.655690884097</v>
      </c>
      <c r="B92">
        <v>9.9995606919561601E-4</v>
      </c>
      <c r="C92">
        <v>-6.4407193630753505E-4</v>
      </c>
      <c r="D92" s="4">
        <f t="shared" si="1"/>
        <v>-3.8158650035342303E-4</v>
      </c>
      <c r="G92">
        <v>471.267322224483</v>
      </c>
      <c r="H92">
        <v>9.9995607201770905E-4</v>
      </c>
      <c r="I92">
        <v>-3.9903742230379603E-4</v>
      </c>
    </row>
    <row r="93" spans="1:9" x14ac:dyDescent="0.25">
      <c r="A93">
        <v>778.19620561905106</v>
      </c>
      <c r="B93">
        <v>9.9995606879967796E-4</v>
      </c>
      <c r="C93">
        <v>-6.5892405609812796E-4</v>
      </c>
      <c r="D93" s="4">
        <f t="shared" si="1"/>
        <v>-3.8158993957880527E-4</v>
      </c>
      <c r="G93">
        <v>482.13461935858197</v>
      </c>
      <c r="H93">
        <v>9.9995607162678499E-4</v>
      </c>
      <c r="I93">
        <v>-4.0823911607206398E-4</v>
      </c>
    </row>
    <row r="94" spans="1:9" x14ac:dyDescent="0.25">
      <c r="A94">
        <v>796.14119988509105</v>
      </c>
      <c r="B94">
        <v>9.9995606879116003E-4</v>
      </c>
      <c r="C94">
        <v>-6.7411866191612697E-4</v>
      </c>
      <c r="D94" s="4">
        <f t="shared" si="1"/>
        <v>-3.8159001356718759E-4</v>
      </c>
      <c r="G94">
        <v>493.25251342871201</v>
      </c>
      <c r="H94">
        <v>9.9995607162351504E-4</v>
      </c>
      <c r="I94">
        <v>-4.17652998633982E-4</v>
      </c>
    </row>
    <row r="95" spans="1:9" x14ac:dyDescent="0.25">
      <c r="A95">
        <v>814.50000087093201</v>
      </c>
      <c r="B95">
        <v>9.9995606839444395E-4</v>
      </c>
      <c r="C95">
        <v>-6.8966365038833702E-4</v>
      </c>
      <c r="D95" s="4">
        <f t="shared" si="1"/>
        <v>-3.8159345955087506E-4</v>
      </c>
      <c r="G95">
        <v>504.62678313251598</v>
      </c>
      <c r="H95">
        <v>9.9995607162009308E-4</v>
      </c>
      <c r="I95">
        <v>-4.2728396270201601E-4</v>
      </c>
    </row>
    <row r="96" spans="1:9" x14ac:dyDescent="0.25">
      <c r="A96">
        <v>833.28215084773899</v>
      </c>
      <c r="B96">
        <v>9.99956068385112E-4</v>
      </c>
      <c r="C96">
        <v>-7.0556710222752304E-4</v>
      </c>
      <c r="D96" s="4">
        <f t="shared" si="1"/>
        <v>-3.8159354061098133E-4</v>
      </c>
      <c r="G96">
        <v>516.263340422846</v>
      </c>
      <c r="H96">
        <v>9.9995607161651109E-4</v>
      </c>
      <c r="I96">
        <v>-4.3713701411121397E-4</v>
      </c>
    </row>
    <row r="97" spans="1:9" x14ac:dyDescent="0.25">
      <c r="A97">
        <v>852.49741212887204</v>
      </c>
      <c r="B97">
        <v>9.9995606798754504E-4</v>
      </c>
      <c r="C97">
        <v>-7.2183728244429898E-4</v>
      </c>
      <c r="D97" s="4">
        <f t="shared" si="1"/>
        <v>-3.8159699398560064E-4</v>
      </c>
      <c r="G97">
        <v>528.16823358058798</v>
      </c>
      <c r="H97">
        <v>9.9995607161276192E-4</v>
      </c>
      <c r="I97">
        <v>-4.4721727412941098E-4</v>
      </c>
    </row>
    <row r="98" spans="1:9" x14ac:dyDescent="0.25">
      <c r="A98">
        <v>872.15577214400196</v>
      </c>
      <c r="B98">
        <v>9.9995606758952207E-4</v>
      </c>
      <c r="C98">
        <v>-7.38482648183141E-4</v>
      </c>
      <c r="D98" s="4">
        <f t="shared" si="1"/>
        <v>-3.8160045132088822E-4</v>
      </c>
      <c r="G98">
        <v>540.34765035835198</v>
      </c>
      <c r="H98">
        <v>9.9995607122103794E-4</v>
      </c>
      <c r="I98">
        <v>-4.5752998178406098E-4</v>
      </c>
    </row>
    <row r="99" spans="1:9" x14ac:dyDescent="0.25">
      <c r="A99">
        <v>892.26744863022702</v>
      </c>
      <c r="B99">
        <v>9.9995606757882294E-4</v>
      </c>
      <c r="C99">
        <v>-7.5551185164250397E-4</v>
      </c>
      <c r="D99" s="4">
        <f t="shared" si="1"/>
        <v>-3.8160054425624468E-4</v>
      </c>
      <c r="G99">
        <v>552.80792119664898</v>
      </c>
      <c r="H99">
        <v>9.9995607121693099E-4</v>
      </c>
      <c r="I99">
        <v>-4.68080497917663E-4</v>
      </c>
    </row>
    <row r="100" spans="1:9" x14ac:dyDescent="0.25">
      <c r="A100">
        <v>912.84289494290397</v>
      </c>
      <c r="B100">
        <v>9.9995606717982397E-4</v>
      </c>
      <c r="C100">
        <v>-7.7293374287972102E-4</v>
      </c>
      <c r="D100" s="4">
        <f t="shared" si="1"/>
        <v>-3.816040100693089E-4</v>
      </c>
      <c r="G100">
        <v>565.55552251424297</v>
      </c>
      <c r="H100">
        <v>9.9995607121263299E-4</v>
      </c>
      <c r="I100">
        <v>-4.7887430598683202E-4</v>
      </c>
    </row>
    <row r="101" spans="1:9" x14ac:dyDescent="0.25">
      <c r="A101">
        <v>933.89280548894101</v>
      </c>
      <c r="B101">
        <v>9.9995606678030305E-4</v>
      </c>
      <c r="C101">
        <v>-7.9075737768555005E-4</v>
      </c>
      <c r="D101" s="4">
        <f t="shared" si="1"/>
        <v>-3.8160748041684135E-4</v>
      </c>
      <c r="G101">
        <v>578.59708007435995</v>
      </c>
      <c r="H101">
        <v>9.9995607082033308E-4</v>
      </c>
      <c r="I101">
        <v>-4.8991701587163396E-4</v>
      </c>
    </row>
    <row r="102" spans="1:9" x14ac:dyDescent="0.25">
      <c r="A102">
        <v>955.42812128537901</v>
      </c>
      <c r="B102">
        <v>9.9995606638023505E-4</v>
      </c>
      <c r="C102">
        <v>-8.0899202012192596E-4</v>
      </c>
      <c r="D102" s="4">
        <f t="shared" si="1"/>
        <v>-3.8161095551582543E-4</v>
      </c>
      <c r="G102">
        <v>591.93937242853895</v>
      </c>
      <c r="H102">
        <v>9.9995607081562396E-4</v>
      </c>
      <c r="I102">
        <v>-5.0121436788792405E-4</v>
      </c>
    </row>
    <row r="103" spans="1:9" x14ac:dyDescent="0.25">
      <c r="A103">
        <v>977.46003564615501</v>
      </c>
      <c r="B103">
        <v>9.9995606636739507E-4</v>
      </c>
      <c r="C103">
        <v>-8.2764714847807601E-4</v>
      </c>
      <c r="D103" s="4">
        <f t="shared" si="1"/>
        <v>-3.8161106704712557E-4</v>
      </c>
      <c r="G103">
        <v>605.58933443988599</v>
      </c>
      <c r="H103">
        <v>9.9995607081069604E-4</v>
      </c>
      <c r="I103">
        <v>-5.1277223364700505E-4</v>
      </c>
    </row>
    <row r="104" spans="1:9" x14ac:dyDescent="0.25">
      <c r="A104">
        <v>1000</v>
      </c>
      <c r="B104">
        <v>9.9995606635395595E-4</v>
      </c>
      <c r="C104">
        <v>-8.4673245841207804E-4</v>
      </c>
      <c r="D104" s="4">
        <f t="shared" si="1"/>
        <v>-3.8161118378312974E-4</v>
      </c>
      <c r="G104">
        <v>619.554060887574</v>
      </c>
      <c r="H104">
        <v>9.9995607080553698E-4</v>
      </c>
      <c r="I104">
        <v>-5.24596620515325E-4</v>
      </c>
    </row>
    <row r="105" spans="1:9" x14ac:dyDescent="0.25">
      <c r="A105">
        <v>1023.05972984251</v>
      </c>
      <c r="B105">
        <v>9.9995606556429009E-4</v>
      </c>
      <c r="C105">
        <v>-8.6625786848338205E-4</v>
      </c>
      <c r="D105" s="4">
        <f t="shared" si="1"/>
        <v>-3.8161804303524054E-4</v>
      </c>
      <c r="G105">
        <v>633.84081015446998</v>
      </c>
      <c r="H105">
        <v>9.9995607041233805E-4</v>
      </c>
      <c r="I105">
        <v>-5.36693673994641E-4</v>
      </c>
    </row>
    <row r="106" spans="1:9" x14ac:dyDescent="0.25">
      <c r="A106">
        <v>1046.6512108254301</v>
      </c>
      <c r="B106">
        <v>9.9995606516176702E-4</v>
      </c>
      <c r="C106">
        <v>-8.8623352911806701E-4</v>
      </c>
      <c r="D106" s="4">
        <f t="shared" si="1"/>
        <v>-3.8162153945933908E-4</v>
      </c>
      <c r="G106">
        <v>648.45700799978897</v>
      </c>
      <c r="H106">
        <v>9.999560704066861E-4</v>
      </c>
      <c r="I106">
        <v>-5.4906968247616001E-4</v>
      </c>
    </row>
    <row r="107" spans="1:9" x14ac:dyDescent="0.25">
      <c r="A107">
        <v>1070.7867049864001</v>
      </c>
      <c r="B107">
        <v>9.9995606514635704E-4</v>
      </c>
      <c r="C107">
        <v>-9.0666982294955001E-4</v>
      </c>
      <c r="D107" s="4">
        <f t="shared" si="1"/>
        <v>-3.8162167331483668E-4</v>
      </c>
      <c r="G107">
        <v>663.41025141874604</v>
      </c>
      <c r="H107">
        <v>9.9995607001297196E-4</v>
      </c>
      <c r="I107">
        <v>-5.6173107777178803E-4</v>
      </c>
    </row>
    <row r="108" spans="1:9" x14ac:dyDescent="0.25">
      <c r="A108">
        <v>1095.4787571223401</v>
      </c>
      <c r="B108">
        <v>9.9995606435462903E-4</v>
      </c>
      <c r="C108">
        <v>-9.27577369995805E-4</v>
      </c>
      <c r="D108" s="4">
        <f t="shared" si="1"/>
        <v>-3.8162855047916107E-4</v>
      </c>
      <c r="G108">
        <v>678.70831259121303</v>
      </c>
      <c r="H108">
        <v>9.9995607000678095E-4</v>
      </c>
      <c r="I108">
        <v>-5.7468444163206501E-4</v>
      </c>
    </row>
    <row r="109" spans="1:9" x14ac:dyDescent="0.25">
      <c r="A109">
        <v>1120.7402013097801</v>
      </c>
      <c r="B109">
        <v>9.9995606394994905E-4</v>
      </c>
      <c r="C109">
        <v>-9.4896703918674998E-4</v>
      </c>
      <c r="D109" s="4">
        <f t="shared" si="1"/>
        <v>-3.8163206563904104E-4</v>
      </c>
      <c r="G109">
        <v>694.35914292143104</v>
      </c>
      <c r="H109">
        <v>9.9995607000030197E-4</v>
      </c>
      <c r="I109">
        <v>-5.8793650634851602E-4</v>
      </c>
    </row>
    <row r="110" spans="1:9" x14ac:dyDescent="0.25">
      <c r="A110">
        <v>1146.5841675756301</v>
      </c>
      <c r="B110">
        <v>9.9995606354448107E-4</v>
      </c>
      <c r="C110">
        <v>-9.7084994738662095E-4</v>
      </c>
      <c r="D110" s="4">
        <f t="shared" si="1"/>
        <v>-3.8163558764401951E-4</v>
      </c>
      <c r="G110">
        <v>710.37087717087502</v>
      </c>
      <c r="H110">
        <v>9.9995606960572004E-4</v>
      </c>
      <c r="I110">
        <v>-6.0149415942741696E-4</v>
      </c>
    </row>
    <row r="111" spans="1:9" x14ac:dyDescent="0.25">
      <c r="A111">
        <v>1173.02408872162</v>
      </c>
      <c r="B111">
        <v>9.9995606275038906E-4</v>
      </c>
      <c r="C111">
        <v>-9.9323746775897902E-4</v>
      </c>
      <c r="D111" s="4">
        <f t="shared" si="1"/>
        <v>-3.8164248534268191E-4</v>
      </c>
      <c r="G111">
        <v>726.75183768642103</v>
      </c>
      <c r="H111">
        <v>9.999560695986209E-4</v>
      </c>
      <c r="I111">
        <v>-6.1536444851665098E-4</v>
      </c>
    </row>
    <row r="112" spans="1:9" x14ac:dyDescent="0.25">
      <c r="A112">
        <v>1200.0737073062901</v>
      </c>
      <c r="B112">
        <v>9.9995606234323407E-4</v>
      </c>
      <c r="C112">
        <v>-1.0161412379020901E-3</v>
      </c>
      <c r="D112" s="4">
        <f t="shared" si="1"/>
        <v>-3.8164602200126433E-4</v>
      </c>
      <c r="G112">
        <v>743.51053872601699</v>
      </c>
      <c r="H112">
        <v>9.9995606920339191E-4</v>
      </c>
      <c r="I112">
        <v>-6.2955458200110296E-4</v>
      </c>
    </row>
    <row r="113" spans="1:9" x14ac:dyDescent="0.25">
      <c r="A113">
        <v>1227.7470827878701</v>
      </c>
      <c r="B113">
        <v>9.9995606193517593E-4</v>
      </c>
      <c r="C113">
        <v>-1.0395731615914199E-3</v>
      </c>
      <c r="D113" s="4">
        <f t="shared" si="1"/>
        <v>-3.8164956650499674E-4</v>
      </c>
      <c r="G113">
        <v>760.655690884097</v>
      </c>
      <c r="H113">
        <v>9.9995606919561601E-4</v>
      </c>
      <c r="I113">
        <v>-6.4407193630753505E-4</v>
      </c>
    </row>
    <row r="114" spans="1:9" x14ac:dyDescent="0.25">
      <c r="A114">
        <v>1256.0585988318901</v>
      </c>
      <c r="B114">
        <v>9.9995606152617302E-4</v>
      </c>
      <c r="C114">
        <v>-1.06354541782055E-3</v>
      </c>
      <c r="D114" s="4">
        <f t="shared" si="1"/>
        <v>-3.8165311921551796E-4</v>
      </c>
      <c r="G114">
        <v>778.19620561905106</v>
      </c>
      <c r="H114">
        <v>9.9995606879967796E-4</v>
      </c>
      <c r="I114">
        <v>-6.5892405609812796E-4</v>
      </c>
    </row>
    <row r="115" spans="1:9" x14ac:dyDescent="0.25">
      <c r="A115">
        <v>1285.02297078731</v>
      </c>
      <c r="B115">
        <v>9.9995606072838194E-4</v>
      </c>
      <c r="C115">
        <v>-1.08807046562624E-3</v>
      </c>
      <c r="D115" s="4">
        <f t="shared" si="1"/>
        <v>-3.8166004904506871E-4</v>
      </c>
      <c r="G115">
        <v>796.14119988509105</v>
      </c>
      <c r="H115">
        <v>9.9995606879116003E-4</v>
      </c>
      <c r="I115">
        <v>-6.7411866191612697E-4</v>
      </c>
    </row>
    <row r="116" spans="1:9" x14ac:dyDescent="0.25">
      <c r="A116">
        <v>1314.65525333509</v>
      </c>
      <c r="B116">
        <v>9.9995606031735395E-4</v>
      </c>
      <c r="C116">
        <v>-1.11316105372628E-3</v>
      </c>
      <c r="D116" s="4">
        <f t="shared" si="1"/>
        <v>-3.8166361934570007E-4</v>
      </c>
      <c r="G116">
        <v>814.50000087093201</v>
      </c>
      <c r="H116">
        <v>9.9995606839444395E-4</v>
      </c>
      <c r="I116">
        <v>-6.8966365038833702E-4</v>
      </c>
    </row>
    <row r="117" spans="1:9" x14ac:dyDescent="0.25">
      <c r="A117">
        <v>1344.97084831303</v>
      </c>
      <c r="B117">
        <v>9.9995605951744304E-4</v>
      </c>
      <c r="C117">
        <v>-1.13883022159601E-3</v>
      </c>
      <c r="D117" s="4">
        <f t="shared" si="1"/>
        <v>-3.8167056758893687E-4</v>
      </c>
      <c r="G117">
        <v>833.28215084773899</v>
      </c>
      <c r="H117">
        <v>9.99956068385112E-4</v>
      </c>
      <c r="I117">
        <v>-7.0556710222752304E-4</v>
      </c>
    </row>
    <row r="118" spans="1:9" x14ac:dyDescent="0.25">
      <c r="A118">
        <v>1375.9855127211799</v>
      </c>
      <c r="B118">
        <v>9.9995605871639804E-4</v>
      </c>
      <c r="C118">
        <v>-1.1650913118306E-3</v>
      </c>
      <c r="D118" s="4">
        <f t="shared" si="1"/>
        <v>-3.816775256832172E-4</v>
      </c>
      <c r="G118">
        <v>852.49741212887204</v>
      </c>
      <c r="H118">
        <v>9.9995606798754504E-4</v>
      </c>
      <c r="I118">
        <v>-7.2183728244429898E-4</v>
      </c>
    </row>
    <row r="119" spans="1:9" x14ac:dyDescent="0.25">
      <c r="A119">
        <v>1407.7153669117299</v>
      </c>
      <c r="B119">
        <v>9.999560583019661E-4</v>
      </c>
      <c r="C119">
        <v>-1.1919579747516099E-3</v>
      </c>
      <c r="D119" s="4">
        <f t="shared" si="1"/>
        <v>-3.8168112555143522E-4</v>
      </c>
      <c r="G119">
        <v>872.15577214400196</v>
      </c>
      <c r="H119">
        <v>9.9995606758952207E-4</v>
      </c>
      <c r="I119">
        <v>-7.38482648183141E-4</v>
      </c>
    </row>
    <row r="120" spans="1:9" x14ac:dyDescent="0.25">
      <c r="A120">
        <v>1440.1769029678701</v>
      </c>
      <c r="B120">
        <v>9.9995605749849206E-4</v>
      </c>
      <c r="C120">
        <v>-1.21944417283007E-3</v>
      </c>
      <c r="D120" s="4">
        <f t="shared" si="1"/>
        <v>-3.8168810474517177E-4</v>
      </c>
      <c r="G120">
        <v>892.26744863022702</v>
      </c>
      <c r="H120">
        <v>9.9995606757882294E-4</v>
      </c>
      <c r="I120">
        <v>-7.5551185164250397E-4</v>
      </c>
    </row>
    <row r="121" spans="1:9" x14ac:dyDescent="0.25">
      <c r="A121">
        <v>1473.38699327573</v>
      </c>
      <c r="B121">
        <v>9.9995605669371697E-4</v>
      </c>
      <c r="C121">
        <v>-1.2475641931170599E-3</v>
      </c>
      <c r="D121" s="4">
        <f t="shared" si="1"/>
        <v>-3.8169509524036414E-4</v>
      </c>
      <c r="G121">
        <v>912.84289494290397</v>
      </c>
      <c r="H121">
        <v>9.9995606717982397E-4</v>
      </c>
      <c r="I121">
        <v>-7.7293374287972102E-4</v>
      </c>
    </row>
    <row r="122" spans="1:9" x14ac:dyDescent="0.25">
      <c r="A122">
        <v>1507.3628992941301</v>
      </c>
      <c r="B122">
        <v>9.99956055887581E-4</v>
      </c>
      <c r="C122">
        <v>-1.2763326512334201E-3</v>
      </c>
      <c r="D122" s="4">
        <f t="shared" si="1"/>
        <v>-3.8170209755584338E-4</v>
      </c>
      <c r="G122">
        <v>933.89280548894101</v>
      </c>
      <c r="H122">
        <v>9.9995606678030305E-4</v>
      </c>
      <c r="I122">
        <v>-7.9075737768555005E-4</v>
      </c>
    </row>
    <row r="123" spans="1:9" x14ac:dyDescent="0.25">
      <c r="A123">
        <v>1542.1222805264699</v>
      </c>
      <c r="B123">
        <v>9.9995605508002103E-4</v>
      </c>
      <c r="C123">
        <v>-1.30576449982365E-3</v>
      </c>
      <c r="D123" s="4">
        <f t="shared" si="1"/>
        <v>-3.8170911224033583E-4</v>
      </c>
      <c r="G123">
        <v>955.42812128537901</v>
      </c>
      <c r="H123">
        <v>9.9995606638023505E-4</v>
      </c>
      <c r="I123">
        <v>-8.0899202012192596E-4</v>
      </c>
    </row>
    <row r="124" spans="1:9" x14ac:dyDescent="0.25">
      <c r="A124">
        <v>1577.6832036995299</v>
      </c>
      <c r="B124">
        <v>9.9995605427096899E-4</v>
      </c>
      <c r="C124">
        <v>-1.33587503632515E-3</v>
      </c>
      <c r="D124" s="4">
        <f t="shared" si="1"/>
        <v>-3.8171613988596473E-4</v>
      </c>
      <c r="G124">
        <v>977.46003564615501</v>
      </c>
      <c r="H124">
        <v>9.9995606636739507E-4</v>
      </c>
      <c r="I124">
        <v>-8.2764714847807601E-4</v>
      </c>
    </row>
    <row r="125" spans="1:9" x14ac:dyDescent="0.25">
      <c r="A125">
        <v>1614.0641521539001</v>
      </c>
      <c r="B125">
        <v>9.99956053460357E-4</v>
      </c>
      <c r="C125">
        <v>-1.3666799109182601E-3</v>
      </c>
      <c r="D125" s="4">
        <f t="shared" si="1"/>
        <v>-3.8172318108196002E-4</v>
      </c>
      <c r="G125">
        <v>1000</v>
      </c>
      <c r="H125">
        <v>9.9995606635395595E-4</v>
      </c>
      <c r="I125">
        <v>-8.4673245841207804E-4</v>
      </c>
    </row>
    <row r="126" spans="1:9" x14ac:dyDescent="0.25">
      <c r="A126">
        <v>1651.2840354510499</v>
      </c>
      <c r="B126">
        <v>9.9995605226031194E-4</v>
      </c>
      <c r="C126">
        <v>-1.39819513363784E-3</v>
      </c>
      <c r="D126" s="4">
        <f t="shared" si="1"/>
        <v>-3.8173360499904206E-4</v>
      </c>
      <c r="G126">
        <v>1023.05972984251</v>
      </c>
      <c r="H126">
        <v>9.9995606556429009E-4</v>
      </c>
      <c r="I126">
        <v>-8.6625786848338205E-4</v>
      </c>
    </row>
    <row r="127" spans="1:9" x14ac:dyDescent="0.25">
      <c r="A127">
        <v>1689.3621992018</v>
      </c>
      <c r="B127">
        <v>9.99956051446358E-4</v>
      </c>
      <c r="C127">
        <v>-1.4304370867575301E-3</v>
      </c>
      <c r="D127" s="4">
        <f t="shared" si="1"/>
        <v>-3.8174067522354839E-4</v>
      </c>
      <c r="G127">
        <v>1046.6512108254301</v>
      </c>
      <c r="H127">
        <v>9.9995606516176702E-4</v>
      </c>
      <c r="I127">
        <v>-8.8623352911806701E-4</v>
      </c>
    </row>
    <row r="128" spans="1:9" x14ac:dyDescent="0.25">
      <c r="A128">
        <v>1728.31843512154</v>
      </c>
      <c r="B128">
        <v>9.9995605024281401E-4</v>
      </c>
      <c r="C128">
        <v>-1.4634225261725899E-3</v>
      </c>
      <c r="D128" s="4">
        <f t="shared" si="1"/>
        <v>-3.8175112953373161E-4</v>
      </c>
      <c r="G128">
        <v>1070.7867049864001</v>
      </c>
      <c r="H128">
        <v>9.9995606514635704E-4</v>
      </c>
      <c r="I128">
        <v>-9.0666982294955001E-4</v>
      </c>
    </row>
    <row r="129" spans="1:9" x14ac:dyDescent="0.25">
      <c r="A129">
        <v>1768.1729913172701</v>
      </c>
      <c r="B129">
        <v>9.9995604942519699E-4</v>
      </c>
      <c r="C129">
        <v>-1.4971685983791499E-3</v>
      </c>
      <c r="D129" s="4">
        <f t="shared" si="1"/>
        <v>-3.8175823157667103E-4</v>
      </c>
      <c r="G129">
        <v>1095.4787571223401</v>
      </c>
      <c r="H129">
        <v>9.9995606435462903E-4</v>
      </c>
      <c r="I129">
        <v>-9.27577369995805E-4</v>
      </c>
    </row>
    <row r="130" spans="1:9" x14ac:dyDescent="0.25">
      <c r="A130">
        <v>1808.94658281186</v>
      </c>
      <c r="B130">
        <v>9.9995604860561994E-4</v>
      </c>
      <c r="C130">
        <v>-1.5316928420399201E-3</v>
      </c>
      <c r="D130" s="4">
        <f t="shared" si="1"/>
        <v>-3.8176535064556602E-4</v>
      </c>
      <c r="G130">
        <v>1120.7402013097801</v>
      </c>
      <c r="H130">
        <v>9.9995606394994905E-4</v>
      </c>
      <c r="I130">
        <v>-9.4896703918674998E-4</v>
      </c>
    </row>
    <row r="131" spans="1:9" x14ac:dyDescent="0.25">
      <c r="A131">
        <v>1850.6604023110301</v>
      </c>
      <c r="B131">
        <v>9.9995604662059105E-4</v>
      </c>
      <c r="C131">
        <v>-1.56701319787704E-3</v>
      </c>
      <c r="D131" s="4">
        <f t="shared" ref="D131:D194" si="2">20*LOG10(B131/0.001)</f>
        <v>-3.8178259314553399E-4</v>
      </c>
      <c r="G131">
        <v>1146.5841675756301</v>
      </c>
      <c r="H131">
        <v>9.9995606354448107E-4</v>
      </c>
      <c r="I131">
        <v>-9.7084994738662095E-4</v>
      </c>
    </row>
    <row r="132" spans="1:9" x14ac:dyDescent="0.25">
      <c r="A132">
        <v>1893.33613121855</v>
      </c>
      <c r="B132">
        <v>9.999560457968151E-4</v>
      </c>
      <c r="C132">
        <v>-1.60314803060144E-3</v>
      </c>
      <c r="D132" s="4">
        <f t="shared" si="2"/>
        <v>-3.8178974868691677E-4</v>
      </c>
      <c r="G132">
        <v>1173.02408872162</v>
      </c>
      <c r="H132">
        <v>9.9995606275038906E-4</v>
      </c>
      <c r="I132">
        <v>-9.9323746775897902E-4</v>
      </c>
    </row>
    <row r="133" spans="1:9" x14ac:dyDescent="0.25">
      <c r="A133">
        <v>1936.99595090551</v>
      </c>
      <c r="B133">
        <v>9.9995604458299201E-4</v>
      </c>
      <c r="C133">
        <v>-1.6401161168864799E-3</v>
      </c>
      <c r="D133" s="4">
        <f t="shared" si="2"/>
        <v>-3.8180029228334223E-4</v>
      </c>
      <c r="G133">
        <v>1200.0737073062901</v>
      </c>
      <c r="H133">
        <v>9.9995606234323407E-4</v>
      </c>
      <c r="I133">
        <v>-1.0161412379020901E-3</v>
      </c>
    </row>
    <row r="134" spans="1:9" x14ac:dyDescent="0.25">
      <c r="A134">
        <v>1981.6625542394299</v>
      </c>
      <c r="B134">
        <v>9.9995604297901594E-4</v>
      </c>
      <c r="C134">
        <v>-1.67793667094608E-3</v>
      </c>
      <c r="D134" s="4">
        <f t="shared" si="2"/>
        <v>-3.8181422485483144E-4</v>
      </c>
      <c r="G134">
        <v>1227.7470827878701</v>
      </c>
      <c r="H134">
        <v>9.9995606193517593E-4</v>
      </c>
      <c r="I134">
        <v>-1.0395731615914199E-3</v>
      </c>
    </row>
    <row r="135" spans="1:9" x14ac:dyDescent="0.25">
      <c r="A135">
        <v>2027.3591573792</v>
      </c>
      <c r="B135">
        <v>9.9995604176037899E-4</v>
      </c>
      <c r="C135">
        <v>-1.71662935255581E-3</v>
      </c>
      <c r="D135" s="4">
        <f t="shared" si="2"/>
        <v>-3.8182481026636356E-4</v>
      </c>
      <c r="G135">
        <v>1256.0585988318901</v>
      </c>
      <c r="H135">
        <v>9.9995606152617302E-4</v>
      </c>
      <c r="I135">
        <v>-1.06354541782055E-3</v>
      </c>
    </row>
    <row r="136" spans="1:9" x14ac:dyDescent="0.25">
      <c r="A136">
        <v>2074.1095118420999</v>
      </c>
      <c r="B136">
        <v>9.9995604015136398E-4</v>
      </c>
      <c r="C136">
        <v>-1.7562142698498899E-3</v>
      </c>
      <c r="D136" s="4">
        <f t="shared" si="2"/>
        <v>-3.8183878660774694E-4</v>
      </c>
      <c r="G136">
        <v>1285.02297078731</v>
      </c>
      <c r="H136">
        <v>9.9995606072838194E-4</v>
      </c>
      <c r="I136">
        <v>-1.08807046562624E-3</v>
      </c>
    </row>
    <row r="137" spans="1:9" x14ac:dyDescent="0.25">
      <c r="A137">
        <v>2121.93791684896</v>
      </c>
      <c r="B137">
        <v>9.99956038539653E-4</v>
      </c>
      <c r="C137">
        <v>-1.79671199838705E-3</v>
      </c>
      <c r="D137" s="4">
        <f t="shared" si="2"/>
        <v>-3.8185278636694608E-4</v>
      </c>
      <c r="G137">
        <v>1314.65525333509</v>
      </c>
      <c r="H137">
        <v>9.9995606031735395E-4</v>
      </c>
      <c r="I137">
        <v>-1.11316105372628E-3</v>
      </c>
    </row>
    <row r="138" spans="1:9" x14ac:dyDescent="0.25">
      <c r="A138">
        <v>2170.8692319540701</v>
      </c>
      <c r="B138">
        <v>9.9995603692511811E-4</v>
      </c>
      <c r="C138">
        <v>-1.8381435869133801E-3</v>
      </c>
      <c r="D138" s="4">
        <f t="shared" si="2"/>
        <v>-3.8186681065491539E-4</v>
      </c>
      <c r="G138">
        <v>1344.97084831303</v>
      </c>
      <c r="H138">
        <v>9.9995605951744304E-4</v>
      </c>
      <c r="I138">
        <v>-1.13883022159601E-3</v>
      </c>
    </row>
    <row r="139" spans="1:9" x14ac:dyDescent="0.25">
      <c r="A139">
        <v>2220.9288899663502</v>
      </c>
      <c r="B139">
        <v>9.9995603530762898E-4</v>
      </c>
      <c r="C139">
        <v>-1.88053056951751E-3</v>
      </c>
      <c r="D139" s="4">
        <f t="shared" si="2"/>
        <v>-3.8188086060478933E-4</v>
      </c>
      <c r="G139">
        <v>1375.9855127211799</v>
      </c>
      <c r="H139">
        <v>9.9995605871639804E-4</v>
      </c>
      <c r="I139">
        <v>-1.1650913118306E-3</v>
      </c>
    </row>
    <row r="140" spans="1:9" x14ac:dyDescent="0.25">
      <c r="A140">
        <v>2272.1429101683898</v>
      </c>
      <c r="B140">
        <v>9.9995603368704792E-4</v>
      </c>
      <c r="C140">
        <v>-1.9238949768305199E-3</v>
      </c>
      <c r="D140" s="4">
        <f t="shared" si="2"/>
        <v>-3.8189493741238678E-4</v>
      </c>
      <c r="G140">
        <v>1407.7153669117299</v>
      </c>
      <c r="H140">
        <v>9.999560583019661E-4</v>
      </c>
      <c r="I140">
        <v>-1.1919579747516099E-3</v>
      </c>
    </row>
    <row r="141" spans="1:9" x14ac:dyDescent="0.25">
      <c r="A141">
        <v>2324.5379118404499</v>
      </c>
      <c r="B141">
        <v>9.9995603167542897E-4</v>
      </c>
      <c r="C141">
        <v>-1.96825934602633E-3</v>
      </c>
      <c r="D141" s="4">
        <f t="shared" si="2"/>
        <v>-3.8191241088112419E-4</v>
      </c>
      <c r="G141">
        <v>1440.1769029678701</v>
      </c>
      <c r="H141">
        <v>9.9995605749849206E-4</v>
      </c>
      <c r="I141">
        <v>-1.21944417283007E-3</v>
      </c>
    </row>
    <row r="142" spans="1:9" x14ac:dyDescent="0.25">
      <c r="A142">
        <v>2378.1411280961602</v>
      </c>
      <c r="B142">
        <v>9.9995602966042297E-4</v>
      </c>
      <c r="C142">
        <v>-2.0136467367855401E-3</v>
      </c>
      <c r="D142" s="4">
        <f t="shared" si="2"/>
        <v>-3.8192991376992836E-4</v>
      </c>
      <c r="G142">
        <v>1473.38699327573</v>
      </c>
      <c r="H142">
        <v>9.9995605669371697E-4</v>
      </c>
      <c r="I142">
        <v>-1.2475641931170599E-3</v>
      </c>
    </row>
    <row r="143" spans="1:9" x14ac:dyDescent="0.25">
      <c r="A143">
        <v>2432.9804200374201</v>
      </c>
      <c r="B143">
        <v>9.9995602764187098E-4</v>
      </c>
      <c r="C143">
        <v>-2.0600807390966001E-3</v>
      </c>
      <c r="D143" s="4">
        <f t="shared" si="2"/>
        <v>-3.8194744746074158E-4</v>
      </c>
      <c r="G143">
        <v>1507.3628992941301</v>
      </c>
      <c r="H143">
        <v>9.99956055887581E-4</v>
      </c>
      <c r="I143">
        <v>-1.2763326512334201E-3</v>
      </c>
    </row>
    <row r="144" spans="1:9" x14ac:dyDescent="0.25">
      <c r="A144">
        <v>2489.0842912355902</v>
      </c>
      <c r="B144">
        <v>9.9995602561960906E-4</v>
      </c>
      <c r="C144">
        <v>-2.1075854868776401E-3</v>
      </c>
      <c r="D144" s="4">
        <f t="shared" si="2"/>
        <v>-3.819650133769738E-4</v>
      </c>
      <c r="G144">
        <v>1542.1222805264699</v>
      </c>
      <c r="H144">
        <v>9.9995605508002103E-4</v>
      </c>
      <c r="I144">
        <v>-1.30576449982365E-3</v>
      </c>
    </row>
    <row r="145" spans="1:9" x14ac:dyDescent="0.25">
      <c r="A145">
        <v>2546.48190254672</v>
      </c>
      <c r="B145">
        <v>9.999560232056609E-4</v>
      </c>
      <c r="C145">
        <v>-2.1561856689521599E-3</v>
      </c>
      <c r="D145" s="4">
        <f t="shared" si="2"/>
        <v>-3.8198598158630762E-4</v>
      </c>
      <c r="G145">
        <v>1577.6832036995299</v>
      </c>
      <c r="H145">
        <v>9.9995605427096899E-4</v>
      </c>
      <c r="I145">
        <v>-1.33587503632515E-3</v>
      </c>
    </row>
    <row r="146" spans="1:9" x14ac:dyDescent="0.25">
      <c r="A146">
        <v>2605.2030872682799</v>
      </c>
      <c r="B146">
        <v>9.9995602078764806E-4</v>
      </c>
      <c r="C146">
        <v>-2.2059065465205698E-3</v>
      </c>
      <c r="D146" s="4">
        <f t="shared" si="2"/>
        <v>-3.8200698510320203E-4</v>
      </c>
      <c r="G146">
        <v>1614.0641521539001</v>
      </c>
      <c r="H146">
        <v>9.99956053460357E-4</v>
      </c>
      <c r="I146">
        <v>-1.3666799109182601E-3</v>
      </c>
    </row>
    <row r="147" spans="1:9" x14ac:dyDescent="0.25">
      <c r="A147">
        <v>2665.2783666455598</v>
      </c>
      <c r="B147">
        <v>9.9995601836538103E-4</v>
      </c>
      <c r="C147">
        <v>-2.2567739617124299E-3</v>
      </c>
      <c r="D147" s="4">
        <f t="shared" si="2"/>
        <v>-3.8202802557190795E-4</v>
      </c>
      <c r="G147">
        <v>1651.2840354510499</v>
      </c>
      <c r="H147">
        <v>9.9995605226031194E-4</v>
      </c>
      <c r="I147">
        <v>-1.39819513363784E-3</v>
      </c>
    </row>
    <row r="148" spans="1:9" x14ac:dyDescent="0.25">
      <c r="A148">
        <v>2726.7389657354902</v>
      </c>
      <c r="B148">
        <v>9.9995601593865901E-4</v>
      </c>
      <c r="C148">
        <v>-2.3088143525065801E-3</v>
      </c>
      <c r="D148" s="4">
        <f t="shared" si="2"/>
        <v>-3.8204910473889949E-4</v>
      </c>
      <c r="G148">
        <v>1689.3621992018</v>
      </c>
      <c r="H148">
        <v>9.99956051446358E-4</v>
      </c>
      <c r="I148">
        <v>-1.4304370867575301E-3</v>
      </c>
    </row>
    <row r="149" spans="1:9" x14ac:dyDescent="0.25">
      <c r="A149">
        <v>2789.6168296363899</v>
      </c>
      <c r="B149">
        <v>9.9995601311947597E-4</v>
      </c>
      <c r="C149">
        <v>-2.36205476475378E-3</v>
      </c>
      <c r="D149" s="4">
        <f t="shared" si="2"/>
        <v>-3.8207359292937994E-4</v>
      </c>
      <c r="G149">
        <v>1728.31843512154</v>
      </c>
      <c r="H149">
        <v>9.9995605024281401E-4</v>
      </c>
      <c r="I149">
        <v>-1.4634225261725899E-3</v>
      </c>
    </row>
    <row r="150" spans="1:9" x14ac:dyDescent="0.25">
      <c r="A150">
        <v>2853.9446400919201</v>
      </c>
      <c r="B150">
        <v>9.9995601029541402E-4</v>
      </c>
      <c r="C150">
        <v>-2.41652287131521E-3</v>
      </c>
      <c r="D150" s="4">
        <f t="shared" si="2"/>
        <v>-3.8209812349819983E-4</v>
      </c>
      <c r="G150">
        <v>1768.1729913172701</v>
      </c>
      <c r="H150">
        <v>9.9995604942519699E-4</v>
      </c>
      <c r="I150">
        <v>-1.4971685983791499E-3</v>
      </c>
    </row>
    <row r="151" spans="1:9" x14ac:dyDescent="0.25">
      <c r="A151">
        <v>2919.7558324779102</v>
      </c>
      <c r="B151">
        <v>9.9995600746624592E-4</v>
      </c>
      <c r="C151">
        <v>-2.4722469814286098E-3</v>
      </c>
      <c r="D151" s="4">
        <f t="shared" si="2"/>
        <v>-3.8212269842135334E-4</v>
      </c>
      <c r="G151">
        <v>1808.94658281186</v>
      </c>
      <c r="H151">
        <v>9.9995604860561994E-4</v>
      </c>
      <c r="I151">
        <v>-1.5316928420399201E-3</v>
      </c>
    </row>
    <row r="152" spans="1:9" x14ac:dyDescent="0.25">
      <c r="A152">
        <v>2987.0846131809399</v>
      </c>
      <c r="B152">
        <v>9.9995600424393309E-4</v>
      </c>
      <c r="C152">
        <v>-2.5292560552119402E-3</v>
      </c>
      <c r="D152" s="4">
        <f t="shared" si="2"/>
        <v>-3.8215068830663428E-4</v>
      </c>
      <c r="G152">
        <v>1850.6604023110301</v>
      </c>
      <c r="H152">
        <v>9.9995604662059105E-4</v>
      </c>
      <c r="I152">
        <v>-1.56701319787704E-3</v>
      </c>
    </row>
    <row r="153" spans="1:9" x14ac:dyDescent="0.25">
      <c r="A153">
        <v>3055.9659773776102</v>
      </c>
      <c r="B153">
        <v>9.99956001016026E-4</v>
      </c>
      <c r="C153">
        <v>-2.5875797241640499E-3</v>
      </c>
      <c r="D153" s="4">
        <f t="shared" si="2"/>
        <v>-3.8217872678467579E-4</v>
      </c>
      <c r="G153">
        <v>1893.33613121855</v>
      </c>
      <c r="H153">
        <v>9.999560457968151E-4</v>
      </c>
      <c r="I153">
        <v>-1.60314803060144E-3</v>
      </c>
    </row>
    <row r="154" spans="1:9" x14ac:dyDescent="0.25">
      <c r="A154">
        <v>3126.4357272238299</v>
      </c>
      <c r="B154">
        <v>9.99955997782264E-4</v>
      </c>
      <c r="C154">
        <v>-2.64724830119088E-3</v>
      </c>
      <c r="D154" s="4">
        <f t="shared" si="2"/>
        <v>-3.8220681612078326E-4</v>
      </c>
      <c r="G154">
        <v>1936.99595090551</v>
      </c>
      <c r="H154">
        <v>9.9995604458299201E-4</v>
      </c>
      <c r="I154">
        <v>-1.6401161168864799E-3</v>
      </c>
    </row>
    <row r="155" spans="1:9" x14ac:dyDescent="0.25">
      <c r="A155">
        <v>3198.53049046358</v>
      </c>
      <c r="B155">
        <v>9.9995599415457492E-4</v>
      </c>
      <c r="C155">
        <v>-2.7082927961347499E-3</v>
      </c>
      <c r="D155" s="4">
        <f t="shared" si="2"/>
        <v>-3.8223832721402413E-4</v>
      </c>
      <c r="G155">
        <v>1981.6625542394299</v>
      </c>
      <c r="H155">
        <v>9.9995604297901594E-4</v>
      </c>
      <c r="I155">
        <v>-1.67793667094608E-3</v>
      </c>
    </row>
    <row r="156" spans="1:9" x14ac:dyDescent="0.25">
      <c r="A156">
        <v>3272.2877394666998</v>
      </c>
      <c r="B156">
        <v>9.9995599052046997E-4</v>
      </c>
      <c r="C156">
        <v>-2.7707449377231299E-3</v>
      </c>
      <c r="D156" s="4">
        <f t="shared" si="2"/>
        <v>-3.8226989403831638E-4</v>
      </c>
      <c r="G156">
        <v>2027.3591573792</v>
      </c>
      <c r="H156">
        <v>9.9995604176037899E-4</v>
      </c>
      <c r="I156">
        <v>-1.71662935255581E-3</v>
      </c>
    </row>
    <row r="157" spans="1:9" x14ac:dyDescent="0.25">
      <c r="A157">
        <v>3347.74581070575</v>
      </c>
      <c r="B157">
        <v>9.999559864918529E-4</v>
      </c>
      <c r="C157">
        <v>-2.83463718224123E-3</v>
      </c>
      <c r="D157" s="4">
        <f t="shared" si="2"/>
        <v>-3.8230488770105717E-4</v>
      </c>
      <c r="G157">
        <v>2074.1095118420999</v>
      </c>
      <c r="H157">
        <v>9.9995604015136398E-4</v>
      </c>
      <c r="I157">
        <v>-1.7562142698498899E-3</v>
      </c>
    </row>
    <row r="158" spans="1:9" x14ac:dyDescent="0.25">
      <c r="A158">
        <v>3424.9439246820202</v>
      </c>
      <c r="B158">
        <v>9.9995598245620891E-4</v>
      </c>
      <c r="C158">
        <v>-2.9000027383780701E-3</v>
      </c>
      <c r="D158" s="4">
        <f t="shared" si="2"/>
        <v>-3.8233994240276838E-4</v>
      </c>
      <c r="G158">
        <v>2121.93791684896</v>
      </c>
      <c r="H158">
        <v>9.99956038539653E-4</v>
      </c>
      <c r="I158">
        <v>-1.79671199838705E-3</v>
      </c>
    </row>
    <row r="159" spans="1:9" x14ac:dyDescent="0.25">
      <c r="A159">
        <v>3503.9222063109301</v>
      </c>
      <c r="B159">
        <v>9.9995597841321098E-4</v>
      </c>
      <c r="C159">
        <v>-2.9668755784600601E-3</v>
      </c>
      <c r="D159" s="4">
        <f t="shared" si="2"/>
        <v>-3.8237506098255582E-4</v>
      </c>
      <c r="G159">
        <v>2170.8692319540701</v>
      </c>
      <c r="H159">
        <v>9.9995603692511811E-4</v>
      </c>
      <c r="I159">
        <v>-1.8381435869133801E-3</v>
      </c>
    </row>
    <row r="160" spans="1:9" x14ac:dyDescent="0.25">
      <c r="A160">
        <v>3584.7217057776202</v>
      </c>
      <c r="B160">
        <v>9.9995597397471605E-4</v>
      </c>
      <c r="C160">
        <v>-3.0352904558709798E-3</v>
      </c>
      <c r="D160" s="4">
        <f t="shared" si="2"/>
        <v>-3.8241361495675198E-4</v>
      </c>
      <c r="G160">
        <v>2220.9288899663502</v>
      </c>
      <c r="H160">
        <v>9.9995603530762898E-4</v>
      </c>
      <c r="I160">
        <v>-1.88053056951751E-3</v>
      </c>
    </row>
    <row r="161" spans="1:9" x14ac:dyDescent="0.25">
      <c r="A161">
        <v>3667.38441987343</v>
      </c>
      <c r="B161">
        <v>9.99955968752565E-4</v>
      </c>
      <c r="C161">
        <v>-3.1052829250895102E-3</v>
      </c>
      <c r="D161" s="4">
        <f t="shared" si="2"/>
        <v>-3.824589759815856E-4</v>
      </c>
      <c r="G161">
        <v>2272.1429101683898</v>
      </c>
      <c r="H161">
        <v>9.9995603368704792E-4</v>
      </c>
      <c r="I161">
        <v>-1.9238949768305199E-3</v>
      </c>
    </row>
    <row r="162" spans="1:9" x14ac:dyDescent="0.25">
      <c r="A162">
        <v>3751.9533138243401</v>
      </c>
      <c r="B162">
        <v>9.9995596429758109E-4</v>
      </c>
      <c r="C162">
        <v>-3.1768893717845398E-3</v>
      </c>
      <c r="D162" s="4">
        <f t="shared" si="2"/>
        <v>-3.8249767318437671E-4</v>
      </c>
      <c r="G162">
        <v>2324.5379118404499</v>
      </c>
      <c r="H162">
        <v>9.9995603167542897E-4</v>
      </c>
      <c r="I162">
        <v>-1.96825934602633E-3</v>
      </c>
    </row>
    <row r="163" spans="1:9" x14ac:dyDescent="0.25">
      <c r="A163">
        <v>3838.4723436228301</v>
      </c>
      <c r="B163">
        <v>9.9995595905817193E-4</v>
      </c>
      <c r="C163">
        <v>-3.2501470021333201E-3</v>
      </c>
      <c r="D163" s="4">
        <f t="shared" si="2"/>
        <v>-3.8254318411806308E-4</v>
      </c>
      <c r="G163">
        <v>2378.1411280961602</v>
      </c>
      <c r="H163">
        <v>9.9995602966042297E-4</v>
      </c>
      <c r="I163">
        <v>-2.0136467367855401E-3</v>
      </c>
    </row>
    <row r="164" spans="1:9" x14ac:dyDescent="0.25">
      <c r="A164">
        <v>3926.98647887472</v>
      </c>
      <c r="B164">
        <v>9.9995595380952601E-4</v>
      </c>
      <c r="C164">
        <v>-3.3250938940453801E-3</v>
      </c>
      <c r="D164" s="4">
        <f t="shared" si="2"/>
        <v>-3.8258877528563853E-4</v>
      </c>
      <c r="G164">
        <v>2432.9804200374201</v>
      </c>
      <c r="H164">
        <v>9.9995602764187098E-4</v>
      </c>
      <c r="I164">
        <v>-2.0600807390966001E-3</v>
      </c>
    </row>
    <row r="165" spans="1:9" x14ac:dyDescent="0.25">
      <c r="A165">
        <v>4017.5417261727498</v>
      </c>
      <c r="B165">
        <v>9.9995594816341092E-4</v>
      </c>
      <c r="C165">
        <v>-3.4017689961784699E-3</v>
      </c>
      <c r="D165" s="4">
        <f t="shared" si="2"/>
        <v>-3.8263781897791198E-4</v>
      </c>
      <c r="G165">
        <v>2489.0842912355902</v>
      </c>
      <c r="H165">
        <v>9.9995602561960906E-4</v>
      </c>
      <c r="I165">
        <v>-2.1075854868776401E-3</v>
      </c>
    </row>
    <row r="166" spans="1:9" x14ac:dyDescent="0.25">
      <c r="A166">
        <v>4110.1851530092999</v>
      </c>
      <c r="B166">
        <v>9.9995594250717806E-4</v>
      </c>
      <c r="C166">
        <v>-3.4802121600572898E-3</v>
      </c>
      <c r="D166" s="4">
        <f t="shared" si="2"/>
        <v>-3.8268695055735378E-4</v>
      </c>
      <c r="G166">
        <v>2546.48190254672</v>
      </c>
      <c r="H166">
        <v>9.999560232056609E-4</v>
      </c>
      <c r="I166">
        <v>-2.1561856689521599E-3</v>
      </c>
    </row>
    <row r="167" spans="1:9" x14ac:dyDescent="0.25">
      <c r="A167">
        <v>4204.9649122403798</v>
      </c>
      <c r="B167">
        <v>9.9995593645255294E-4</v>
      </c>
      <c r="C167">
        <v>-3.5604641509286799E-3</v>
      </c>
      <c r="D167" s="4">
        <f t="shared" si="2"/>
        <v>-3.82739542680309E-4</v>
      </c>
      <c r="G167">
        <v>2605.2030872682799</v>
      </c>
      <c r="H167">
        <v>9.9995602078764806E-4</v>
      </c>
      <c r="I167">
        <v>-2.2059065465205698E-3</v>
      </c>
    </row>
    <row r="168" spans="1:9" x14ac:dyDescent="0.25">
      <c r="A168">
        <v>4301.9302671138803</v>
      </c>
      <c r="B168">
        <v>9.9995592999904291E-4</v>
      </c>
      <c r="C168">
        <v>-3.64256667634048E-3</v>
      </c>
      <c r="D168" s="4">
        <f t="shared" si="2"/>
        <v>-3.8279559962574989E-4</v>
      </c>
      <c r="G168">
        <v>2665.2783666455598</v>
      </c>
      <c r="H168">
        <v>9.9995601836538103E-4</v>
      </c>
      <c r="I168">
        <v>-2.2567739617124299E-3</v>
      </c>
    </row>
    <row r="169" spans="1:9" x14ac:dyDescent="0.25">
      <c r="A169">
        <v>4401.1316168748299</v>
      </c>
      <c r="B169">
        <v>9.9995592314613101E-4</v>
      </c>
      <c r="C169">
        <v>-3.72656240535146E-3</v>
      </c>
      <c r="D169" s="4">
        <f t="shared" si="2"/>
        <v>-3.8285512588577905E-4</v>
      </c>
      <c r="G169">
        <v>2726.7389657354902</v>
      </c>
      <c r="H169">
        <v>9.9995601593865901E-4</v>
      </c>
      <c r="I169">
        <v>-2.3088143525065801E-3</v>
      </c>
    </row>
    <row r="170" spans="1:9" x14ac:dyDescent="0.25">
      <c r="A170">
        <v>4502.6205229612897</v>
      </c>
      <c r="B170">
        <v>9.9995591628107496E-4</v>
      </c>
      <c r="C170">
        <v>-3.8124949934954001E-3</v>
      </c>
      <c r="D170" s="4">
        <f t="shared" si="2"/>
        <v>-3.8291475763382632E-4</v>
      </c>
      <c r="G170">
        <v>2789.6168296363899</v>
      </c>
      <c r="H170">
        <v>9.9995601311947597E-4</v>
      </c>
      <c r="I170">
        <v>-2.36205476475378E-3</v>
      </c>
    </row>
    <row r="171" spans="1:9" x14ac:dyDescent="0.25">
      <c r="A171">
        <v>4606.4497358041099</v>
      </c>
      <c r="B171">
        <v>9.9995590901550899E-4</v>
      </c>
      <c r="C171">
        <v>-3.9004090971853601E-3</v>
      </c>
      <c r="D171" s="4">
        <f t="shared" si="2"/>
        <v>-3.8297786832000656E-4</v>
      </c>
      <c r="G171">
        <v>2853.9446400919201</v>
      </c>
      <c r="H171">
        <v>9.9995601029541402E-4</v>
      </c>
      <c r="I171">
        <v>-2.41652287131521E-3</v>
      </c>
    </row>
    <row r="172" spans="1:9" x14ac:dyDescent="0.25">
      <c r="A172">
        <v>4712.67322224485</v>
      </c>
      <c r="B172">
        <v>9.9995590096104E-4</v>
      </c>
      <c r="C172">
        <v>-3.9903504021209799E-3</v>
      </c>
      <c r="D172" s="4">
        <f t="shared" si="2"/>
        <v>-3.8304783163369894E-4</v>
      </c>
      <c r="G172">
        <v>2919.7558324779102</v>
      </c>
      <c r="H172">
        <v>9.9995600746624592E-4</v>
      </c>
      <c r="I172">
        <v>-2.4722469814286098E-3</v>
      </c>
    </row>
    <row r="173" spans="1:9" x14ac:dyDescent="0.25">
      <c r="A173">
        <v>4821.3461935858404</v>
      </c>
      <c r="B173">
        <v>9.9995589328044599E-4</v>
      </c>
      <c r="C173">
        <v>-4.0823656589192101E-3</v>
      </c>
      <c r="D173" s="4">
        <f t="shared" si="2"/>
        <v>-3.8311454736832497E-4</v>
      </c>
      <c r="G173">
        <v>2987.0846131809399</v>
      </c>
      <c r="H173">
        <v>9.9995600424393309E-4</v>
      </c>
      <c r="I173">
        <v>-2.5292560552119402E-3</v>
      </c>
    </row>
    <row r="174" spans="1:9" x14ac:dyDescent="0.25">
      <c r="A174">
        <v>4932.5251342871397</v>
      </c>
      <c r="B174">
        <v>9.9995588480968111E-4</v>
      </c>
      <c r="C174">
        <v>-4.1765026781969304E-3</v>
      </c>
      <c r="D174" s="4">
        <f t="shared" si="2"/>
        <v>-3.8318812674276902E-4</v>
      </c>
      <c r="G174">
        <v>3055.9659773776102</v>
      </c>
      <c r="H174">
        <v>9.99956001016026E-4</v>
      </c>
      <c r="I174">
        <v>-2.5875797241640499E-3</v>
      </c>
    </row>
    <row r="175" spans="1:9" x14ac:dyDescent="0.25">
      <c r="A175">
        <v>5046.2678313251799</v>
      </c>
      <c r="B175">
        <v>9.9995587593586189E-4</v>
      </c>
      <c r="C175">
        <v>-4.27281038458185E-3</v>
      </c>
      <c r="D175" s="4">
        <f t="shared" si="2"/>
        <v>-3.8326520715807133E-4</v>
      </c>
      <c r="G175">
        <v>3126.4357272238299</v>
      </c>
      <c r="H175">
        <v>9.99955997782264E-4</v>
      </c>
      <c r="I175">
        <v>-2.64724830119088E-3</v>
      </c>
    </row>
    <row r="176" spans="1:9" x14ac:dyDescent="0.25">
      <c r="A176">
        <v>5162.6334042284798</v>
      </c>
      <c r="B176">
        <v>9.9995586665827907E-4</v>
      </c>
      <c r="C176">
        <v>-4.37133882751256E-3</v>
      </c>
      <c r="D176" s="4">
        <f t="shared" si="2"/>
        <v>-3.8334579477472097E-4</v>
      </c>
      <c r="G176">
        <v>3198.53049046358</v>
      </c>
      <c r="H176">
        <v>9.9995599415457492E-4</v>
      </c>
      <c r="I176">
        <v>-2.7082927961347499E-3</v>
      </c>
    </row>
    <row r="177" spans="1:9" x14ac:dyDescent="0.25">
      <c r="A177">
        <v>5281.6823358059</v>
      </c>
      <c r="B177">
        <v>9.9995585697618692E-4</v>
      </c>
      <c r="C177">
        <v>-4.4721392101380302E-3</v>
      </c>
      <c r="D177" s="4">
        <f t="shared" si="2"/>
        <v>-3.8342989607048909E-4</v>
      </c>
      <c r="G177">
        <v>3272.2877394666998</v>
      </c>
      <c r="H177">
        <v>9.9995599052046997E-4</v>
      </c>
      <c r="I177">
        <v>-2.7707449377231299E-3</v>
      </c>
    </row>
    <row r="178" spans="1:9" x14ac:dyDescent="0.25">
      <c r="A178">
        <v>5403.4765035835399</v>
      </c>
      <c r="B178">
        <v>9.999558468888059E-4</v>
      </c>
      <c r="C178">
        <v>-4.57526391587686E-3</v>
      </c>
      <c r="D178" s="4">
        <f t="shared" si="2"/>
        <v>-3.8351751781728405E-4</v>
      </c>
      <c r="G178">
        <v>3347.74581070575</v>
      </c>
      <c r="H178">
        <v>9.999559864918529E-4</v>
      </c>
      <c r="I178">
        <v>-2.83463718224123E-3</v>
      </c>
    </row>
    <row r="179" spans="1:9" x14ac:dyDescent="0.25">
      <c r="A179">
        <v>5528.0792119665102</v>
      </c>
      <c r="B179">
        <v>9.9995583639532004E-4</v>
      </c>
      <c r="C179">
        <v>-4.6807665356336401E-3</v>
      </c>
      <c r="D179" s="4">
        <f t="shared" si="2"/>
        <v>-3.8360866710236821E-4</v>
      </c>
      <c r="G179">
        <v>3424.9439246820202</v>
      </c>
      <c r="H179">
        <v>9.9995598245620891E-4</v>
      </c>
      <c r="I179">
        <v>-2.9000027383780701E-3</v>
      </c>
    </row>
    <row r="180" spans="1:9" x14ac:dyDescent="0.25">
      <c r="A180">
        <v>5655.5552251424497</v>
      </c>
      <c r="B180">
        <v>9.9995582510707692E-4</v>
      </c>
      <c r="C180">
        <v>-4.78870189207553E-3</v>
      </c>
      <c r="D180" s="4">
        <f t="shared" si="2"/>
        <v>-3.8370671986721601E-4</v>
      </c>
      <c r="G180">
        <v>3503.9222063109301</v>
      </c>
      <c r="H180">
        <v>9.9995597841321098E-4</v>
      </c>
      <c r="I180">
        <v>-2.9668755784600601E-3</v>
      </c>
    </row>
    <row r="181" spans="1:9" x14ac:dyDescent="0.25">
      <c r="A181">
        <v>5785.9708007436202</v>
      </c>
      <c r="B181">
        <v>9.9995581379878104E-4</v>
      </c>
      <c r="C181">
        <v>-4.8991260820234498E-3</v>
      </c>
      <c r="D181" s="4">
        <f t="shared" si="2"/>
        <v>-3.8380494681672985E-4</v>
      </c>
      <c r="G181">
        <v>3584.7217057776202</v>
      </c>
      <c r="H181">
        <v>9.9995597397471605E-4</v>
      </c>
      <c r="I181">
        <v>-3.0352904558709798E-3</v>
      </c>
    </row>
    <row r="182" spans="1:9" x14ac:dyDescent="0.25">
      <c r="A182">
        <v>5919.3937242854099</v>
      </c>
      <c r="B182">
        <v>9.9995580130609794E-4</v>
      </c>
      <c r="C182">
        <v>-5.0120964774637497E-3</v>
      </c>
      <c r="D182" s="4">
        <f t="shared" si="2"/>
        <v>-3.8391346167904585E-4</v>
      </c>
      <c r="G182">
        <v>3667.38441987343</v>
      </c>
      <c r="H182">
        <v>9.99955968752565E-4</v>
      </c>
      <c r="I182">
        <v>-3.1052829250895102E-3</v>
      </c>
    </row>
    <row r="183" spans="1:9" x14ac:dyDescent="0.25">
      <c r="A183">
        <v>6055.8933443988799</v>
      </c>
      <c r="B183">
        <v>9.9995578879144803E-4</v>
      </c>
      <c r="C183">
        <v>-5.1276717944529699E-3</v>
      </c>
      <c r="D183" s="4">
        <f t="shared" si="2"/>
        <v>-3.8402216735298594E-4</v>
      </c>
      <c r="G183">
        <v>3751.9533138243401</v>
      </c>
      <c r="H183">
        <v>9.9995596429758109E-4</v>
      </c>
      <c r="I183">
        <v>-3.1768893717845398E-3</v>
      </c>
    </row>
    <row r="184" spans="1:9" x14ac:dyDescent="0.25">
      <c r="A184">
        <v>6195.54060887576</v>
      </c>
      <c r="B184">
        <v>9.9995577547820798E-4</v>
      </c>
      <c r="C184">
        <v>-5.2459120839620701E-3</v>
      </c>
      <c r="D184" s="4">
        <f t="shared" si="2"/>
        <v>-3.8413780980038582E-4</v>
      </c>
      <c r="G184">
        <v>3838.4723436228301</v>
      </c>
      <c r="H184">
        <v>9.9995595905817193E-4</v>
      </c>
      <c r="I184">
        <v>-3.2501470021333201E-3</v>
      </c>
    </row>
    <row r="185" spans="1:9" x14ac:dyDescent="0.25">
      <c r="A185">
        <v>6338.40810154473</v>
      </c>
      <c r="B185">
        <v>9.9995576175310403E-4</v>
      </c>
      <c r="C185">
        <v>-5.3668787922185202E-3</v>
      </c>
      <c r="D185" s="4">
        <f t="shared" si="2"/>
        <v>-3.8425702981176546E-4</v>
      </c>
      <c r="G185">
        <v>3926.98647887472</v>
      </c>
      <c r="H185">
        <v>9.9995595380952601E-4</v>
      </c>
      <c r="I185">
        <v>-3.3250938940453801E-3</v>
      </c>
    </row>
    <row r="186" spans="1:9" x14ac:dyDescent="0.25">
      <c r="A186">
        <v>6484.5700799979204</v>
      </c>
      <c r="B186">
        <v>9.9995574722721399E-4</v>
      </c>
      <c r="C186">
        <v>-5.4906347738844499E-3</v>
      </c>
      <c r="D186" s="4">
        <f t="shared" si="2"/>
        <v>-3.8438320567231801E-4</v>
      </c>
      <c r="G186">
        <v>4017.5417261727498</v>
      </c>
      <c r="H186">
        <v>9.9995594816341092E-4</v>
      </c>
      <c r="I186">
        <v>-3.4017689961784699E-3</v>
      </c>
    </row>
    <row r="187" spans="1:9" x14ac:dyDescent="0.25">
      <c r="A187">
        <v>6634.1025141874798</v>
      </c>
      <c r="B187">
        <v>9.9995573189936302E-4</v>
      </c>
      <c r="C187">
        <v>-5.6172443360073699E-3</v>
      </c>
      <c r="D187" s="4">
        <f t="shared" si="2"/>
        <v>-3.845163475863474E-4</v>
      </c>
      <c r="G187">
        <v>4110.1851530092999</v>
      </c>
      <c r="H187">
        <v>9.9995594250717806E-4</v>
      </c>
      <c r="I187">
        <v>-3.4802121600572898E-3</v>
      </c>
    </row>
    <row r="188" spans="1:9" x14ac:dyDescent="0.25">
      <c r="A188">
        <v>6787.0831259121496</v>
      </c>
      <c r="B188">
        <v>9.9995571576832207E-4</v>
      </c>
      <c r="C188">
        <v>-5.7467732676497801E-3</v>
      </c>
      <c r="D188" s="4">
        <f t="shared" si="2"/>
        <v>-3.8465646623168042E-4</v>
      </c>
      <c r="G188">
        <v>4204.9649122403798</v>
      </c>
      <c r="H188">
        <v>9.9995593645255294E-4</v>
      </c>
      <c r="I188">
        <v>-3.5604641509286799E-3</v>
      </c>
    </row>
    <row r="189" spans="1:9" x14ac:dyDescent="0.25">
      <c r="A189">
        <v>6943.5914292143398</v>
      </c>
      <c r="B189">
        <v>9.9995569922060293E-4</v>
      </c>
      <c r="C189">
        <v>-5.8792888783102196E-3</v>
      </c>
      <c r="D189" s="4">
        <f t="shared" si="2"/>
        <v>-3.8480020426088645E-4</v>
      </c>
      <c r="G189">
        <v>4301.9302671138803</v>
      </c>
      <c r="H189">
        <v>9.9995592999904291E-4</v>
      </c>
      <c r="I189">
        <v>-3.64256667634048E-3</v>
      </c>
    </row>
    <row r="190" spans="1:9" x14ac:dyDescent="0.25">
      <c r="A190">
        <v>7103.7087717087798</v>
      </c>
      <c r="B190">
        <v>9.9995568186705898E-4</v>
      </c>
      <c r="C190">
        <v>-6.0148600200784601E-3</v>
      </c>
      <c r="D190" s="4">
        <f t="shared" si="2"/>
        <v>-3.8495094190743985E-4</v>
      </c>
      <c r="G190">
        <v>4401.1316168748299</v>
      </c>
      <c r="H190">
        <v>9.9995592314613101E-4</v>
      </c>
      <c r="I190">
        <v>-3.72656240535146E-3</v>
      </c>
    </row>
    <row r="191" spans="1:9" x14ac:dyDescent="0.25">
      <c r="A191">
        <v>7267.5183768642401</v>
      </c>
      <c r="B191">
        <v>9.9995566331848203E-4</v>
      </c>
      <c r="C191">
        <v>-6.1535571314017502E-3</v>
      </c>
      <c r="D191" s="4">
        <f t="shared" si="2"/>
        <v>-3.851120599422164E-4</v>
      </c>
      <c r="G191">
        <v>4502.6205229612897</v>
      </c>
      <c r="H191">
        <v>9.9995591628107496E-4</v>
      </c>
      <c r="I191">
        <v>-3.8124949934954001E-3</v>
      </c>
    </row>
    <row r="192" spans="1:9" x14ac:dyDescent="0.25">
      <c r="A192">
        <v>7435.1053872601997</v>
      </c>
      <c r="B192">
        <v>9.9995564434899394E-4</v>
      </c>
      <c r="C192">
        <v>-6.2954522873191502E-3</v>
      </c>
      <c r="D192" s="4">
        <f t="shared" si="2"/>
        <v>-3.8527683412937271E-4</v>
      </c>
      <c r="G192">
        <v>4606.4497358041099</v>
      </c>
      <c r="H192">
        <v>9.9995590901550899E-4</v>
      </c>
      <c r="I192">
        <v>-3.9004090971853601E-3</v>
      </c>
    </row>
    <row r="193" spans="1:9" x14ac:dyDescent="0.25">
      <c r="A193">
        <v>7606.5569088410002</v>
      </c>
      <c r="B193">
        <v>9.9995562418145204E-4</v>
      </c>
      <c r="C193">
        <v>-6.4406192054514604E-3</v>
      </c>
      <c r="D193" s="4">
        <f t="shared" si="2"/>
        <v>-3.8545201494425433E-4</v>
      </c>
      <c r="G193">
        <v>4712.67322224485</v>
      </c>
      <c r="H193">
        <v>9.9995590096104E-4</v>
      </c>
      <c r="I193">
        <v>-3.9903504021209799E-3</v>
      </c>
    </row>
    <row r="194" spans="1:9" x14ac:dyDescent="0.25">
      <c r="A194">
        <v>7781.9620561905404</v>
      </c>
      <c r="B194">
        <v>9.9995560320203895E-4</v>
      </c>
      <c r="C194">
        <v>-6.5891333157985996E-3</v>
      </c>
      <c r="D194" s="4">
        <f t="shared" si="2"/>
        <v>-3.8563424789972266E-4</v>
      </c>
      <c r="G194">
        <v>4821.3461935858404</v>
      </c>
      <c r="H194">
        <v>9.9995589328044599E-4</v>
      </c>
      <c r="I194">
        <v>-4.0823656589192101E-3</v>
      </c>
    </row>
    <row r="195" spans="1:9" x14ac:dyDescent="0.25">
      <c r="A195">
        <v>7961.4119988509401</v>
      </c>
      <c r="B195">
        <v>9.9995558140906289E-4</v>
      </c>
      <c r="C195">
        <v>-6.7410717817173301E-3</v>
      </c>
      <c r="D195" s="4">
        <f t="shared" ref="D195:D258" si="3">20*LOG10(B195/0.001)</f>
        <v>-3.8582354769129605E-4</v>
      </c>
      <c r="G195">
        <v>4932.5251342871397</v>
      </c>
      <c r="H195">
        <v>9.9995588480968111E-4</v>
      </c>
      <c r="I195">
        <v>-4.1765026781969304E-3</v>
      </c>
    </row>
    <row r="196" spans="1:9" x14ac:dyDescent="0.25">
      <c r="A196">
        <v>8145.0000087093504</v>
      </c>
      <c r="B196">
        <v>9.9995555841295397E-4</v>
      </c>
      <c r="C196">
        <v>-6.8965135393560303E-3</v>
      </c>
      <c r="D196" s="4">
        <f t="shared" si="3"/>
        <v>-3.8602329823029266E-4</v>
      </c>
      <c r="G196">
        <v>5046.2678313251799</v>
      </c>
      <c r="H196">
        <v>9.9995587593586189E-4</v>
      </c>
      <c r="I196">
        <v>-4.27281038458185E-3</v>
      </c>
    </row>
    <row r="197" spans="1:9" x14ac:dyDescent="0.25">
      <c r="A197">
        <v>8332.8215084774201</v>
      </c>
      <c r="B197">
        <v>9.9995553421185798E-4</v>
      </c>
      <c r="C197">
        <v>-7.0555393482744696E-3</v>
      </c>
      <c r="D197" s="4">
        <f t="shared" si="3"/>
        <v>-3.8623351562338263E-4</v>
      </c>
      <c r="G197">
        <v>5162.6334042284798</v>
      </c>
      <c r="H197">
        <v>9.9995586665827907E-4</v>
      </c>
      <c r="I197">
        <v>-4.37133882751256E-3</v>
      </c>
    </row>
    <row r="198" spans="1:9" x14ac:dyDescent="0.25">
      <c r="A198">
        <v>8524.9741212887493</v>
      </c>
      <c r="B198">
        <v>9.9995550919163598E-4</v>
      </c>
      <c r="C198">
        <v>-7.2182318338297998E-3</v>
      </c>
      <c r="D198" s="4">
        <f t="shared" si="3"/>
        <v>-3.8645084817702307E-4</v>
      </c>
      <c r="G198">
        <v>5281.6823358059</v>
      </c>
      <c r="H198">
        <v>9.9995585697618692E-4</v>
      </c>
      <c r="I198">
        <v>-4.4721392101380302E-3</v>
      </c>
    </row>
    <row r="199" spans="1:9" x14ac:dyDescent="0.25">
      <c r="A199">
        <v>8721.5577214400491</v>
      </c>
      <c r="B199">
        <v>9.9995548296245591E-4</v>
      </c>
      <c r="C199">
        <v>-7.3846755143895998E-3</v>
      </c>
      <c r="D199" s="4">
        <f t="shared" si="3"/>
        <v>-3.8667868208070225E-4</v>
      </c>
      <c r="G199">
        <v>5403.4765035835399</v>
      </c>
      <c r="H199">
        <v>9.999558468888059E-4</v>
      </c>
      <c r="I199">
        <v>-4.57526391587686E-3</v>
      </c>
    </row>
    <row r="200" spans="1:9" x14ac:dyDescent="0.25">
      <c r="A200">
        <v>8922.6744863022996</v>
      </c>
      <c r="B200">
        <v>9.9995545552219491E-4</v>
      </c>
      <c r="C200">
        <v>-7.5549568604210996E-3</v>
      </c>
      <c r="D200" s="4">
        <f t="shared" si="3"/>
        <v>-3.8691703577304471E-4</v>
      </c>
      <c r="G200">
        <v>5528.0792119665102</v>
      </c>
      <c r="H200">
        <v>9.9995583639532004E-4</v>
      </c>
      <c r="I200">
        <v>-4.6807665356336401E-3</v>
      </c>
    </row>
    <row r="201" spans="1:9" x14ac:dyDescent="0.25">
      <c r="A201">
        <v>9128.4289494290806</v>
      </c>
      <c r="B201">
        <v>9.9995542648082794E-4</v>
      </c>
      <c r="C201">
        <v>-7.7291643285696803E-3</v>
      </c>
      <c r="D201" s="4">
        <f t="shared" si="3"/>
        <v>-3.8716929712206635E-4</v>
      </c>
      <c r="G201">
        <v>5655.5552251424497</v>
      </c>
      <c r="H201">
        <v>9.9995582510707692E-4</v>
      </c>
      <c r="I201">
        <v>-4.78870189207553E-3</v>
      </c>
    </row>
    <row r="202" spans="1:9" x14ac:dyDescent="0.25">
      <c r="A202">
        <v>9338.9280548894494</v>
      </c>
      <c r="B202">
        <v>9.9995539622382791E-4</v>
      </c>
      <c r="C202">
        <v>-7.9073884240900907E-3</v>
      </c>
      <c r="D202" s="4">
        <f t="shared" si="3"/>
        <v>-3.87432117803808E-4</v>
      </c>
      <c r="G202">
        <v>5785.9708007436202</v>
      </c>
      <c r="H202">
        <v>9.9995581379878104E-4</v>
      </c>
      <c r="I202">
        <v>-4.8991260820234498E-3</v>
      </c>
    </row>
    <row r="203" spans="1:9" x14ac:dyDescent="0.25">
      <c r="A203">
        <v>9554.2812128538208</v>
      </c>
      <c r="B203">
        <v>9.9995536474875796E-4</v>
      </c>
      <c r="C203">
        <v>-8.0897217313073092E-3</v>
      </c>
      <c r="D203" s="4">
        <f t="shared" si="3"/>
        <v>-3.8770551898716104E-4</v>
      </c>
      <c r="G203">
        <v>5919.3937242854099</v>
      </c>
      <c r="H203">
        <v>9.9995580130609794E-4</v>
      </c>
      <c r="I203">
        <v>-5.0120964774637497E-3</v>
      </c>
    </row>
    <row r="204" spans="1:9" x14ac:dyDescent="0.25">
      <c r="A204">
        <v>9774.6003564615894</v>
      </c>
      <c r="B204">
        <v>9.9995533166526802E-4</v>
      </c>
      <c r="C204">
        <v>-8.2762589607874998E-3</v>
      </c>
      <c r="D204" s="4">
        <f t="shared" si="3"/>
        <v>-3.8799289136137944E-4</v>
      </c>
      <c r="G204">
        <v>6055.8933443988799</v>
      </c>
      <c r="H204">
        <v>9.9995578879144803E-4</v>
      </c>
      <c r="I204">
        <v>-5.1276717944529699E-3</v>
      </c>
    </row>
    <row r="205" spans="1:9" x14ac:dyDescent="0.25">
      <c r="A205">
        <v>10000.0000000001</v>
      </c>
      <c r="B205">
        <v>9.9995529697069008E-4</v>
      </c>
      <c r="C205">
        <v>-8.4670970100259105E-3</v>
      </c>
      <c r="D205" s="4">
        <f t="shared" si="3"/>
        <v>-3.8829425810263932E-4</v>
      </c>
      <c r="G205">
        <v>6195.54060887576</v>
      </c>
      <c r="H205">
        <v>9.9995577547820798E-4</v>
      </c>
      <c r="I205">
        <v>-5.2459120839620701E-3</v>
      </c>
    </row>
    <row r="206" spans="1:9" x14ac:dyDescent="0.25">
      <c r="A206">
        <v>10230.5972984252</v>
      </c>
      <c r="B206">
        <v>9.9995526066223102E-4</v>
      </c>
      <c r="C206">
        <v>-8.6623350079108197E-3</v>
      </c>
      <c r="D206" s="4">
        <f t="shared" si="3"/>
        <v>-3.8860964347596185E-4</v>
      </c>
      <c r="G206">
        <v>6338.40810154473</v>
      </c>
      <c r="H206">
        <v>9.9995576175310403E-4</v>
      </c>
      <c r="I206">
        <v>-5.3668787922185202E-3</v>
      </c>
    </row>
    <row r="207" spans="1:9" x14ac:dyDescent="0.25">
      <c r="A207">
        <v>10466.512108254399</v>
      </c>
      <c r="B207">
        <v>9.9995522273696501E-4</v>
      </c>
      <c r="C207">
        <v>-8.8620743659472406E-3</v>
      </c>
      <c r="D207" s="4">
        <f t="shared" si="3"/>
        <v>-3.8893907289500523E-4</v>
      </c>
      <c r="G207">
        <v>6484.5700799979204</v>
      </c>
      <c r="H207">
        <v>9.9995574722721399E-4</v>
      </c>
      <c r="I207">
        <v>-5.4906347738844499E-3</v>
      </c>
    </row>
    <row r="208" spans="1:9" x14ac:dyDescent="0.25">
      <c r="A208">
        <v>10707.867049864</v>
      </c>
      <c r="B208">
        <v>9.999551831918359E-4</v>
      </c>
      <c r="C208">
        <v>-9.06641883065748E-3</v>
      </c>
      <c r="D208" s="4">
        <f t="shared" si="3"/>
        <v>-3.8928257291049223E-4</v>
      </c>
      <c r="G208">
        <v>6634.1025141874798</v>
      </c>
      <c r="H208">
        <v>9.9995573189936302E-4</v>
      </c>
      <c r="I208">
        <v>-5.6172443360073699E-3</v>
      </c>
    </row>
    <row r="209" spans="1:9" x14ac:dyDescent="0.25">
      <c r="A209">
        <v>10954.7875712234</v>
      </c>
      <c r="B209">
        <v>9.9995514163583898E-4</v>
      </c>
      <c r="C209">
        <v>-9.2754745304536208E-3</v>
      </c>
      <c r="D209" s="4">
        <f t="shared" si="3"/>
        <v>-3.8964353989795708E-4</v>
      </c>
      <c r="G209">
        <v>6787.0831259121496</v>
      </c>
      <c r="H209">
        <v>9.9995571576832207E-4</v>
      </c>
      <c r="I209">
        <v>-5.7467732676497801E-3</v>
      </c>
    </row>
    <row r="210" spans="1:9" x14ac:dyDescent="0.25">
      <c r="A210">
        <v>11207.402013097901</v>
      </c>
      <c r="B210">
        <v>9.9995509806562297E-4</v>
      </c>
      <c r="C210">
        <v>-9.4893500434550491E-3</v>
      </c>
      <c r="D210" s="4">
        <f t="shared" si="3"/>
        <v>-3.9002200297103782E-4</v>
      </c>
      <c r="G210">
        <v>6943.5914292143398</v>
      </c>
      <c r="H210">
        <v>9.9995569922060293E-4</v>
      </c>
      <c r="I210">
        <v>-5.8792888783102196E-3</v>
      </c>
    </row>
    <row r="211" spans="1:9" x14ac:dyDescent="0.25">
      <c r="A211">
        <v>11465.841675756301</v>
      </c>
      <c r="B211">
        <v>9.9995505286547899E-4</v>
      </c>
      <c r="C211">
        <v>-9.7081564543981796E-3</v>
      </c>
      <c r="D211" s="4">
        <f t="shared" si="3"/>
        <v>-3.9041462407239257E-4</v>
      </c>
      <c r="G211">
        <v>7103.7087717087798</v>
      </c>
      <c r="H211">
        <v>9.9995568186705898E-4</v>
      </c>
      <c r="I211">
        <v>-6.0148600200784601E-3</v>
      </c>
    </row>
    <row r="212" spans="1:9" x14ac:dyDescent="0.25">
      <c r="A212">
        <v>11730.2408872162</v>
      </c>
      <c r="B212">
        <v>9.9995500525613501E-4</v>
      </c>
      <c r="C212">
        <v>-9.9320073837421401E-3</v>
      </c>
      <c r="D212" s="4">
        <f t="shared" si="3"/>
        <v>-3.9082817217699675E-4</v>
      </c>
      <c r="G212">
        <v>7267.5183768642401</v>
      </c>
      <c r="H212">
        <v>9.9995566331848203E-4</v>
      </c>
      <c r="I212">
        <v>-6.1535571314017502E-3</v>
      </c>
    </row>
    <row r="213" spans="1:9" x14ac:dyDescent="0.25">
      <c r="A213">
        <v>12000.737073062999</v>
      </c>
      <c r="B213">
        <v>9.9995495523375207E-4</v>
      </c>
      <c r="C213">
        <v>-1.01610190808908E-2</v>
      </c>
      <c r="D213" s="4">
        <f t="shared" si="3"/>
        <v>-3.9126268063674989E-4</v>
      </c>
      <c r="G213">
        <v>7435.1053872601997</v>
      </c>
      <c r="H213">
        <v>9.9995564434899394E-4</v>
      </c>
      <c r="I213">
        <v>-6.2954522873191502E-3</v>
      </c>
    </row>
    <row r="214" spans="1:9" x14ac:dyDescent="0.25">
      <c r="A214">
        <v>12277.4708278788</v>
      </c>
      <c r="B214">
        <v>9.9995490318210306E-4</v>
      </c>
      <c r="C214">
        <v>-1.03953104783087E-2</v>
      </c>
      <c r="D214" s="4">
        <f t="shared" si="3"/>
        <v>-3.9171481589345939E-4</v>
      </c>
      <c r="G214">
        <v>7606.5569088410002</v>
      </c>
      <c r="H214">
        <v>9.9995562418145204E-4</v>
      </c>
      <c r="I214">
        <v>-6.4406192054514604E-3</v>
      </c>
    </row>
    <row r="215" spans="1:9" x14ac:dyDescent="0.25">
      <c r="A215">
        <v>12560.585988319001</v>
      </c>
      <c r="B215">
        <v>9.9995484832138292E-4</v>
      </c>
      <c r="C215">
        <v>-1.0635003222558601E-2</v>
      </c>
      <c r="D215" s="4">
        <f t="shared" si="3"/>
        <v>-3.9219135155683417E-4</v>
      </c>
      <c r="G215">
        <v>7781.9620561905404</v>
      </c>
      <c r="H215">
        <v>9.9995560320203895E-4</v>
      </c>
      <c r="I215">
        <v>-6.5891333157985996E-3</v>
      </c>
    </row>
    <row r="216" spans="1:9" x14ac:dyDescent="0.25">
      <c r="A216">
        <v>12850.229707873201</v>
      </c>
      <c r="B216">
        <v>9.9995479142278207E-4</v>
      </c>
      <c r="C216">
        <v>-1.08802217900364E-2</v>
      </c>
      <c r="D216" s="4">
        <f t="shared" si="3"/>
        <v>-3.9268558885391608E-4</v>
      </c>
      <c r="G216">
        <v>7961.4119988509401</v>
      </c>
      <c r="H216">
        <v>9.9995558140906289E-4</v>
      </c>
      <c r="I216">
        <v>-6.7410717817173301E-3</v>
      </c>
    </row>
    <row r="217" spans="1:9" x14ac:dyDescent="0.25">
      <c r="A217">
        <v>13146.552533350899</v>
      </c>
      <c r="B217">
        <v>9.999547313182919E-4</v>
      </c>
      <c r="C217">
        <v>-1.11310934815077E-2</v>
      </c>
      <c r="D217" s="4">
        <f t="shared" si="3"/>
        <v>-3.9320767344157694E-4</v>
      </c>
      <c r="G217">
        <v>8145.0000087093504</v>
      </c>
      <c r="H217">
        <v>9.9995555841295397E-4</v>
      </c>
      <c r="I217">
        <v>-6.8965135393560303E-3</v>
      </c>
    </row>
    <row r="218" spans="1:9" x14ac:dyDescent="0.25">
      <c r="A218">
        <v>13449.7084831303</v>
      </c>
      <c r="B218">
        <v>9.9995466877868602E-4</v>
      </c>
      <c r="C218">
        <v>-1.1387748566232401E-2</v>
      </c>
      <c r="D218" s="4">
        <f t="shared" si="3"/>
        <v>-3.9375091016439871E-4</v>
      </c>
      <c r="G218">
        <v>8332.8215084774201</v>
      </c>
      <c r="H218">
        <v>9.9995553421185798E-4</v>
      </c>
      <c r="I218">
        <v>-7.0555393482744696E-3</v>
      </c>
    </row>
    <row r="219" spans="1:9" x14ac:dyDescent="0.25">
      <c r="A219">
        <v>13759.8551272118</v>
      </c>
      <c r="B219">
        <v>9.9995460341111204E-4</v>
      </c>
      <c r="C219">
        <v>-1.16503202856826E-2</v>
      </c>
      <c r="D219" s="4">
        <f t="shared" si="3"/>
        <v>-3.9431871145593112E-4</v>
      </c>
      <c r="G219">
        <v>8524.9741212887493</v>
      </c>
      <c r="H219">
        <v>9.9995550919163598E-4</v>
      </c>
      <c r="I219">
        <v>-7.2182318338297998E-3</v>
      </c>
    </row>
    <row r="220" spans="1:9" x14ac:dyDescent="0.25">
      <c r="A220">
        <v>14077.153669117401</v>
      </c>
      <c r="B220">
        <v>9.9995453482248507E-4</v>
      </c>
      <c r="C220">
        <v>-1.1918944945309901E-2</v>
      </c>
      <c r="D220" s="4">
        <f t="shared" si="3"/>
        <v>-3.9491449176634266E-4</v>
      </c>
      <c r="G220">
        <v>8721.5577214400491</v>
      </c>
      <c r="H220">
        <v>9.9995548296245591E-4</v>
      </c>
      <c r="I220">
        <v>-7.3846755143895998E-3</v>
      </c>
    </row>
    <row r="221" spans="1:9" x14ac:dyDescent="0.25">
      <c r="A221">
        <v>14401.7690296787</v>
      </c>
      <c r="B221">
        <v>9.9995446300727201E-4</v>
      </c>
      <c r="C221">
        <v>-1.2193761993542499E-2</v>
      </c>
      <c r="D221" s="4">
        <f t="shared" si="3"/>
        <v>-3.9553829916566053E-4</v>
      </c>
      <c r="G221">
        <v>8922.6744863022996</v>
      </c>
      <c r="H221">
        <v>9.9995545552219491E-4</v>
      </c>
      <c r="I221">
        <v>-7.5549568604210996E-3</v>
      </c>
    </row>
    <row r="222" spans="1:9" x14ac:dyDescent="0.25">
      <c r="A222">
        <v>14733.869932757299</v>
      </c>
      <c r="B222">
        <v>9.9995438757188295E-4</v>
      </c>
      <c r="C222">
        <v>-1.24749140762427E-2</v>
      </c>
      <c r="D222" s="4">
        <f t="shared" si="3"/>
        <v>-3.9619355249270283E-4</v>
      </c>
      <c r="G222">
        <v>9128.4289494290806</v>
      </c>
      <c r="H222">
        <v>9.9995542648082794E-4</v>
      </c>
      <c r="I222">
        <v>-7.7291643285696803E-3</v>
      </c>
    </row>
    <row r="223" spans="1:9" x14ac:dyDescent="0.25">
      <c r="A223">
        <v>15073.6289929414</v>
      </c>
      <c r="B223">
        <v>9.9995430928585295E-4</v>
      </c>
      <c r="C223">
        <v>-1.2762547146275E-2</v>
      </c>
      <c r="D223" s="4">
        <f t="shared" si="3"/>
        <v>-3.968735673531618E-4</v>
      </c>
      <c r="G223">
        <v>9338.9280548894494</v>
      </c>
      <c r="H223">
        <v>9.9995539622382791E-4</v>
      </c>
      <c r="I223">
        <v>-7.9073884240900907E-3</v>
      </c>
    </row>
    <row r="224" spans="1:9" x14ac:dyDescent="0.25">
      <c r="A224">
        <v>15421.222805264801</v>
      </c>
      <c r="B224">
        <v>9.9995422697944408E-4</v>
      </c>
      <c r="C224">
        <v>-1.30568104652198E-2</v>
      </c>
      <c r="D224" s="4">
        <f t="shared" si="3"/>
        <v>-3.9758850443287247E-4</v>
      </c>
      <c r="G224">
        <v>9554.2812128538208</v>
      </c>
      <c r="H224">
        <v>9.9995536474875796E-4</v>
      </c>
      <c r="I224">
        <v>-8.0897217313073092E-3</v>
      </c>
    </row>
    <row r="225" spans="1:9" x14ac:dyDescent="0.25">
      <c r="A225">
        <v>15776.8320369953</v>
      </c>
      <c r="B225">
        <v>9.9995414064601605E-4</v>
      </c>
      <c r="C225">
        <v>-1.33578567528527E-2</v>
      </c>
      <c r="D225" s="4">
        <f t="shared" si="3"/>
        <v>-3.9833842141856468E-4</v>
      </c>
      <c r="G225">
        <v>9774.6003564615894</v>
      </c>
      <c r="H225">
        <v>9.9995533166526802E-4</v>
      </c>
      <c r="I225">
        <v>-8.2762589607874998E-3</v>
      </c>
    </row>
    <row r="226" spans="1:9" x14ac:dyDescent="0.25">
      <c r="A226">
        <v>16140.641521539101</v>
      </c>
      <c r="B226">
        <v>9.9995405066641892E-4</v>
      </c>
      <c r="C226">
        <v>-1.36658422485521E-2</v>
      </c>
      <c r="D226" s="4">
        <f t="shared" si="3"/>
        <v>-3.9912001014799181E-4</v>
      </c>
      <c r="G226">
        <v>10000.0000000001</v>
      </c>
      <c r="H226">
        <v>9.9995529697069008E-4</v>
      </c>
      <c r="I226">
        <v>-8.4670970100259105E-3</v>
      </c>
    </row>
    <row r="227" spans="1:9" x14ac:dyDescent="0.25">
      <c r="A227">
        <v>16512.840354510499</v>
      </c>
      <c r="B227">
        <v>9.9995395586998498E-4</v>
      </c>
      <c r="C227">
        <v>-1.39809267415848E-2</v>
      </c>
      <c r="D227" s="4">
        <f t="shared" si="3"/>
        <v>-3.9994343938619896E-4</v>
      </c>
      <c r="G227">
        <v>10230.5972984252</v>
      </c>
      <c r="H227">
        <v>9.9995526066223102E-4</v>
      </c>
      <c r="I227">
        <v>-8.6623350079108197E-3</v>
      </c>
    </row>
    <row r="228" spans="1:9" x14ac:dyDescent="0.25">
      <c r="A228">
        <v>16893.621992018001</v>
      </c>
      <c r="B228">
        <v>9.9995385741249803E-4</v>
      </c>
      <c r="C228">
        <v>-1.43032737528379E-2</v>
      </c>
      <c r="D228" s="4">
        <f t="shared" si="3"/>
        <v>-4.007986696722474E-4</v>
      </c>
      <c r="G228">
        <v>10466.512108254399</v>
      </c>
      <c r="H228">
        <v>9.9995522273696501E-4</v>
      </c>
      <c r="I228">
        <v>-8.8620743659472406E-3</v>
      </c>
    </row>
    <row r="229" spans="1:9" x14ac:dyDescent="0.25">
      <c r="A229">
        <v>17283.184351215401</v>
      </c>
      <c r="B229">
        <v>9.9995375412259601E-4</v>
      </c>
      <c r="C229">
        <v>-1.46330504972317E-2</v>
      </c>
      <c r="D229" s="4">
        <f t="shared" si="3"/>
        <v>-4.0169587580718939E-4</v>
      </c>
      <c r="G229">
        <v>10707.867049864</v>
      </c>
      <c r="H229">
        <v>9.999551831918359E-4</v>
      </c>
      <c r="I229">
        <v>-9.06641883065748E-3</v>
      </c>
    </row>
    <row r="230" spans="1:9" x14ac:dyDescent="0.25">
      <c r="A230">
        <v>17681.729913172701</v>
      </c>
      <c r="B230">
        <v>9.99953645991944E-4</v>
      </c>
      <c r="C230">
        <v>-1.49704280605042E-2</v>
      </c>
      <c r="D230" s="4">
        <f t="shared" si="3"/>
        <v>-4.0263513020427296E-4</v>
      </c>
      <c r="G230">
        <v>10954.7875712234</v>
      </c>
      <c r="H230">
        <v>9.9995514163583898E-4</v>
      </c>
      <c r="I230">
        <v>-9.2754745304536208E-3</v>
      </c>
    </row>
    <row r="231" spans="1:9" x14ac:dyDescent="0.25">
      <c r="A231">
        <v>18089.4658281187</v>
      </c>
      <c r="B231">
        <v>9.9995353262401503E-4</v>
      </c>
      <c r="C231">
        <v>-1.53155814456052E-2</v>
      </c>
      <c r="D231" s="4">
        <f t="shared" si="3"/>
        <v>-4.0361987722723917E-4</v>
      </c>
      <c r="G231">
        <v>11207.402013097901</v>
      </c>
      <c r="H231">
        <v>9.9995509806562297E-4</v>
      </c>
      <c r="I231">
        <v>-9.4893500434550491E-3</v>
      </c>
    </row>
    <row r="232" spans="1:9" x14ac:dyDescent="0.25">
      <c r="A232">
        <v>18506.604023110402</v>
      </c>
      <c r="B232">
        <v>9.9995341362188201E-4</v>
      </c>
      <c r="C232">
        <v>-1.5668689672214301E-2</v>
      </c>
      <c r="D232" s="4">
        <f t="shared" si="3"/>
        <v>-4.0465356471574025E-4</v>
      </c>
      <c r="G232">
        <v>11465.841675756301</v>
      </c>
      <c r="H232">
        <v>9.9995505286547899E-4</v>
      </c>
      <c r="I232">
        <v>-9.7081564543981796E-3</v>
      </c>
    </row>
    <row r="233" spans="1:9" x14ac:dyDescent="0.25">
      <c r="A233">
        <v>18933.3613121856</v>
      </c>
      <c r="B233">
        <v>9.9995328975158106E-4</v>
      </c>
      <c r="C233">
        <v>-1.6029935903141002E-2</v>
      </c>
      <c r="D233" s="4">
        <f t="shared" si="3"/>
        <v>-4.05729538671209E-4</v>
      </c>
      <c r="G233">
        <v>11730.2408872162</v>
      </c>
      <c r="H233">
        <v>9.9995500525613501E-4</v>
      </c>
      <c r="I233">
        <v>-9.9320073837421401E-3</v>
      </c>
    </row>
    <row r="234" spans="1:9" x14ac:dyDescent="0.25">
      <c r="A234">
        <v>19369.959509055199</v>
      </c>
      <c r="B234">
        <v>9.9995316022751402E-4</v>
      </c>
      <c r="C234">
        <v>-1.63995074579413E-2</v>
      </c>
      <c r="D234" s="4">
        <f t="shared" si="3"/>
        <v>-4.0685462304871565E-4</v>
      </c>
      <c r="G234">
        <v>12000.737073062999</v>
      </c>
      <c r="H234">
        <v>9.9995495523375207E-4</v>
      </c>
      <c r="I234">
        <v>-1.01610190808908E-2</v>
      </c>
    </row>
    <row r="235" spans="1:9" x14ac:dyDescent="0.25">
      <c r="A235">
        <v>19816.625542394399</v>
      </c>
      <c r="B235">
        <v>9.999530242636159E-4</v>
      </c>
      <c r="C235">
        <v>-1.6777595951977201E-2</v>
      </c>
      <c r="D235" s="4">
        <f t="shared" si="3"/>
        <v>-4.080356458618505E-4</v>
      </c>
      <c r="G235">
        <v>12277.4708278788</v>
      </c>
      <c r="H235">
        <v>9.9995490318210306E-4</v>
      </c>
      <c r="I235">
        <v>-1.03953104783087E-2</v>
      </c>
    </row>
    <row r="236" spans="1:9" x14ac:dyDescent="0.25">
      <c r="A236">
        <v>20273.591573792099</v>
      </c>
      <c r="B236">
        <v>9.9995288223672803E-4</v>
      </c>
      <c r="C236">
        <v>-1.71643974314322E-2</v>
      </c>
      <c r="D236" s="4">
        <f t="shared" si="3"/>
        <v>-4.0926933377694291E-4</v>
      </c>
      <c r="G236">
        <v>12560.585988319001</v>
      </c>
      <c r="H236">
        <v>9.9995484832138292E-4</v>
      </c>
      <c r="I236">
        <v>-1.0635003222558601E-2</v>
      </c>
    </row>
    <row r="237" spans="1:9" x14ac:dyDescent="0.25">
      <c r="A237">
        <v>20741.095118421101</v>
      </c>
      <c r="B237">
        <v>9.9995273335978991E-4</v>
      </c>
      <c r="C237">
        <v>-1.75601124002518E-2</v>
      </c>
      <c r="D237" s="4">
        <f t="shared" si="3"/>
        <v>-4.1056252345949505E-4</v>
      </c>
      <c r="G237">
        <v>12850.229707873201</v>
      </c>
      <c r="H237">
        <v>9.9995479142278207E-4</v>
      </c>
      <c r="I237">
        <v>-1.08802217900364E-2</v>
      </c>
    </row>
    <row r="238" spans="1:9" x14ac:dyDescent="0.25">
      <c r="A238">
        <v>21219.379168489701</v>
      </c>
      <c r="B238">
        <v>9.999525772330009E-4</v>
      </c>
      <c r="C238">
        <v>-1.7964945970174499E-2</v>
      </c>
      <c r="D238" s="4">
        <f t="shared" si="3"/>
        <v>-4.1191868772498259E-4</v>
      </c>
      <c r="G238">
        <v>13146.552533350899</v>
      </c>
      <c r="H238">
        <v>9.999547313182919E-4</v>
      </c>
      <c r="I238">
        <v>-1.11310934815077E-2</v>
      </c>
    </row>
    <row r="239" spans="1:9" x14ac:dyDescent="0.25">
      <c r="A239">
        <v>21708.692319540802</v>
      </c>
      <c r="B239">
        <v>9.9995241423160098E-4</v>
      </c>
      <c r="C239">
        <v>-1.83791079796298E-2</v>
      </c>
      <c r="D239" s="4">
        <f t="shared" si="3"/>
        <v>-4.1333456715596793E-4</v>
      </c>
      <c r="G239">
        <v>13449.7084831303</v>
      </c>
      <c r="H239">
        <v>9.9995466877868602E-4</v>
      </c>
      <c r="I239">
        <v>-1.1387748566232401E-2</v>
      </c>
    </row>
    <row r="240" spans="1:9" x14ac:dyDescent="0.25">
      <c r="A240">
        <v>22209.288899663599</v>
      </c>
      <c r="B240">
        <v>9.9995224356685107E-4</v>
      </c>
      <c r="C240">
        <v>-1.8802813034449799E-2</v>
      </c>
      <c r="D240" s="4">
        <f t="shared" si="3"/>
        <v>-4.1481701300842696E-4</v>
      </c>
      <c r="G240">
        <v>13759.8551272118</v>
      </c>
      <c r="H240">
        <v>9.9995460341111204E-4</v>
      </c>
      <c r="I240">
        <v>-1.16503202856826E-2</v>
      </c>
    </row>
    <row r="241" spans="1:9" x14ac:dyDescent="0.25">
      <c r="A241">
        <v>22721.429101684</v>
      </c>
      <c r="B241">
        <v>9.9995206483719607E-4</v>
      </c>
      <c r="C241">
        <v>-1.9236280667986699E-2</v>
      </c>
      <c r="D241" s="4">
        <f t="shared" si="3"/>
        <v>-4.1636951334808348E-4</v>
      </c>
      <c r="G241">
        <v>14077.153669117401</v>
      </c>
      <c r="H241">
        <v>9.9995453482248507E-4</v>
      </c>
      <c r="I241">
        <v>-1.1918944945309901E-2</v>
      </c>
    </row>
    <row r="242" spans="1:9" x14ac:dyDescent="0.25">
      <c r="A242">
        <v>23245.379118404599</v>
      </c>
      <c r="B242">
        <v>9.9995187802823997E-4</v>
      </c>
      <c r="C242">
        <v>-1.9679735453795699E-2</v>
      </c>
      <c r="D242" s="4">
        <f t="shared" si="3"/>
        <v>-4.1799219325900451E-4</v>
      </c>
      <c r="G242">
        <v>14401.7690296787</v>
      </c>
      <c r="H242">
        <v>9.9995446300727201E-4</v>
      </c>
      <c r="I242">
        <v>-1.2193761993542499E-2</v>
      </c>
    </row>
    <row r="243" spans="1:9" x14ac:dyDescent="0.25">
      <c r="A243">
        <v>23781.4112809617</v>
      </c>
      <c r="B243">
        <v>9.9995168234932202E-4</v>
      </c>
      <c r="C243">
        <v>-2.0133407076309399E-2</v>
      </c>
      <c r="D243" s="4">
        <f t="shared" si="3"/>
        <v>-4.1969192070542036E-4</v>
      </c>
      <c r="G243">
        <v>14733.869932757299</v>
      </c>
      <c r="H243">
        <v>9.9995438757188295E-4</v>
      </c>
      <c r="I243">
        <v>-1.24749140762427E-2</v>
      </c>
    </row>
    <row r="244" spans="1:9" x14ac:dyDescent="0.25">
      <c r="A244">
        <v>24329.804200374299</v>
      </c>
      <c r="B244">
        <v>9.999514773968779E-4</v>
      </c>
      <c r="C244">
        <v>-2.0597530488549402E-2</v>
      </c>
      <c r="D244" s="4">
        <f t="shared" si="3"/>
        <v>-4.2147220121756945E-4</v>
      </c>
      <c r="G244">
        <v>15073.6289929414</v>
      </c>
      <c r="H244">
        <v>9.9995430928585295E-4</v>
      </c>
      <c r="I244">
        <v>-1.2762547146275E-2</v>
      </c>
    </row>
    <row r="245" spans="1:9" x14ac:dyDescent="0.25">
      <c r="A245">
        <v>24890.842912356002</v>
      </c>
      <c r="B245">
        <v>9.9995126315440496E-4</v>
      </c>
      <c r="C245">
        <v>-2.1072346032059298E-2</v>
      </c>
      <c r="D245" s="4">
        <f t="shared" si="3"/>
        <v>-4.2333317819153197E-4</v>
      </c>
      <c r="G245">
        <v>15421.222805264801</v>
      </c>
      <c r="H245">
        <v>9.9995422697944408E-4</v>
      </c>
      <c r="I245">
        <v>-1.30568104652198E-2</v>
      </c>
    </row>
    <row r="246" spans="1:9" x14ac:dyDescent="0.25">
      <c r="A246">
        <v>25464.819025467299</v>
      </c>
      <c r="B246">
        <v>9.9995103882904003E-4</v>
      </c>
      <c r="C246">
        <v>-2.1558099512136698E-2</v>
      </c>
      <c r="D246" s="4">
        <f t="shared" si="3"/>
        <v>-4.2528173873975948E-4</v>
      </c>
      <c r="G246">
        <v>15776.8320369953</v>
      </c>
      <c r="H246">
        <v>9.9995414064601605E-4</v>
      </c>
      <c r="I246">
        <v>-1.33578567528527E-2</v>
      </c>
    </row>
    <row r="247" spans="1:9" x14ac:dyDescent="0.25">
      <c r="A247">
        <v>26052.030872682899</v>
      </c>
      <c r="B247">
        <v>9.9995080401491399E-4</v>
      </c>
      <c r="C247">
        <v>-2.20550423660579E-2</v>
      </c>
      <c r="D247" s="4">
        <f t="shared" si="3"/>
        <v>-4.2732140842802191E-4</v>
      </c>
      <c r="G247">
        <v>16140.641521539101</v>
      </c>
      <c r="H247">
        <v>9.9995405066641892E-4</v>
      </c>
      <c r="I247">
        <v>-1.36658422485521E-2</v>
      </c>
    </row>
    <row r="248" spans="1:9" x14ac:dyDescent="0.25">
      <c r="A248">
        <v>26652.7836664557</v>
      </c>
      <c r="B248">
        <v>9.9995055791752001E-4</v>
      </c>
      <c r="C248">
        <v>-2.25634317577426E-2</v>
      </c>
      <c r="D248" s="4">
        <f t="shared" si="3"/>
        <v>-4.2945908866100842E-4</v>
      </c>
      <c r="G248">
        <v>16512.840354510499</v>
      </c>
      <c r="H248">
        <v>9.9995395586998498E-4</v>
      </c>
      <c r="I248">
        <v>-1.39809267415848E-2</v>
      </c>
    </row>
    <row r="249" spans="1:9" x14ac:dyDescent="0.25">
      <c r="A249">
        <v>27267.389657355001</v>
      </c>
      <c r="B249">
        <v>9.9995030090485994E-4</v>
      </c>
      <c r="C249">
        <v>-2.3083530771988402E-2</v>
      </c>
      <c r="D249" s="4">
        <f t="shared" si="3"/>
        <v>-4.3169158292778438E-4</v>
      </c>
      <c r="G249">
        <v>16893.621992018001</v>
      </c>
      <c r="H249">
        <v>9.9995385741249803E-4</v>
      </c>
      <c r="I249">
        <v>-1.43032737528379E-2</v>
      </c>
    </row>
    <row r="250" spans="1:9" x14ac:dyDescent="0.25">
      <c r="A250">
        <v>27896.168296364001</v>
      </c>
      <c r="B250">
        <v>9.9995003179283192E-4</v>
      </c>
      <c r="C250">
        <v>-2.3615608430713801E-2</v>
      </c>
      <c r="D250" s="4">
        <f t="shared" si="3"/>
        <v>-4.3402917679406371E-4</v>
      </c>
      <c r="G250">
        <v>17283.184351215401</v>
      </c>
      <c r="H250">
        <v>9.9995375412259601E-4</v>
      </c>
      <c r="I250">
        <v>-1.46330504972317E-2</v>
      </c>
    </row>
    <row r="251" spans="1:9" x14ac:dyDescent="0.25">
      <c r="A251">
        <v>28539.4464009193</v>
      </c>
      <c r="B251">
        <v>9.9994974978416702E-4</v>
      </c>
      <c r="C251">
        <v>-2.4159939907580499E-2</v>
      </c>
      <c r="D251" s="4">
        <f t="shared" si="3"/>
        <v>-4.3647879568349209E-4</v>
      </c>
      <c r="G251">
        <v>17681.729913172701</v>
      </c>
      <c r="H251">
        <v>9.99953645991944E-4</v>
      </c>
      <c r="I251">
        <v>-1.49704280605042E-2</v>
      </c>
    </row>
    <row r="252" spans="1:9" x14ac:dyDescent="0.25">
      <c r="A252">
        <v>29197.558324779198</v>
      </c>
      <c r="B252">
        <v>9.9994945485617809E-4</v>
      </c>
      <c r="C252">
        <v>-2.4716806684583498E-2</v>
      </c>
      <c r="D252" s="4">
        <f t="shared" si="3"/>
        <v>-4.390406367572715E-4</v>
      </c>
      <c r="G252">
        <v>18089.4658281187</v>
      </c>
      <c r="H252">
        <v>9.9995353262401503E-4</v>
      </c>
      <c r="I252">
        <v>-1.53155814456052E-2</v>
      </c>
    </row>
    <row r="253" spans="1:9" x14ac:dyDescent="0.25">
      <c r="A253">
        <v>29870.8461318095</v>
      </c>
      <c r="B253">
        <v>9.9994914620953404E-4</v>
      </c>
      <c r="C253">
        <v>-2.52864966220081E-2</v>
      </c>
      <c r="D253" s="4">
        <f t="shared" si="3"/>
        <v>-4.4172164336999964E-4</v>
      </c>
      <c r="G253">
        <v>18506.604023110402</v>
      </c>
      <c r="H253">
        <v>9.9995341362188201E-4</v>
      </c>
      <c r="I253">
        <v>-1.5668689672214301E-2</v>
      </c>
    </row>
    <row r="254" spans="1:9" x14ac:dyDescent="0.25">
      <c r="A254">
        <v>30559.659773776199</v>
      </c>
      <c r="B254">
        <v>9.9994882304380202E-4</v>
      </c>
      <c r="C254">
        <v>-2.5869304134613101E-2</v>
      </c>
      <c r="D254" s="4">
        <f t="shared" si="3"/>
        <v>-4.4452876846004199E-4</v>
      </c>
      <c r="G254">
        <v>18933.3613121856</v>
      </c>
      <c r="H254">
        <v>9.9995328975158106E-4</v>
      </c>
      <c r="I254">
        <v>-1.6029935903141002E-2</v>
      </c>
    </row>
    <row r="255" spans="1:9" x14ac:dyDescent="0.25">
      <c r="A255">
        <v>31264.3572722385</v>
      </c>
      <c r="B255">
        <v>9.9994848494518694E-4</v>
      </c>
      <c r="C255">
        <v>-2.6465530356157198E-2</v>
      </c>
      <c r="D255" s="4">
        <f t="shared" si="3"/>
        <v>-4.4746560651156246E-4</v>
      </c>
      <c r="G255">
        <v>19369.959509055199</v>
      </c>
      <c r="H255">
        <v>9.9995316022751402E-4</v>
      </c>
      <c r="I255">
        <v>-1.63995074579413E-2</v>
      </c>
    </row>
    <row r="256" spans="1:9" x14ac:dyDescent="0.25">
      <c r="A256">
        <v>31985.304904635999</v>
      </c>
      <c r="B256">
        <v>9.9994813111089391E-4</v>
      </c>
      <c r="C256">
        <v>-2.7075483250501201E-2</v>
      </c>
      <c r="D256" s="4">
        <f t="shared" si="3"/>
        <v>-4.5053913100802584E-4</v>
      </c>
      <c r="G256">
        <v>19816.625542394399</v>
      </c>
      <c r="H256">
        <v>9.999530242636159E-4</v>
      </c>
      <c r="I256">
        <v>-1.6777595951977201E-2</v>
      </c>
    </row>
    <row r="257" spans="1:9" x14ac:dyDescent="0.25">
      <c r="A257">
        <v>32722.877394667099</v>
      </c>
      <c r="B257">
        <v>9.9994776073686299E-4</v>
      </c>
      <c r="C257">
        <v>-2.7699477780879399E-2</v>
      </c>
      <c r="D257" s="4">
        <f t="shared" si="3"/>
        <v>-4.5375632643326972E-4</v>
      </c>
      <c r="G257">
        <v>20273.591573792099</v>
      </c>
      <c r="H257">
        <v>9.9995288223672803E-4</v>
      </c>
      <c r="I257">
        <v>-1.71643974314322E-2</v>
      </c>
    </row>
    <row r="258" spans="1:9" x14ac:dyDescent="0.25">
      <c r="A258">
        <v>33477.458107057697</v>
      </c>
      <c r="B258">
        <v>9.9994737301771302E-4</v>
      </c>
      <c r="C258">
        <v>-2.8337836064322899E-2</v>
      </c>
      <c r="D258" s="4">
        <f t="shared" si="3"/>
        <v>-4.5712418876834194E-4</v>
      </c>
      <c r="G258">
        <v>20741.095118421101</v>
      </c>
      <c r="H258">
        <v>9.9995273335978991E-4</v>
      </c>
      <c r="I258">
        <v>-1.75601124002518E-2</v>
      </c>
    </row>
    <row r="259" spans="1:9" x14ac:dyDescent="0.25">
      <c r="A259">
        <v>34249.4392468203</v>
      </c>
      <c r="B259">
        <v>9.9994696714668092E-4</v>
      </c>
      <c r="C259">
        <v>-2.8990887528757201E-2</v>
      </c>
      <c r="D259" s="4">
        <f t="shared" ref="D259:D322" si="4">20*LOG10(B259/0.001)</f>
        <v>-4.6064972601443568E-4</v>
      </c>
      <c r="G259">
        <v>21219.379168489701</v>
      </c>
      <c r="H259">
        <v>9.999525772330009E-4</v>
      </c>
      <c r="I259">
        <v>-1.7964945970174499E-2</v>
      </c>
    </row>
    <row r="260" spans="1:9" x14ac:dyDescent="0.25">
      <c r="A260">
        <v>35039.222063109402</v>
      </c>
      <c r="B260">
        <v>9.9994654231555405E-4</v>
      </c>
      <c r="C260">
        <v>-2.96589690737794E-2</v>
      </c>
      <c r="D260" s="4">
        <f t="shared" si="4"/>
        <v>-4.6433995878435706E-4</v>
      </c>
      <c r="G260">
        <v>21708.692319540802</v>
      </c>
      <c r="H260">
        <v>9.9995241423160098E-4</v>
      </c>
      <c r="I260">
        <v>-1.83791079796298E-2</v>
      </c>
    </row>
    <row r="261" spans="1:9" x14ac:dyDescent="0.25">
      <c r="A261">
        <v>35847.217057776397</v>
      </c>
      <c r="B261">
        <v>9.9994609810239994E-4</v>
      </c>
      <c r="C261">
        <v>-3.03424252562613E-2</v>
      </c>
      <c r="D261" s="4">
        <f t="shared" si="4"/>
        <v>-4.6819855234557105E-4</v>
      </c>
      <c r="G261">
        <v>22209.288899663599</v>
      </c>
      <c r="H261">
        <v>9.9995224356685107E-4</v>
      </c>
      <c r="I261">
        <v>-1.8802813034449799E-2</v>
      </c>
    </row>
    <row r="262" spans="1:9" x14ac:dyDescent="0.25">
      <c r="A262">
        <v>36673.8441987345</v>
      </c>
      <c r="B262">
        <v>9.9994563253253299E-4</v>
      </c>
      <c r="C262">
        <v>-3.1041608346251599E-2</v>
      </c>
      <c r="D262" s="4">
        <f t="shared" si="4"/>
        <v>-4.7224265975457844E-4</v>
      </c>
      <c r="G262">
        <v>22721.429101684</v>
      </c>
      <c r="H262">
        <v>9.9995206483719607E-4</v>
      </c>
      <c r="I262">
        <v>-1.9236280667986699E-2</v>
      </c>
    </row>
    <row r="263" spans="1:9" x14ac:dyDescent="0.25">
      <c r="A263">
        <v>37519.533138243503</v>
      </c>
      <c r="B263">
        <v>9.999451459563641E-4</v>
      </c>
      <c r="C263">
        <v>-3.1756878718789502E-2</v>
      </c>
      <c r="D263" s="4">
        <f t="shared" si="4"/>
        <v>-4.7646923747486441E-4</v>
      </c>
      <c r="G263">
        <v>23245.379118404599</v>
      </c>
      <c r="H263">
        <v>9.9995187802823997E-4</v>
      </c>
      <c r="I263">
        <v>-1.9679735453795699E-2</v>
      </c>
    </row>
    <row r="264" spans="1:9" x14ac:dyDescent="0.25">
      <c r="A264">
        <v>38384.723436228502</v>
      </c>
      <c r="B264">
        <v>9.9994463639581799E-4</v>
      </c>
      <c r="C264">
        <v>-3.24886047576185E-2</v>
      </c>
      <c r="D264" s="4">
        <f t="shared" si="4"/>
        <v>-4.808954680664889E-4</v>
      </c>
      <c r="G264">
        <v>23781.4112809617</v>
      </c>
      <c r="H264">
        <v>9.9995168234932202E-4</v>
      </c>
      <c r="I264">
        <v>-2.0133407076309399E-2</v>
      </c>
    </row>
    <row r="265" spans="1:9" x14ac:dyDescent="0.25">
      <c r="A265">
        <v>39269.864788747298</v>
      </c>
      <c r="B265">
        <v>9.9994410303438398E-4</v>
      </c>
      <c r="C265">
        <v>-3.3237163234579897E-2</v>
      </c>
      <c r="D265" s="4">
        <f t="shared" si="4"/>
        <v>-4.8552844435336556E-4</v>
      </c>
      <c r="G265">
        <v>24329.804200374299</v>
      </c>
      <c r="H265">
        <v>9.999514773968779E-4</v>
      </c>
      <c r="I265">
        <v>-2.0597530488549402E-2</v>
      </c>
    </row>
    <row r="266" spans="1:9" x14ac:dyDescent="0.25">
      <c r="A266">
        <v>40175.4172617277</v>
      </c>
      <c r="B266">
        <v>9.9994354466586307E-4</v>
      </c>
      <c r="C266">
        <v>-3.4002939397514399E-2</v>
      </c>
      <c r="D266" s="4">
        <f t="shared" si="4"/>
        <v>-4.9037864416851462E-4</v>
      </c>
      <c r="G266">
        <v>24890.842912356002</v>
      </c>
      <c r="H266">
        <v>9.9995126315440496E-4</v>
      </c>
      <c r="I266">
        <v>-2.1072346032059298E-2</v>
      </c>
    </row>
    <row r="267" spans="1:9" x14ac:dyDescent="0.25">
      <c r="A267">
        <v>41101.851530093198</v>
      </c>
      <c r="B267">
        <v>9.9994296046986095E-4</v>
      </c>
      <c r="C267">
        <v>-3.4786327201563202E-2</v>
      </c>
      <c r="D267" s="4">
        <f t="shared" si="4"/>
        <v>-4.9545319413768702E-4</v>
      </c>
      <c r="G267">
        <v>25464.819025467299</v>
      </c>
      <c r="H267">
        <v>9.9995103882904003E-4</v>
      </c>
      <c r="I267">
        <v>-2.1558099512136698E-2</v>
      </c>
    </row>
    <row r="268" spans="1:9" x14ac:dyDescent="0.25">
      <c r="A268">
        <v>42049.649122404</v>
      </c>
      <c r="B268">
        <v>9.9994234884833106E-4</v>
      </c>
      <c r="C268">
        <v>-3.5587729420129603E-2</v>
      </c>
      <c r="D268" s="4">
        <f t="shared" si="4"/>
        <v>-5.0076597591062122E-4</v>
      </c>
      <c r="G268">
        <v>26052.030872682899</v>
      </c>
      <c r="H268">
        <v>9.9995080401491399E-4</v>
      </c>
      <c r="I268">
        <v>-2.20550423660579E-2</v>
      </c>
    </row>
    <row r="269" spans="1:9" x14ac:dyDescent="0.25">
      <c r="A269">
        <v>43019.302671138903</v>
      </c>
      <c r="B269">
        <v>9.9994170897663289E-4</v>
      </c>
      <c r="C269">
        <v>-3.6407557934880402E-2</v>
      </c>
      <c r="D269" s="4">
        <f t="shared" si="4"/>
        <v>-5.0632415307616703E-4</v>
      </c>
      <c r="G269">
        <v>26652.7836664557</v>
      </c>
      <c r="H269">
        <v>9.9995055791752001E-4</v>
      </c>
      <c r="I269">
        <v>-2.25634317577426E-2</v>
      </c>
    </row>
    <row r="270" spans="1:9" x14ac:dyDescent="0.25">
      <c r="A270">
        <v>44011.316168748497</v>
      </c>
      <c r="B270">
        <v>9.9994103925227901E-4</v>
      </c>
      <c r="C270">
        <v>-3.7246233825784701E-2</v>
      </c>
      <c r="D270" s="4">
        <f t="shared" si="4"/>
        <v>-5.1214164595838512E-4</v>
      </c>
      <c r="G270">
        <v>27267.389657355001</v>
      </c>
      <c r="H270">
        <v>9.9995030090485994E-4</v>
      </c>
      <c r="I270">
        <v>-2.3083530771988402E-2</v>
      </c>
    </row>
    <row r="271" spans="1:9" x14ac:dyDescent="0.25">
      <c r="A271">
        <v>45026.205229613101</v>
      </c>
      <c r="B271">
        <v>9.9994033845819609E-4</v>
      </c>
      <c r="C271">
        <v>-3.8104187644661003E-2</v>
      </c>
      <c r="D271" s="4">
        <f t="shared" si="4"/>
        <v>-5.1822902707079031E-4</v>
      </c>
      <c r="G271">
        <v>27896.168296364001</v>
      </c>
      <c r="H271">
        <v>9.9995003179283192E-4</v>
      </c>
      <c r="I271">
        <v>-2.3615608430713801E-2</v>
      </c>
    </row>
    <row r="272" spans="1:9" x14ac:dyDescent="0.25">
      <c r="A272">
        <v>46064.497358041299</v>
      </c>
      <c r="B272">
        <v>9.9993960459925199E-4</v>
      </c>
      <c r="C272">
        <v>-3.8981859532157999E-2</v>
      </c>
      <c r="D272" s="4">
        <f t="shared" si="4"/>
        <v>-5.2460362752630165E-4</v>
      </c>
      <c r="G272">
        <v>28539.4464009193</v>
      </c>
      <c r="H272">
        <v>9.9994974978416702E-4</v>
      </c>
      <c r="I272">
        <v>-2.4159939907580499E-2</v>
      </c>
    </row>
    <row r="273" spans="1:9" x14ac:dyDescent="0.25">
      <c r="A273">
        <v>47126.7322224487</v>
      </c>
      <c r="B273">
        <v>9.9993883684108007E-4</v>
      </c>
      <c r="C273">
        <v>-3.98796995597532E-2</v>
      </c>
      <c r="D273" s="4">
        <f t="shared" si="4"/>
        <v>-5.3127269561753607E-4</v>
      </c>
      <c r="G273">
        <v>29197.558324779198</v>
      </c>
      <c r="H273">
        <v>9.9994945485617809E-4</v>
      </c>
      <c r="I273">
        <v>-2.4716806684583498E-2</v>
      </c>
    </row>
    <row r="274" spans="1:9" x14ac:dyDescent="0.25">
      <c r="A274">
        <v>48213.461935858599</v>
      </c>
      <c r="B274">
        <v>9.9993803357102196E-4</v>
      </c>
      <c r="C274">
        <v>-4.0798167796627302E-2</v>
      </c>
      <c r="D274" s="4">
        <f t="shared" si="4"/>
        <v>-5.3825024026316786E-4</v>
      </c>
      <c r="G274">
        <v>29870.8461318095</v>
      </c>
      <c r="H274">
        <v>9.9994914620953404E-4</v>
      </c>
      <c r="I274">
        <v>-2.52864966220081E-2</v>
      </c>
    </row>
    <row r="275" spans="1:9" x14ac:dyDescent="0.25">
      <c r="A275">
        <v>49325.251342871597</v>
      </c>
      <c r="B275">
        <v>9.9993719201022608E-4</v>
      </c>
      <c r="C275">
        <v>-4.1737734481768901E-2</v>
      </c>
      <c r="D275" s="4">
        <f t="shared" si="4"/>
        <v>-5.4556040052091412E-4</v>
      </c>
      <c r="G275">
        <v>30559.659773776199</v>
      </c>
      <c r="H275">
        <v>9.9994882304380202E-4</v>
      </c>
      <c r="I275">
        <v>-2.5869304134613101E-2</v>
      </c>
    </row>
    <row r="276" spans="1:9" x14ac:dyDescent="0.25">
      <c r="A276">
        <v>50462.678313251999</v>
      </c>
      <c r="B276">
        <v>9.9993631209136305E-4</v>
      </c>
      <c r="C276">
        <v>-4.2698880537804303E-2</v>
      </c>
      <c r="D276" s="4">
        <f t="shared" si="4"/>
        <v>-5.5320376208228372E-4</v>
      </c>
      <c r="G276">
        <v>31264.3572722385</v>
      </c>
      <c r="H276">
        <v>9.9994848494518694E-4</v>
      </c>
      <c r="I276">
        <v>-2.6465530356157198E-2</v>
      </c>
    </row>
    <row r="277" spans="1:9" x14ac:dyDescent="0.25">
      <c r="A277">
        <v>51626.334042285103</v>
      </c>
      <c r="B277">
        <v>9.9993539064172294E-4</v>
      </c>
      <c r="C277">
        <v>-4.3682097332823702E-2</v>
      </c>
      <c r="D277" s="4">
        <f t="shared" si="4"/>
        <v>-5.6120788541719679E-4</v>
      </c>
      <c r="G277">
        <v>31985.304904635999</v>
      </c>
      <c r="H277">
        <v>9.9994813111089391E-4</v>
      </c>
      <c r="I277">
        <v>-2.7075483250501201E-2</v>
      </c>
    </row>
    <row r="278" spans="1:9" x14ac:dyDescent="0.25">
      <c r="A278">
        <v>52816.823358059199</v>
      </c>
      <c r="B278">
        <v>9.9993442642427009E-4</v>
      </c>
      <c r="C278">
        <v>-4.46878872949052E-2</v>
      </c>
      <c r="D278" s="4">
        <f t="shared" si="4"/>
        <v>-5.6958351698120115E-4</v>
      </c>
      <c r="G278">
        <v>32722.877394667099</v>
      </c>
      <c r="H278">
        <v>9.9994776073686299E-4</v>
      </c>
      <c r="I278">
        <v>-2.7699477780879399E-2</v>
      </c>
    </row>
    <row r="279" spans="1:9" x14ac:dyDescent="0.25">
      <c r="A279">
        <v>54034.765035835597</v>
      </c>
      <c r="B279">
        <v>9.9993341742300192E-4</v>
      </c>
      <c r="C279">
        <v>-4.5716763918355503E-2</v>
      </c>
      <c r="D279" s="4">
        <f t="shared" si="4"/>
        <v>-5.7834816979288755E-4</v>
      </c>
      <c r="G279">
        <v>33477.458107057697</v>
      </c>
      <c r="H279">
        <v>9.9994737301771302E-4</v>
      </c>
      <c r="I279">
        <v>-2.8337836064322899E-2</v>
      </c>
    </row>
    <row r="280" spans="1:9" x14ac:dyDescent="0.25">
      <c r="A280">
        <v>55280.792119665399</v>
      </c>
      <c r="B280">
        <v>9.9993236123058996E-4</v>
      </c>
      <c r="C280">
        <v>-4.6769252015467298E-2</v>
      </c>
      <c r="D280" s="4">
        <f t="shared" si="4"/>
        <v>-5.8752275623253313E-4</v>
      </c>
      <c r="G280">
        <v>34249.4392468203</v>
      </c>
      <c r="H280">
        <v>9.9994696714668092E-4</v>
      </c>
      <c r="I280">
        <v>-2.8990887528757201E-2</v>
      </c>
    </row>
    <row r="281" spans="1:9" x14ac:dyDescent="0.25">
      <c r="A281">
        <v>56555.5522514248</v>
      </c>
      <c r="B281">
        <v>9.999312562115521E-4</v>
      </c>
      <c r="C281">
        <v>-4.78458880454318E-2</v>
      </c>
      <c r="D281" s="4">
        <f t="shared" si="4"/>
        <v>-5.9712148419260554E-4</v>
      </c>
      <c r="G281">
        <v>35039.222063109402</v>
      </c>
      <c r="H281">
        <v>9.9994654231555405E-4</v>
      </c>
      <c r="I281">
        <v>-2.96589690737794E-2</v>
      </c>
    </row>
    <row r="282" spans="1:9" x14ac:dyDescent="0.25">
      <c r="A282">
        <v>57859.7080074365</v>
      </c>
      <c r="B282">
        <v>9.9993009956318604E-4</v>
      </c>
      <c r="C282">
        <v>-4.89472201740506E-2</v>
      </c>
      <c r="D282" s="4">
        <f t="shared" si="4"/>
        <v>-6.0716870074474852E-4</v>
      </c>
      <c r="G282">
        <v>35847.217057776397</v>
      </c>
      <c r="H282">
        <v>9.9994609810239994E-4</v>
      </c>
      <c r="I282">
        <v>-3.03424252562613E-2</v>
      </c>
    </row>
    <row r="283" spans="1:9" x14ac:dyDescent="0.25">
      <c r="A283">
        <v>59193.937242854401</v>
      </c>
      <c r="B283">
        <v>9.9992888886651595E-4</v>
      </c>
      <c r="C283">
        <v>-5.0073808641503903E-2</v>
      </c>
      <c r="D283" s="4">
        <f t="shared" si="4"/>
        <v>-6.1768541989533289E-4</v>
      </c>
      <c r="G283">
        <v>36673.8441987345</v>
      </c>
      <c r="H283">
        <v>9.9994563253253299E-4</v>
      </c>
      <c r="I283">
        <v>-3.1041608346251599E-2</v>
      </c>
    </row>
    <row r="284" spans="1:9" x14ac:dyDescent="0.25">
      <c r="A284">
        <v>60558.933443989001</v>
      </c>
      <c r="B284">
        <v>9.9992762169832808E-4</v>
      </c>
      <c r="C284">
        <v>-5.12262259652232E-2</v>
      </c>
      <c r="D284" s="4">
        <f t="shared" si="4"/>
        <v>-6.286926926422795E-4</v>
      </c>
      <c r="G284">
        <v>37519.533138243503</v>
      </c>
      <c r="H284">
        <v>9.999451459563641E-4</v>
      </c>
      <c r="I284">
        <v>-3.1756878718789502E-2</v>
      </c>
    </row>
    <row r="285" spans="1:9" x14ac:dyDescent="0.25">
      <c r="A285">
        <v>61955.406088757903</v>
      </c>
      <c r="B285">
        <v>9.9992629640652708E-4</v>
      </c>
      <c r="C285">
        <v>-5.2405057254855399E-2</v>
      </c>
      <c r="D285" s="4">
        <f t="shared" si="4"/>
        <v>-6.402048718242042E-4</v>
      </c>
      <c r="G285">
        <v>38384.723436228502</v>
      </c>
      <c r="H285">
        <v>9.9994463639581799E-4</v>
      </c>
      <c r="I285">
        <v>-3.24886047576185E-2</v>
      </c>
    </row>
    <row r="286" spans="1:9" x14ac:dyDescent="0.25">
      <c r="A286">
        <v>63384.081015447497</v>
      </c>
      <c r="B286">
        <v>9.9992490861994894E-4</v>
      </c>
      <c r="C286">
        <v>-5.3610900109674599E-2</v>
      </c>
      <c r="D286" s="4">
        <f t="shared" si="4"/>
        <v>-6.522599297497457E-4</v>
      </c>
      <c r="G286">
        <v>39269.864788747298</v>
      </c>
      <c r="H286">
        <v>9.9994410303438398E-4</v>
      </c>
      <c r="I286">
        <v>-3.3237163234579897E-2</v>
      </c>
    </row>
    <row r="287" spans="1:9" x14ac:dyDescent="0.25">
      <c r="A287">
        <v>64845.7007999794</v>
      </c>
      <c r="B287">
        <v>9.9992345590148106E-4</v>
      </c>
      <c r="C287">
        <v>-5.4844365311799599E-2</v>
      </c>
      <c r="D287" s="4">
        <f t="shared" si="4"/>
        <v>-6.6487903878902283E-4</v>
      </c>
      <c r="G287">
        <v>40175.4172617277</v>
      </c>
      <c r="H287">
        <v>9.9994354466586307E-4</v>
      </c>
      <c r="I287">
        <v>-3.4002939397514399E-2</v>
      </c>
    </row>
    <row r="288" spans="1:9" x14ac:dyDescent="0.25">
      <c r="A288">
        <v>66341.0251418751</v>
      </c>
      <c r="B288">
        <v>9.9992193619671691E-4</v>
      </c>
      <c r="C288">
        <v>-5.6106076929509002E-2</v>
      </c>
      <c r="D288" s="4">
        <f t="shared" si="4"/>
        <v>-6.7808004714290022E-4</v>
      </c>
      <c r="G288">
        <v>41101.851530093198</v>
      </c>
      <c r="H288">
        <v>9.9994296046986095E-4</v>
      </c>
      <c r="I288">
        <v>-3.4786327201563202E-2</v>
      </c>
    </row>
    <row r="289" spans="1:9" x14ac:dyDescent="0.25">
      <c r="A289">
        <v>67870.831259121798</v>
      </c>
      <c r="B289">
        <v>9.9992034550709609E-4</v>
      </c>
      <c r="C289">
        <v>-5.7396672317611502E-2</v>
      </c>
      <c r="D289" s="4">
        <f t="shared" si="4"/>
        <v>-6.9189769128523892E-4</v>
      </c>
      <c r="G289">
        <v>42049.649122404</v>
      </c>
      <c r="H289">
        <v>9.9994234884833106E-4</v>
      </c>
      <c r="I289">
        <v>-3.5587729420129603E-2</v>
      </c>
    </row>
    <row r="290" spans="1:9" x14ac:dyDescent="0.25">
      <c r="A290">
        <v>69435.914292143701</v>
      </c>
      <c r="B290">
        <v>9.9991868099185799E-4</v>
      </c>
      <c r="C290">
        <v>-5.8716802685863198E-2</v>
      </c>
      <c r="D290" s="4">
        <f t="shared" si="4"/>
        <v>-7.063566506988004E-4</v>
      </c>
      <c r="G290">
        <v>43019.302671138903</v>
      </c>
      <c r="H290">
        <v>9.9994170897663289E-4</v>
      </c>
      <c r="I290">
        <v>-3.6407557934880402E-2</v>
      </c>
    </row>
    <row r="291" spans="1:9" x14ac:dyDescent="0.25">
      <c r="A291">
        <v>71037.087717088099</v>
      </c>
      <c r="B291">
        <v>9.9991693902892905E-4</v>
      </c>
      <c r="C291">
        <v>-6.00671331436686E-2</v>
      </c>
      <c r="D291" s="4">
        <f t="shared" si="4"/>
        <v>-7.214883921314902E-4</v>
      </c>
      <c r="G291">
        <v>44011.316168748497</v>
      </c>
      <c r="H291">
        <v>9.9994103925227901E-4</v>
      </c>
      <c r="I291">
        <v>-3.7246233825784701E-2</v>
      </c>
    </row>
    <row r="292" spans="1:9" x14ac:dyDescent="0.25">
      <c r="A292">
        <v>72675.183768642702</v>
      </c>
      <c r="B292">
        <v>9.999151159902069E-4</v>
      </c>
      <c r="C292">
        <v>-6.1448343031211501E-2</v>
      </c>
      <c r="D292" s="4">
        <f t="shared" si="4"/>
        <v>-7.3732443506947755E-4</v>
      </c>
      <c r="G292">
        <v>45026.205229613101</v>
      </c>
      <c r="H292">
        <v>9.9994033845819609E-4</v>
      </c>
      <c r="I292">
        <v>-3.8104187644661003E-2</v>
      </c>
    </row>
    <row r="293" spans="1:9" x14ac:dyDescent="0.25">
      <c r="A293">
        <v>74351.053872602293</v>
      </c>
      <c r="B293">
        <v>9.9991320824129796E-4</v>
      </c>
      <c r="C293">
        <v>-6.2861126171144893E-2</v>
      </c>
      <c r="D293" s="4">
        <f t="shared" si="4"/>
        <v>-7.5389635404829436E-4</v>
      </c>
      <c r="G293">
        <v>46064.497358041299</v>
      </c>
      <c r="H293">
        <v>9.9993960459925199E-4</v>
      </c>
      <c r="I293">
        <v>-3.8981859532157999E-2</v>
      </c>
    </row>
    <row r="294" spans="1:9" x14ac:dyDescent="0.25">
      <c r="A294">
        <v>76065.569088410295</v>
      </c>
      <c r="B294">
        <v>9.9991121136569993E-4</v>
      </c>
      <c r="C294">
        <v>-6.4306191026946596E-2</v>
      </c>
      <c r="D294" s="4">
        <f t="shared" si="4"/>
        <v>-7.7124251793649762E-4</v>
      </c>
      <c r="G294">
        <v>47126.7322224487</v>
      </c>
      <c r="H294">
        <v>9.9993883684108007E-4</v>
      </c>
      <c r="I294">
        <v>-3.98796995597532E-2</v>
      </c>
    </row>
    <row r="295" spans="1:9" x14ac:dyDescent="0.25">
      <c r="A295">
        <v>77819.6205619057</v>
      </c>
      <c r="B295">
        <v>9.999091221033359E-4</v>
      </c>
      <c r="C295">
        <v>-6.5784261185044504E-2</v>
      </c>
      <c r="D295" s="4">
        <f t="shared" si="4"/>
        <v>-7.8939125061511207E-4</v>
      </c>
      <c r="G295">
        <v>48213.461935858599</v>
      </c>
      <c r="H295">
        <v>9.9993803357102196E-4</v>
      </c>
      <c r="I295">
        <v>-4.0798167796627302E-2</v>
      </c>
    </row>
    <row r="296" spans="1:9" x14ac:dyDescent="0.25">
      <c r="A296">
        <v>79614.119988509803</v>
      </c>
      <c r="B296">
        <v>9.9990693524814201E-4</v>
      </c>
      <c r="C296">
        <v>-6.7296075229188193E-2</v>
      </c>
      <c r="D296" s="4">
        <f t="shared" si="4"/>
        <v>-8.0838778062005279E-4</v>
      </c>
      <c r="G296">
        <v>49325.251342871597</v>
      </c>
      <c r="H296">
        <v>9.9993719201022608E-4</v>
      </c>
      <c r="I296">
        <v>-4.1737734481768901E-2</v>
      </c>
    </row>
    <row r="297" spans="1:9" x14ac:dyDescent="0.25">
      <c r="A297">
        <v>81450.000087093897</v>
      </c>
      <c r="B297">
        <v>9.9990464713761306E-4</v>
      </c>
      <c r="C297">
        <v>-6.8842387417538495E-2</v>
      </c>
      <c r="D297" s="4">
        <f t="shared" si="4"/>
        <v>-8.2826392866229396E-4</v>
      </c>
      <c r="G297">
        <v>50462.678313251999</v>
      </c>
      <c r="H297">
        <v>9.9993631209136305E-4</v>
      </c>
      <c r="I297">
        <v>-4.2698880537804303E-2</v>
      </c>
    </row>
    <row r="298" spans="1:9" x14ac:dyDescent="0.25">
      <c r="A298">
        <v>83328.215084774594</v>
      </c>
      <c r="B298">
        <v>9.9990225255038403E-4</v>
      </c>
      <c r="C298">
        <v>-7.0423967543127297E-2</v>
      </c>
      <c r="D298" s="4">
        <f t="shared" si="4"/>
        <v>-8.4906505741486364E-4</v>
      </c>
      <c r="G298">
        <v>51626.334042285103</v>
      </c>
      <c r="H298">
        <v>9.9993539064172294E-4</v>
      </c>
      <c r="I298">
        <v>-4.3682097332823702E-2</v>
      </c>
    </row>
    <row r="299" spans="1:9" x14ac:dyDescent="0.25">
      <c r="A299">
        <v>85249.741212887893</v>
      </c>
      <c r="B299">
        <v>9.9989974664468906E-4</v>
      </c>
      <c r="C299">
        <v>-7.2041601422423607E-2</v>
      </c>
      <c r="D299" s="4">
        <f t="shared" si="4"/>
        <v>-8.7083323278272702E-4</v>
      </c>
      <c r="G299">
        <v>52816.823358059199</v>
      </c>
      <c r="H299">
        <v>9.9993442642427009E-4</v>
      </c>
      <c r="I299">
        <v>-4.46878872949052E-2</v>
      </c>
    </row>
    <row r="300" spans="1:9" x14ac:dyDescent="0.25">
      <c r="A300">
        <v>87215.577214400895</v>
      </c>
      <c r="B300">
        <v>9.9989712418249201E-4</v>
      </c>
      <c r="C300">
        <v>-7.3696091039643405E-2</v>
      </c>
      <c r="D300" s="4">
        <f t="shared" si="4"/>
        <v>-8.9361396372196944E-4</v>
      </c>
      <c r="G300">
        <v>54034.765035835597</v>
      </c>
      <c r="H300">
        <v>9.9993341742300192E-4</v>
      </c>
      <c r="I300">
        <v>-4.5716763918355503E-2</v>
      </c>
    </row>
    <row r="301" spans="1:9" x14ac:dyDescent="0.25">
      <c r="A301">
        <v>89226.744863023399</v>
      </c>
      <c r="B301">
        <v>9.9989438030461493E-4</v>
      </c>
      <c r="C301">
        <v>-7.5388254893950402E-2</v>
      </c>
      <c r="D301" s="4">
        <f t="shared" si="4"/>
        <v>-9.1744946894102065E-4</v>
      </c>
      <c r="G301">
        <v>55280.792119665399</v>
      </c>
      <c r="H301">
        <v>9.9993236123058996E-4</v>
      </c>
      <c r="I301">
        <v>-4.6769252015467298E-2</v>
      </c>
    </row>
    <row r="302" spans="1:9" x14ac:dyDescent="0.25">
      <c r="A302">
        <v>91284.289494291195</v>
      </c>
      <c r="B302">
        <v>9.9989150859159802E-4</v>
      </c>
      <c r="C302">
        <v>-7.7118927963445993E-2</v>
      </c>
      <c r="D302" s="4">
        <f t="shared" si="4"/>
        <v>-9.4239552189086359E-4</v>
      </c>
      <c r="G302">
        <v>56555.5522514248</v>
      </c>
      <c r="H302">
        <v>9.999312562115521E-4</v>
      </c>
      <c r="I302">
        <v>-4.78458880454318E-2</v>
      </c>
    </row>
    <row r="303" spans="1:9" x14ac:dyDescent="0.25">
      <c r="A303">
        <v>93389.280548894894</v>
      </c>
      <c r="B303">
        <v>9.9988850338980791E-4</v>
      </c>
      <c r="C303">
        <v>-7.8888962261201401E-2</v>
      </c>
      <c r="D303" s="4">
        <f t="shared" si="4"/>
        <v>-9.6850124445373176E-4</v>
      </c>
      <c r="G303">
        <v>57859.7080074365</v>
      </c>
      <c r="H303">
        <v>9.9993009956318604E-4</v>
      </c>
      <c r="I303">
        <v>-4.89472201740506E-2</v>
      </c>
    </row>
    <row r="304" spans="1:9" x14ac:dyDescent="0.25">
      <c r="A304">
        <v>95542.812128538601</v>
      </c>
      <c r="B304">
        <v>9.9988535942325402E-4</v>
      </c>
      <c r="C304">
        <v>-8.0699227019886105E-2</v>
      </c>
      <c r="D304" s="4">
        <f t="shared" si="4"/>
        <v>-9.9581247900936342E-4</v>
      </c>
      <c r="G304">
        <v>59193.937242854401</v>
      </c>
      <c r="H304">
        <v>9.9992888886651595E-4</v>
      </c>
      <c r="I304">
        <v>-5.0073808641503903E-2</v>
      </c>
    </row>
    <row r="305" spans="1:9" x14ac:dyDescent="0.25">
      <c r="A305">
        <v>97746.003564616301</v>
      </c>
      <c r="B305">
        <v>9.9988206869120193E-4</v>
      </c>
      <c r="C305">
        <v>-8.2550608439684606E-2</v>
      </c>
      <c r="D305" s="4">
        <f t="shared" si="4"/>
        <v>-1.0243987386223032E-3</v>
      </c>
      <c r="G305">
        <v>60558.933443989001</v>
      </c>
      <c r="H305">
        <v>9.9992762169832808E-4</v>
      </c>
      <c r="I305">
        <v>-5.12262259652232E-2</v>
      </c>
    </row>
    <row r="306" spans="1:9" x14ac:dyDescent="0.25">
      <c r="A306">
        <v>100000.000000001</v>
      </c>
      <c r="B306">
        <v>9.9987862589614291E-4</v>
      </c>
      <c r="C306">
        <v>-8.4444010723661103E-2</v>
      </c>
      <c r="D306" s="4">
        <f t="shared" si="4"/>
        <v>-1.0543060550429679E-3</v>
      </c>
      <c r="G306">
        <v>61955.406088757903</v>
      </c>
      <c r="H306">
        <v>9.9992629640652708E-4</v>
      </c>
      <c r="I306">
        <v>-5.2405057254855399E-2</v>
      </c>
    </row>
    <row r="307" spans="1:9" x14ac:dyDescent="0.25">
      <c r="A307">
        <v>102305.972984252</v>
      </c>
      <c r="B307">
        <v>9.9987502301492602E-4</v>
      </c>
      <c r="C307">
        <v>-8.6380355451695007E-2</v>
      </c>
      <c r="D307" s="4">
        <f t="shared" si="4"/>
        <v>-1.0856041388298098E-3</v>
      </c>
      <c r="G307">
        <v>63384.081015447497</v>
      </c>
      <c r="H307">
        <v>9.9992490861994894E-4</v>
      </c>
      <c r="I307">
        <v>-5.3610900109674599E-2</v>
      </c>
    </row>
    <row r="308" spans="1:9" x14ac:dyDescent="0.25">
      <c r="A308">
        <v>104665.12108254401</v>
      </c>
      <c r="B308">
        <v>9.9987125278795598E-4</v>
      </c>
      <c r="C308">
        <v>-8.8360582314351704E-2</v>
      </c>
      <c r="D308" s="4">
        <f t="shared" si="4"/>
        <v>-1.1183560691809308E-3</v>
      </c>
      <c r="G308">
        <v>64845.7007999794</v>
      </c>
      <c r="H308">
        <v>9.9992345590148106E-4</v>
      </c>
      <c r="I308">
        <v>-5.4844365311799599E-2</v>
      </c>
    </row>
    <row r="309" spans="1:9" x14ac:dyDescent="0.25">
      <c r="A309">
        <v>107078.670498641</v>
      </c>
      <c r="B309">
        <v>9.9986730833092003E-4</v>
      </c>
      <c r="C309">
        <v>-9.0385649252207295E-2</v>
      </c>
      <c r="D309" s="4">
        <f t="shared" si="4"/>
        <v>-1.1526216668575028E-3</v>
      </c>
      <c r="G309">
        <v>66341.0251418751</v>
      </c>
      <c r="H309">
        <v>9.9992193619671691E-4</v>
      </c>
      <c r="I309">
        <v>-5.6106076929509002E-2</v>
      </c>
    </row>
    <row r="310" spans="1:9" x14ac:dyDescent="0.25">
      <c r="A310">
        <v>109547.87571223501</v>
      </c>
      <c r="B310">
        <v>9.9986318080788204E-4</v>
      </c>
      <c r="C310">
        <v>-9.2456532239026501E-2</v>
      </c>
      <c r="D310" s="4">
        <f t="shared" si="4"/>
        <v>-1.1884777082397174E-3</v>
      </c>
      <c r="G310">
        <v>67870.831259121798</v>
      </c>
      <c r="H310">
        <v>9.9992034550709609E-4</v>
      </c>
      <c r="I310">
        <v>-5.7396672317611502E-2</v>
      </c>
    </row>
    <row r="311" spans="1:9" x14ac:dyDescent="0.25">
      <c r="A311">
        <v>112074.020130979</v>
      </c>
      <c r="B311">
        <v>9.998588617571491E-4</v>
      </c>
      <c r="C311">
        <v>-9.4574225826723105E-2</v>
      </c>
      <c r="D311" s="4">
        <f t="shared" si="4"/>
        <v>-1.2259977207305841E-3</v>
      </c>
      <c r="G311">
        <v>69435.914292143701</v>
      </c>
      <c r="H311">
        <v>9.9991868099185799E-4</v>
      </c>
      <c r="I311">
        <v>-5.8716802685863198E-2</v>
      </c>
    </row>
    <row r="312" spans="1:9" x14ac:dyDescent="0.25">
      <c r="A312">
        <v>114658.416757564</v>
      </c>
      <c r="B312">
        <v>9.998543427029551E-4</v>
      </c>
      <c r="C312">
        <v>-9.6739743237082204E-2</v>
      </c>
      <c r="D312" s="4">
        <f t="shared" si="4"/>
        <v>-1.2652553561861928E-3</v>
      </c>
      <c r="G312">
        <v>71037.087717088099</v>
      </c>
      <c r="H312">
        <v>9.9991693902892905E-4</v>
      </c>
      <c r="I312">
        <v>-6.00671331436686E-2</v>
      </c>
    </row>
    <row r="313" spans="1:9" x14ac:dyDescent="0.25">
      <c r="A313">
        <v>117302.408872163</v>
      </c>
      <c r="B313">
        <v>9.9984961437944307E-4</v>
      </c>
      <c r="C313">
        <v>-9.8954116356135893E-2</v>
      </c>
      <c r="D313" s="4">
        <f t="shared" si="4"/>
        <v>-1.3063311324804537E-3</v>
      </c>
      <c r="G313">
        <v>72675.183768642702</v>
      </c>
      <c r="H313">
        <v>9.999151159902069E-4</v>
      </c>
      <c r="I313">
        <v>-6.1448343031211501E-2</v>
      </c>
    </row>
    <row r="314" spans="1:9" x14ac:dyDescent="0.25">
      <c r="A314">
        <v>120007.37073063001</v>
      </c>
      <c r="B314">
        <v>9.998446675055059E-4</v>
      </c>
      <c r="C314">
        <v>-0.10121839598910801</v>
      </c>
      <c r="D314" s="4">
        <f t="shared" si="4"/>
        <v>-1.3493057026053021E-3</v>
      </c>
      <c r="G314">
        <v>74351.053872602293</v>
      </c>
      <c r="H314">
        <v>9.9991320824129796E-4</v>
      </c>
      <c r="I314">
        <v>-6.2861126171144893E-2</v>
      </c>
    </row>
    <row r="315" spans="1:9" x14ac:dyDescent="0.25">
      <c r="A315">
        <v>122774.70827878801</v>
      </c>
      <c r="B315">
        <v>9.998394908456111E-4</v>
      </c>
      <c r="C315">
        <v>-0.10353365158535199</v>
      </c>
      <c r="D315" s="4">
        <f t="shared" si="4"/>
        <v>-1.394276701002103E-3</v>
      </c>
      <c r="G315">
        <v>76065.569088410295</v>
      </c>
      <c r="H315">
        <v>9.9991121136569993E-4</v>
      </c>
      <c r="I315">
        <v>-6.4306191026946596E-2</v>
      </c>
    </row>
    <row r="316" spans="1:9" x14ac:dyDescent="0.25">
      <c r="A316">
        <v>125605.85988319</v>
      </c>
      <c r="B316">
        <v>9.9983407547397495E-4</v>
      </c>
      <c r="C316">
        <v>-0.105900972132613</v>
      </c>
      <c r="D316" s="4">
        <f t="shared" si="4"/>
        <v>-1.4413216999187293E-3</v>
      </c>
      <c r="G316">
        <v>77819.6205619057</v>
      </c>
      <c r="H316">
        <v>9.999091221033359E-4</v>
      </c>
      <c r="I316">
        <v>-6.5784261185044504E-2</v>
      </c>
    </row>
    <row r="317" spans="1:9" x14ac:dyDescent="0.25">
      <c r="A317">
        <v>128502.29707873199</v>
      </c>
      <c r="B317">
        <v>9.9982840973367811E-4</v>
      </c>
      <c r="C317">
        <v>-0.10832146523901801</v>
      </c>
      <c r="D317" s="4">
        <f t="shared" si="4"/>
        <v>-1.490542001145745E-3</v>
      </c>
      <c r="G317">
        <v>79614.119988509803</v>
      </c>
      <c r="H317">
        <v>9.9990693524814201E-4</v>
      </c>
      <c r="I317">
        <v>-6.7296075229188193E-2</v>
      </c>
    </row>
    <row r="318" spans="1:9" x14ac:dyDescent="0.25">
      <c r="A318">
        <v>131465.52533351001</v>
      </c>
      <c r="B318">
        <v>9.9982248156226796E-4</v>
      </c>
      <c r="C318">
        <v>-0.11079625759548101</v>
      </c>
      <c r="D318" s="4">
        <f t="shared" si="4"/>
        <v>-1.5420424333941088E-3</v>
      </c>
      <c r="G318">
        <v>81450.000087093897</v>
      </c>
      <c r="H318">
        <v>9.9990464713761306E-4</v>
      </c>
      <c r="I318">
        <v>-6.8842387417538495E-2</v>
      </c>
    </row>
    <row r="319" spans="1:9" x14ac:dyDescent="0.25">
      <c r="A319">
        <v>134497.084831304</v>
      </c>
      <c r="B319">
        <v>9.9981627965413009E-4</v>
      </c>
      <c r="C319">
        <v>-0.113326495225803</v>
      </c>
      <c r="D319" s="4">
        <f t="shared" si="4"/>
        <v>-1.5959212545847714E-3</v>
      </c>
      <c r="G319">
        <v>83328.215084774594</v>
      </c>
      <c r="H319">
        <v>9.9990225255038403E-4</v>
      </c>
      <c r="I319">
        <v>-7.0423967543127297E-2</v>
      </c>
    </row>
    <row r="320" spans="1:9" x14ac:dyDescent="0.25">
      <c r="A320">
        <v>137598.55127211899</v>
      </c>
      <c r="B320">
        <v>9.9980979152126601E-4</v>
      </c>
      <c r="C320">
        <v>-0.11591334306102399</v>
      </c>
      <c r="D320" s="4">
        <f t="shared" si="4"/>
        <v>-1.6522869989877452E-3</v>
      </c>
      <c r="G320">
        <v>85249.741212887893</v>
      </c>
      <c r="H320">
        <v>9.9989974664468906E-4</v>
      </c>
      <c r="I320">
        <v>-7.2041601422423607E-2</v>
      </c>
    </row>
    <row r="321" spans="1:9" x14ac:dyDescent="0.25">
      <c r="A321">
        <v>140771.536691174</v>
      </c>
      <c r="B321">
        <v>9.9980300349259603E-4</v>
      </c>
      <c r="C321">
        <v>-0.118557984861329</v>
      </c>
      <c r="D321" s="4">
        <f t="shared" si="4"/>
        <v>-1.7112584839025133E-3</v>
      </c>
      <c r="G321">
        <v>87215.577214400895</v>
      </c>
      <c r="H321">
        <v>9.9989712418249201E-4</v>
      </c>
      <c r="I321">
        <v>-7.3696091039643405E-2</v>
      </c>
    </row>
    <row r="322" spans="1:9" x14ac:dyDescent="0.25">
      <c r="A322">
        <v>144017.690296788</v>
      </c>
      <c r="B322">
        <v>9.9979590303927199E-4</v>
      </c>
      <c r="C322">
        <v>-0.121261623635165</v>
      </c>
      <c r="D322" s="4">
        <f t="shared" si="4"/>
        <v>-1.7729446088059083E-3</v>
      </c>
      <c r="G322">
        <v>89226.744863023399</v>
      </c>
      <c r="H322">
        <v>9.9989438030461493E-4</v>
      </c>
      <c r="I322">
        <v>-7.5388254893950402E-2</v>
      </c>
    </row>
    <row r="323" spans="1:9" x14ac:dyDescent="0.25">
      <c r="A323">
        <v>147338.699327574</v>
      </c>
      <c r="B323">
        <v>9.997884741217791E-4</v>
      </c>
      <c r="C323">
        <v>-0.12402548045563901</v>
      </c>
      <c r="D323" s="4">
        <f t="shared" ref="D323:D386" si="5">20*LOG10(B323/0.001)</f>
        <v>-1.8374847784644989E-3</v>
      </c>
      <c r="G323">
        <v>91284.289494291195</v>
      </c>
      <c r="H323">
        <v>9.9989150859159802E-4</v>
      </c>
      <c r="I323">
        <v>-7.7118927963445993E-2</v>
      </c>
    </row>
    <row r="324" spans="1:9" x14ac:dyDescent="0.25">
      <c r="A324">
        <v>150736.28992941399</v>
      </c>
      <c r="B324">
        <v>9.9978070300425791E-4</v>
      </c>
      <c r="C324">
        <v>-0.126850795601195</v>
      </c>
      <c r="D324" s="4">
        <f t="shared" si="5"/>
        <v>-1.9049983908222285E-3</v>
      </c>
      <c r="G324">
        <v>93389.280548894894</v>
      </c>
      <c r="H324">
        <v>9.9988850338980791E-4</v>
      </c>
      <c r="I324">
        <v>-7.8888962261201401E-2</v>
      </c>
    </row>
    <row r="325" spans="1:9" x14ac:dyDescent="0.25">
      <c r="A325">
        <v>154212.22805264901</v>
      </c>
      <c r="B325">
        <v>9.9977257437691399E-4</v>
      </c>
      <c r="C325">
        <v>-0.129738827459463</v>
      </c>
      <c r="D325" s="4">
        <f t="shared" si="5"/>
        <v>-1.9756185246471753E-3</v>
      </c>
      <c r="G325">
        <v>95542.812128538601</v>
      </c>
      <c r="H325">
        <v>9.9988535942325402E-4</v>
      </c>
      <c r="I325">
        <v>-8.0699227019886105E-2</v>
      </c>
    </row>
    <row r="326" spans="1:9" x14ac:dyDescent="0.25">
      <c r="A326">
        <v>157768.32036995399</v>
      </c>
      <c r="B326">
        <v>9.9976407096761003E-4</v>
      </c>
      <c r="C326">
        <v>-0.132690852135041</v>
      </c>
      <c r="D326" s="4">
        <f t="shared" si="5"/>
        <v>-2.0494953149861076E-3</v>
      </c>
      <c r="G326">
        <v>97746.003564616301</v>
      </c>
      <c r="H326">
        <v>9.9988206869120193E-4</v>
      </c>
      <c r="I326">
        <v>-8.2550608439684606E-2</v>
      </c>
    </row>
    <row r="327" spans="1:9" x14ac:dyDescent="0.25">
      <c r="A327">
        <v>161406.415215391</v>
      </c>
      <c r="B327">
        <v>9.9975517664224007E-4</v>
      </c>
      <c r="C327">
        <v>-0.13570816388509799</v>
      </c>
      <c r="D327" s="4">
        <f t="shared" si="5"/>
        <v>-2.1267690183141797E-3</v>
      </c>
      <c r="G327">
        <v>100000.000000001</v>
      </c>
      <c r="H327">
        <v>9.9987862589614291E-4</v>
      </c>
      <c r="I327">
        <v>-8.4444010723661103E-2</v>
      </c>
    </row>
    <row r="328" spans="1:9" x14ac:dyDescent="0.25">
      <c r="A328">
        <v>165128.403545106</v>
      </c>
      <c r="B328">
        <v>9.9974587330263292E-4</v>
      </c>
      <c r="C328">
        <v>-0.13879207397825899</v>
      </c>
      <c r="D328" s="4">
        <f t="shared" si="5"/>
        <v>-2.2075969639617564E-3</v>
      </c>
      <c r="G328">
        <v>102305.972984252</v>
      </c>
      <c r="H328">
        <v>9.9987502301492602E-4</v>
      </c>
      <c r="I328">
        <v>-8.6380355451695007E-2</v>
      </c>
    </row>
    <row r="329" spans="1:9" x14ac:dyDescent="0.25">
      <c r="A329">
        <v>168936.219920181</v>
      </c>
      <c r="B329">
        <v>9.9973614204865798E-4</v>
      </c>
      <c r="C329">
        <v>-0.14194391053050501</v>
      </c>
      <c r="D329" s="4">
        <f t="shared" si="5"/>
        <v>-2.2921434589221971E-3</v>
      </c>
      <c r="G329">
        <v>104665.12108254401</v>
      </c>
      <c r="H329">
        <v>9.9987125278795598E-4</v>
      </c>
      <c r="I329">
        <v>-8.8360582314351704E-2</v>
      </c>
    </row>
    <row r="330" spans="1:9" x14ac:dyDescent="0.25">
      <c r="A330">
        <v>172831.843512155</v>
      </c>
      <c r="B330">
        <v>9.9972596434017708E-4</v>
      </c>
      <c r="C330">
        <v>-0.14516501831707401</v>
      </c>
      <c r="D330" s="4">
        <f t="shared" si="5"/>
        <v>-2.3805696935096498E-3</v>
      </c>
      <c r="G330">
        <v>107078.670498641</v>
      </c>
      <c r="H330">
        <v>9.9986730833092003E-4</v>
      </c>
      <c r="I330">
        <v>-9.0385649252207295E-2</v>
      </c>
    </row>
    <row r="331" spans="1:9" x14ac:dyDescent="0.25">
      <c r="A331">
        <v>176817.29913172801</v>
      </c>
      <c r="B331">
        <v>9.9971531967036806E-4</v>
      </c>
      <c r="C331">
        <v>-0.14845675757925</v>
      </c>
      <c r="D331" s="4">
        <f t="shared" si="5"/>
        <v>-2.473053956922943E-3</v>
      </c>
      <c r="G331">
        <v>109547.87571223501</v>
      </c>
      <c r="H331">
        <v>9.9986318080788204E-4</v>
      </c>
      <c r="I331">
        <v>-9.2456532239026501E-2</v>
      </c>
    </row>
    <row r="332" spans="1:9" x14ac:dyDescent="0.25">
      <c r="A332">
        <v>180894.65828118799</v>
      </c>
      <c r="B332">
        <v>9.9970418672772694E-4</v>
      </c>
      <c r="C332">
        <v>-0.151820503670622</v>
      </c>
      <c r="D332" s="4">
        <f t="shared" si="5"/>
        <v>-2.5697815429248198E-3</v>
      </c>
      <c r="G332">
        <v>112074.020130979</v>
      </c>
      <c r="H332">
        <v>9.998588617571491E-4</v>
      </c>
      <c r="I332">
        <v>-9.4574225826723105E-2</v>
      </c>
    </row>
    <row r="333" spans="1:9" x14ac:dyDescent="0.25">
      <c r="A333">
        <v>185066.040231105</v>
      </c>
      <c r="B333">
        <v>9.99692543782723E-4</v>
      </c>
      <c r="C333">
        <v>-0.15525764644100801</v>
      </c>
      <c r="D333" s="4">
        <f t="shared" si="5"/>
        <v>-2.6709413916169268E-3</v>
      </c>
      <c r="G333">
        <v>114658.416757564</v>
      </c>
      <c r="H333">
        <v>9.998543427029551E-4</v>
      </c>
      <c r="I333">
        <v>-9.6739743237082204E-2</v>
      </c>
    </row>
    <row r="334" spans="1:9" x14ac:dyDescent="0.25">
      <c r="A334">
        <v>189333.61312185699</v>
      </c>
      <c r="B334">
        <v>9.9968036791165706E-4</v>
      </c>
      <c r="C334">
        <v>-0.15876958919974199</v>
      </c>
      <c r="D334" s="4">
        <f t="shared" si="5"/>
        <v>-2.7767328342325889E-3</v>
      </c>
      <c r="G334">
        <v>117302.408872163</v>
      </c>
      <c r="H334">
        <v>9.9984961437944307E-4</v>
      </c>
      <c r="I334">
        <v>-9.8954116356135893E-2</v>
      </c>
    </row>
    <row r="335" spans="1:9" x14ac:dyDescent="0.25">
      <c r="A335">
        <v>193699.59509055299</v>
      </c>
      <c r="B335">
        <v>9.9966763538332894E-4</v>
      </c>
      <c r="C335">
        <v>-0.16235774791343499</v>
      </c>
      <c r="D335" s="4">
        <f t="shared" si="5"/>
        <v>-2.887362235108085E-3</v>
      </c>
      <c r="G335">
        <v>120007.37073063001</v>
      </c>
      <c r="H335">
        <v>9.998446675055059E-4</v>
      </c>
      <c r="I335">
        <v>-0.10121839598910801</v>
      </c>
    </row>
    <row r="336" spans="1:9" x14ac:dyDescent="0.25">
      <c r="A336">
        <v>198166.25542394401</v>
      </c>
      <c r="B336">
        <v>9.99654320882976E-4</v>
      </c>
      <c r="C336">
        <v>-0.16602354995801399</v>
      </c>
      <c r="D336" s="4">
        <f t="shared" si="5"/>
        <v>-3.0030497363538119E-3</v>
      </c>
      <c r="G336">
        <v>122774.70827878801</v>
      </c>
      <c r="H336">
        <v>9.998394908456111E-4</v>
      </c>
      <c r="I336">
        <v>-0.10353365158535199</v>
      </c>
    </row>
    <row r="337" spans="1:9" x14ac:dyDescent="0.25">
      <c r="A337">
        <v>202735.91573792201</v>
      </c>
      <c r="B337">
        <v>9.9964039867407096E-4</v>
      </c>
      <c r="C337">
        <v>-0.16976843335424099</v>
      </c>
      <c r="D337" s="4">
        <f t="shared" si="5"/>
        <v>-3.1240191651093472E-3</v>
      </c>
      <c r="G337">
        <v>125605.85988319</v>
      </c>
      <c r="H337">
        <v>9.9983407547397495E-4</v>
      </c>
      <c r="I337">
        <v>-0.105900972132613</v>
      </c>
    </row>
    <row r="338" spans="1:9" x14ac:dyDescent="0.25">
      <c r="A338">
        <v>207410.951184212</v>
      </c>
      <c r="B338">
        <v>9.9962584143472298E-4</v>
      </c>
      <c r="C338">
        <v>-0.17359384517638901</v>
      </c>
      <c r="D338" s="4">
        <f t="shared" si="5"/>
        <v>-3.2505081457931823E-3</v>
      </c>
      <c r="G338">
        <v>128502.29707873199</v>
      </c>
      <c r="H338">
        <v>9.9982840973367811E-4</v>
      </c>
      <c r="I338">
        <v>-0.10832146523901801</v>
      </c>
    </row>
    <row r="339" spans="1:9" x14ac:dyDescent="0.25">
      <c r="A339">
        <v>212193.79168489799</v>
      </c>
      <c r="B339">
        <v>9.9961062141942498E-4</v>
      </c>
      <c r="C339">
        <v>-0.17750124057436001</v>
      </c>
      <c r="D339" s="4">
        <f t="shared" si="5"/>
        <v>-3.3827580078055986E-3</v>
      </c>
      <c r="G339">
        <v>131465.52533351001</v>
      </c>
      <c r="H339">
        <v>9.9982248156226796E-4</v>
      </c>
      <c r="I339">
        <v>-0.11079625759548101</v>
      </c>
    </row>
    <row r="340" spans="1:9" x14ac:dyDescent="0.25">
      <c r="A340">
        <v>217086.92319540901</v>
      </c>
      <c r="B340">
        <v>9.995947085205271E-4</v>
      </c>
      <c r="C340">
        <v>-0.181492080652534</v>
      </c>
      <c r="D340" s="4">
        <f t="shared" si="5"/>
        <v>-3.5210306320137548E-3</v>
      </c>
      <c r="G340">
        <v>134497.084831304</v>
      </c>
      <c r="H340">
        <v>9.9981627965413009E-4</v>
      </c>
      <c r="I340">
        <v>-0.113326495225803</v>
      </c>
    </row>
    <row r="341" spans="1:9" x14ac:dyDescent="0.25">
      <c r="A341">
        <v>222092.88899663699</v>
      </c>
      <c r="B341">
        <v>9.9957807298007109E-4</v>
      </c>
      <c r="C341">
        <v>-0.18556783176070701</v>
      </c>
      <c r="D341" s="4">
        <f t="shared" si="5"/>
        <v>-3.6655848894659232E-3</v>
      </c>
      <c r="G341">
        <v>137598.55127211899</v>
      </c>
      <c r="H341">
        <v>9.9980979152126601E-4</v>
      </c>
      <c r="I341">
        <v>-0.11591334306102399</v>
      </c>
    </row>
    <row r="342" spans="1:9" x14ac:dyDescent="0.25">
      <c r="A342">
        <v>227214.29101684099</v>
      </c>
      <c r="B342">
        <v>9.9956068112639902E-4</v>
      </c>
      <c r="C342">
        <v>-0.18972996225744701</v>
      </c>
      <c r="D342" s="4">
        <f t="shared" si="5"/>
        <v>-3.816713690596748E-3</v>
      </c>
      <c r="G342">
        <v>140771.536691174</v>
      </c>
      <c r="H342">
        <v>9.9980300349259603E-4</v>
      </c>
      <c r="I342">
        <v>-0.118557984861329</v>
      </c>
    </row>
    <row r="343" spans="1:9" x14ac:dyDescent="0.25">
      <c r="A343">
        <v>232453.791184047</v>
      </c>
      <c r="B343">
        <v>9.9954250157338002E-4</v>
      </c>
      <c r="C343">
        <v>-0.193979942767465</v>
      </c>
      <c r="D343" s="4">
        <f t="shared" si="5"/>
        <v>-3.9746901197905988E-3</v>
      </c>
      <c r="G343">
        <v>144017.690296788</v>
      </c>
      <c r="H343">
        <v>9.9979590303927199E-4</v>
      </c>
      <c r="I343">
        <v>-0.121261623635165</v>
      </c>
    </row>
    <row r="344" spans="1:9" x14ac:dyDescent="0.25">
      <c r="A344">
        <v>237814.112809618</v>
      </c>
      <c r="B344">
        <v>9.9952349863231403E-4</v>
      </c>
      <c r="C344">
        <v>-0.19831924176296001</v>
      </c>
      <c r="D344" s="4">
        <f t="shared" si="5"/>
        <v>-4.1398246865186374E-3</v>
      </c>
      <c r="G344">
        <v>147338.699327574</v>
      </c>
      <c r="H344">
        <v>9.997884741217791E-4</v>
      </c>
      <c r="I344">
        <v>-0.12402548045563901</v>
      </c>
    </row>
    <row r="345" spans="1:9" x14ac:dyDescent="0.25">
      <c r="A345">
        <v>243298.04200374399</v>
      </c>
      <c r="B345">
        <v>9.99503636961112E-4</v>
      </c>
      <c r="C345">
        <v>-0.20274932497418999</v>
      </c>
      <c r="D345" s="4">
        <f t="shared" si="5"/>
        <v>-4.3124249289290435E-3</v>
      </c>
      <c r="G345">
        <v>150736.28992941399</v>
      </c>
      <c r="H345">
        <v>9.9978070300425791E-4</v>
      </c>
      <c r="I345">
        <v>-0.126850795601195</v>
      </c>
    </row>
    <row r="346" spans="1:9" x14ac:dyDescent="0.25">
      <c r="A346">
        <v>248908.42912356101</v>
      </c>
      <c r="B346">
        <v>9.99482878076579E-4</v>
      </c>
      <c r="C346">
        <v>-0.20727165164570399</v>
      </c>
      <c r="D346" s="4">
        <f t="shared" si="5"/>
        <v>-4.4928257257459839E-3</v>
      </c>
      <c r="G346">
        <v>154212.22805264901</v>
      </c>
      <c r="H346">
        <v>9.9977257437691399E-4</v>
      </c>
      <c r="I346">
        <v>-0.129738827459463</v>
      </c>
    </row>
    <row r="347" spans="1:9" x14ac:dyDescent="0.25">
      <c r="A347">
        <v>254648.190254674</v>
      </c>
      <c r="B347">
        <v>9.994611838409159E-4</v>
      </c>
      <c r="C347">
        <v>-0.21188767322749399</v>
      </c>
      <c r="D347" s="4">
        <f t="shared" si="5"/>
        <v>-4.681359002238622E-3</v>
      </c>
      <c r="G347">
        <v>157768.32036995399</v>
      </c>
      <c r="H347">
        <v>9.9976407096761003E-4</v>
      </c>
      <c r="I347">
        <v>-0.132690852135041</v>
      </c>
    </row>
    <row r="348" spans="1:9" x14ac:dyDescent="0.25">
      <c r="A348">
        <v>260520.30872683</v>
      </c>
      <c r="B348">
        <v>9.9943851297445399E-4</v>
      </c>
      <c r="C348">
        <v>-0.21659882917267501</v>
      </c>
      <c r="D348" s="4">
        <f t="shared" si="5"/>
        <v>-4.8783840399727147E-3</v>
      </c>
      <c r="G348">
        <v>161406.415215391</v>
      </c>
      <c r="H348">
        <v>9.9975517664224007E-4</v>
      </c>
      <c r="I348">
        <v>-0.13570816388509799</v>
      </c>
    </row>
    <row r="349" spans="1:9" x14ac:dyDescent="0.25">
      <c r="A349">
        <v>266527.83666455798</v>
      </c>
      <c r="B349">
        <v>9.994148237672969E-4</v>
      </c>
      <c r="C349">
        <v>-0.22140654494185599</v>
      </c>
      <c r="D349" s="4">
        <f t="shared" si="5"/>
        <v>-5.0842639164072967E-3</v>
      </c>
      <c r="G349">
        <v>165128.403545106</v>
      </c>
      <c r="H349">
        <v>9.9974587330263292E-4</v>
      </c>
      <c r="I349">
        <v>-0.13879207397825899</v>
      </c>
    </row>
    <row r="350" spans="1:9" x14ac:dyDescent="0.25">
      <c r="A350">
        <v>272673.896573551</v>
      </c>
      <c r="B350">
        <v>9.9939007175479911E-4</v>
      </c>
      <c r="C350">
        <v>-0.22631222775833301</v>
      </c>
      <c r="D350" s="4">
        <f t="shared" si="5"/>
        <v>-5.2993857118041653E-3</v>
      </c>
      <c r="G350">
        <v>168936.219920181</v>
      </c>
      <c r="H350">
        <v>9.9973614204865798E-4</v>
      </c>
      <c r="I350">
        <v>-0.14194391053050501</v>
      </c>
    </row>
    <row r="351" spans="1:9" x14ac:dyDescent="0.25">
      <c r="A351">
        <v>278961.68296364101</v>
      </c>
      <c r="B351">
        <v>9.9936421165446195E-4</v>
      </c>
      <c r="C351">
        <v>-0.23131726386829601</v>
      </c>
      <c r="D351" s="4">
        <f t="shared" si="5"/>
        <v>-5.5241436817411683E-3</v>
      </c>
      <c r="G351">
        <v>172831.843512155</v>
      </c>
      <c r="H351">
        <v>9.9972596434017708E-4</v>
      </c>
      <c r="I351">
        <v>-0.14516501831707401</v>
      </c>
    </row>
    <row r="352" spans="1:9" x14ac:dyDescent="0.25">
      <c r="A352">
        <v>285394.46400919399</v>
      </c>
      <c r="B352">
        <v>9.993371962039191E-4</v>
      </c>
      <c r="C352">
        <v>-0.236423014262653</v>
      </c>
      <c r="D352" s="4">
        <f t="shared" si="5"/>
        <v>-5.7589493620988693E-3</v>
      </c>
      <c r="G352">
        <v>176817.29913172801</v>
      </c>
      <c r="H352">
        <v>9.9971531967036806E-4</v>
      </c>
      <c r="I352">
        <v>-0.14845675757925</v>
      </c>
    </row>
    <row r="353" spans="1:9" x14ac:dyDescent="0.25">
      <c r="A353">
        <v>291975.58324779401</v>
      </c>
      <c r="B353">
        <v>9.9930897616130909E-4</v>
      </c>
      <c r="C353">
        <v>-0.241630810601181</v>
      </c>
      <c r="D353" s="4">
        <f t="shared" si="5"/>
        <v>-6.00423157272411E-3</v>
      </c>
      <c r="G353">
        <v>180894.65828118799</v>
      </c>
      <c r="H353">
        <v>9.9970418672772694E-4</v>
      </c>
      <c r="I353">
        <v>-0.151820503670622</v>
      </c>
    </row>
    <row r="354" spans="1:9" x14ac:dyDescent="0.25">
      <c r="A354">
        <v>298708.46131809702</v>
      </c>
      <c r="B354">
        <v>9.9927949991857404E-4</v>
      </c>
      <c r="C354">
        <v>-0.24694195067156899</v>
      </c>
      <c r="D354" s="4">
        <f t="shared" si="5"/>
        <v>-6.2604397860952692E-3</v>
      </c>
      <c r="G354">
        <v>185066.040231105</v>
      </c>
      <c r="H354">
        <v>9.99692543782723E-4</v>
      </c>
      <c r="I354">
        <v>-0.15525764644100801</v>
      </c>
    </row>
    <row r="355" spans="1:9" x14ac:dyDescent="0.25">
      <c r="A355">
        <v>305596.59773776302</v>
      </c>
      <c r="B355">
        <v>9.9924871505128804E-4</v>
      </c>
      <c r="C355">
        <v>-0.252357694466049</v>
      </c>
      <c r="D355" s="4">
        <f t="shared" si="5"/>
        <v>-6.5280306640094817E-3</v>
      </c>
      <c r="G355">
        <v>189333.61312185699</v>
      </c>
      <c r="H355">
        <v>9.9968036791165706E-4</v>
      </c>
      <c r="I355">
        <v>-0.15876958919974199</v>
      </c>
    </row>
    <row r="356" spans="1:9" x14ac:dyDescent="0.25">
      <c r="A356">
        <v>312643.57272238599</v>
      </c>
      <c r="B356">
        <v>9.9921656638323505E-4</v>
      </c>
      <c r="C356">
        <v>-0.25787925832969499</v>
      </c>
      <c r="D356" s="4">
        <f t="shared" si="5"/>
        <v>-6.807484888545148E-3</v>
      </c>
      <c r="G356">
        <v>193699.59509055299</v>
      </c>
      <c r="H356">
        <v>9.9966763538332894E-4</v>
      </c>
      <c r="I356">
        <v>-0.16235774791343499</v>
      </c>
    </row>
    <row r="357" spans="1:9" x14ac:dyDescent="0.25">
      <c r="A357">
        <v>319853.049046361</v>
      </c>
      <c r="B357">
        <v>9.9918299714944498E-4</v>
      </c>
      <c r="C357">
        <v>-0.263507810226845</v>
      </c>
      <c r="D357" s="4">
        <f t="shared" si="5"/>
        <v>-7.099297061930296E-3</v>
      </c>
      <c r="G357">
        <v>198166.25542394401</v>
      </c>
      <c r="H357">
        <v>9.99654320882976E-4</v>
      </c>
      <c r="I357">
        <v>-0.16602354995801399</v>
      </c>
    </row>
    <row r="358" spans="1:9" x14ac:dyDescent="0.25">
      <c r="A358">
        <v>327228.77394667303</v>
      </c>
      <c r="B358">
        <v>9.9914794783611096E-4</v>
      </c>
      <c r="C358">
        <v>-0.269244463551849</v>
      </c>
      <c r="D358" s="4">
        <f t="shared" si="5"/>
        <v>-7.4039858006039808E-3</v>
      </c>
      <c r="G358">
        <v>202735.91573792201</v>
      </c>
      <c r="H358">
        <v>9.9964039867407096E-4</v>
      </c>
      <c r="I358">
        <v>-0.16976843335424099</v>
      </c>
    </row>
    <row r="359" spans="1:9" x14ac:dyDescent="0.25">
      <c r="A359">
        <v>334774.58107057802</v>
      </c>
      <c r="B359">
        <v>9.9911135773119797E-4</v>
      </c>
      <c r="C359">
        <v>-0.27509027194031999</v>
      </c>
      <c r="D359" s="4">
        <f t="shared" si="5"/>
        <v>-7.7220802663916163E-3</v>
      </c>
      <c r="G359">
        <v>207410.951184212</v>
      </c>
      <c r="H359">
        <v>9.9962584143472298E-4</v>
      </c>
      <c r="I359">
        <v>-0.17359384517638901</v>
      </c>
    </row>
    <row r="360" spans="1:9" x14ac:dyDescent="0.25">
      <c r="A360">
        <v>342494.39246820501</v>
      </c>
      <c r="B360">
        <v>9.9907316337791608E-4</v>
      </c>
      <c r="C360">
        <v>-0.28104622215776098</v>
      </c>
      <c r="D360" s="4">
        <f t="shared" si="5"/>
        <v>-8.0541336217644921E-3</v>
      </c>
      <c r="G360">
        <v>212193.79168489799</v>
      </c>
      <c r="H360">
        <v>9.9961062141942498E-4</v>
      </c>
      <c r="I360">
        <v>-0.17750124057436001</v>
      </c>
    </row>
    <row r="361" spans="1:9" x14ac:dyDescent="0.25">
      <c r="A361">
        <v>350392.22063109599</v>
      </c>
      <c r="B361">
        <v>9.9903329935166008E-4</v>
      </c>
      <c r="C361">
        <v>-0.287113227785248</v>
      </c>
      <c r="D361" s="4">
        <f t="shared" si="5"/>
        <v>-8.4007162879968546E-3</v>
      </c>
      <c r="G361">
        <v>217086.92319540901</v>
      </c>
      <c r="H361">
        <v>9.995947085205271E-4</v>
      </c>
      <c r="I361">
        <v>-0.181492080652534</v>
      </c>
    </row>
    <row r="362" spans="1:9" x14ac:dyDescent="0.25">
      <c r="A362">
        <v>358472.17057776498</v>
      </c>
      <c r="B362">
        <v>9.9899169787588801E-4</v>
      </c>
      <c r="C362">
        <v>-0.29329212191962101</v>
      </c>
      <c r="D362" s="4">
        <f t="shared" si="5"/>
        <v>-8.7624192976089987E-3</v>
      </c>
      <c r="G362">
        <v>222092.88899663699</v>
      </c>
      <c r="H362">
        <v>9.9957807298007109E-4</v>
      </c>
      <c r="I362">
        <v>-0.18556783176070701</v>
      </c>
    </row>
    <row r="363" spans="1:9" x14ac:dyDescent="0.25">
      <c r="A363">
        <v>366738.44198734598</v>
      </c>
      <c r="B363">
        <v>9.9894828843862904E-4</v>
      </c>
      <c r="C363">
        <v>-0.29958364944240801</v>
      </c>
      <c r="D363" s="4">
        <f t="shared" si="5"/>
        <v>-9.1398576430290167E-3</v>
      </c>
      <c r="G363">
        <v>227214.29101684099</v>
      </c>
      <c r="H363">
        <v>9.9956068112639902E-4</v>
      </c>
      <c r="I363">
        <v>-0.18972996225744701</v>
      </c>
    </row>
    <row r="364" spans="1:9" x14ac:dyDescent="0.25">
      <c r="A364">
        <v>375195.33138243703</v>
      </c>
      <c r="B364">
        <v>9.9890299973143097E-4</v>
      </c>
      <c r="C364">
        <v>-0.30598846021750697</v>
      </c>
      <c r="D364" s="4">
        <f t="shared" si="5"/>
        <v>-9.5336534325055379E-3</v>
      </c>
      <c r="G364">
        <v>232453.791184047</v>
      </c>
      <c r="H364">
        <v>9.9954250157338002E-4</v>
      </c>
      <c r="I364">
        <v>-0.193979942767465</v>
      </c>
    </row>
    <row r="365" spans="1:9" x14ac:dyDescent="0.25">
      <c r="A365">
        <v>383847.23436228698</v>
      </c>
      <c r="B365">
        <v>9.9885575655775903E-4</v>
      </c>
      <c r="C365">
        <v>-0.31250709899090801</v>
      </c>
      <c r="D365" s="4">
        <f t="shared" si="5"/>
        <v>-9.9444627871892264E-3</v>
      </c>
      <c r="G365">
        <v>237814.112809618</v>
      </c>
      <c r="H365">
        <v>9.9952349863231403E-4</v>
      </c>
      <c r="I365">
        <v>-0.19831924176296001</v>
      </c>
    </row>
    <row r="366" spans="1:9" x14ac:dyDescent="0.25">
      <c r="A366">
        <v>392698.64788747497</v>
      </c>
      <c r="B366">
        <v>9.98806482160065E-4</v>
      </c>
      <c r="C366">
        <v>-0.31913999794679099</v>
      </c>
      <c r="D366" s="4">
        <f t="shared" si="5"/>
        <v>-1.0372955624611508E-2</v>
      </c>
      <c r="G366">
        <v>243298.04200374399</v>
      </c>
      <c r="H366">
        <v>9.99503636961112E-4</v>
      </c>
      <c r="I366">
        <v>-0.20274932497418999</v>
      </c>
    </row>
    <row r="367" spans="1:9" x14ac:dyDescent="0.25">
      <c r="A367">
        <v>401754.172617278</v>
      </c>
      <c r="B367">
        <v>9.9875509706451706E-4</v>
      </c>
      <c r="C367">
        <v>-0.32588746682011799</v>
      </c>
      <c r="D367" s="4">
        <f t="shared" si="5"/>
        <v>-1.0819825722345709E-2</v>
      </c>
      <c r="G367">
        <v>248908.42912356101</v>
      </c>
      <c r="H367">
        <v>9.99482878076579E-4</v>
      </c>
      <c r="I367">
        <v>-0.20727165164570399</v>
      </c>
    </row>
    <row r="368" spans="1:9" x14ac:dyDescent="0.25">
      <c r="A368">
        <v>411018.51530093298</v>
      </c>
      <c r="B368">
        <v>9.9870151986108198E-4</v>
      </c>
      <c r="C368">
        <v>-0.33274968371253</v>
      </c>
      <c r="D368" s="4">
        <f t="shared" si="5"/>
        <v>-1.1285783953750569E-2</v>
      </c>
      <c r="G368">
        <v>254648.190254674</v>
      </c>
      <c r="H368">
        <v>9.994611838409159E-4</v>
      </c>
      <c r="I368">
        <v>-0.21188767322749399</v>
      </c>
    </row>
    <row r="369" spans="1:9" x14ac:dyDescent="0.25">
      <c r="A369">
        <v>420496.49122404202</v>
      </c>
      <c r="B369">
        <v>9.986456664367589E-4</v>
      </c>
      <c r="C369">
        <v>-0.33972668450906601</v>
      </c>
      <c r="D369" s="4">
        <f t="shared" si="5"/>
        <v>-1.1771564976731763E-2</v>
      </c>
      <c r="G369">
        <v>260520.30872683</v>
      </c>
      <c r="H369">
        <v>9.9943851297445399E-4</v>
      </c>
      <c r="I369">
        <v>-0.21659882917267501</v>
      </c>
    </row>
    <row r="370" spans="1:9" x14ac:dyDescent="0.25">
      <c r="A370">
        <v>430193.02671139099</v>
      </c>
      <c r="B370">
        <v>9.9858745037020597E-4</v>
      </c>
      <c r="C370">
        <v>-0.34681835254939097</v>
      </c>
      <c r="D370" s="4">
        <f t="shared" si="5"/>
        <v>-1.2277923824008535E-2</v>
      </c>
      <c r="G370">
        <v>266527.83666455798</v>
      </c>
      <c r="H370">
        <v>9.994148237672969E-4</v>
      </c>
      <c r="I370">
        <v>-0.22140654494185599</v>
      </c>
    </row>
    <row r="371" spans="1:9" x14ac:dyDescent="0.25">
      <c r="A371">
        <v>440113.16168748698</v>
      </c>
      <c r="B371">
        <v>9.9852678294021398E-4</v>
      </c>
      <c r="C371">
        <v>-0.35402440762096599</v>
      </c>
      <c r="D371" s="4">
        <f t="shared" si="5"/>
        <v>-1.2805635852603083E-2</v>
      </c>
      <c r="G371">
        <v>272673.896573551</v>
      </c>
      <c r="H371">
        <v>9.9939007175479911E-4</v>
      </c>
      <c r="I371">
        <v>-0.22631222775833301</v>
      </c>
    </row>
    <row r="372" spans="1:9" x14ac:dyDescent="0.25">
      <c r="A372">
        <v>450262.05229613301</v>
      </c>
      <c r="B372">
        <v>9.9846357352162906E-4</v>
      </c>
      <c r="C372">
        <v>-0.36134439476799501</v>
      </c>
      <c r="D372" s="4">
        <f t="shared" si="5"/>
        <v>-1.335549332419377E-2</v>
      </c>
      <c r="G372">
        <v>278961.68296364101</v>
      </c>
      <c r="H372">
        <v>9.9936421165446195E-4</v>
      </c>
      <c r="I372">
        <v>-0.23131726386829601</v>
      </c>
    </row>
    <row r="373" spans="1:9" x14ac:dyDescent="0.25">
      <c r="A373">
        <v>460644.97358041501</v>
      </c>
      <c r="B373">
        <v>9.9839772804905598E-4</v>
      </c>
      <c r="C373">
        <v>-0.36877767131206601</v>
      </c>
      <c r="D373" s="4">
        <f t="shared" si="5"/>
        <v>-1.3928318795541326E-2</v>
      </c>
      <c r="G373">
        <v>285394.46400919399</v>
      </c>
      <c r="H373">
        <v>9.993371962039191E-4</v>
      </c>
      <c r="I373">
        <v>-0.236423014262653</v>
      </c>
    </row>
    <row r="374" spans="1:9" x14ac:dyDescent="0.25">
      <c r="A374">
        <v>471267.32222448901</v>
      </c>
      <c r="B374">
        <v>9.9832915173428101E-4</v>
      </c>
      <c r="C374">
        <v>-0.37632339640246498</v>
      </c>
      <c r="D374" s="4">
        <f t="shared" si="5"/>
        <v>-1.4524941506624809E-2</v>
      </c>
      <c r="G374">
        <v>291975.58324779401</v>
      </c>
      <c r="H374">
        <v>9.9930897616130909E-4</v>
      </c>
      <c r="I374">
        <v>-0.241630810601181</v>
      </c>
    </row>
    <row r="375" spans="1:9" x14ac:dyDescent="0.25">
      <c r="A375">
        <v>482134.61935858801</v>
      </c>
      <c r="B375">
        <v>9.9825774637217804E-4</v>
      </c>
      <c r="C375">
        <v>-0.38398051635755598</v>
      </c>
      <c r="D375" s="4">
        <f t="shared" si="5"/>
        <v>-1.5146220846527059E-2</v>
      </c>
      <c r="G375">
        <v>298708.46131809702</v>
      </c>
      <c r="H375">
        <v>9.9927949991857404E-4</v>
      </c>
      <c r="I375">
        <v>-0.24694195067156899</v>
      </c>
    </row>
    <row r="376" spans="1:9" x14ac:dyDescent="0.25">
      <c r="A376">
        <v>493252.51342871803</v>
      </c>
      <c r="B376">
        <v>9.9818341228661797E-4</v>
      </c>
      <c r="C376">
        <v>-0.39174775288702901</v>
      </c>
      <c r="D376" s="4">
        <f t="shared" si="5"/>
        <v>-1.5793029454953936E-2</v>
      </c>
      <c r="G376">
        <v>305596.59773776302</v>
      </c>
      <c r="H376">
        <v>9.9924871505128804E-4</v>
      </c>
      <c r="I376">
        <v>-0.252357694466049</v>
      </c>
    </row>
    <row r="377" spans="1:9" x14ac:dyDescent="0.25">
      <c r="A377">
        <v>504626.78313252202</v>
      </c>
      <c r="B377">
        <v>9.9810604795777806E-4</v>
      </c>
      <c r="C377">
        <v>-0.39962358930946101</v>
      </c>
      <c r="D377" s="4">
        <f t="shared" si="5"/>
        <v>-1.6466256495366375E-2</v>
      </c>
      <c r="G377">
        <v>312643.57272238599</v>
      </c>
      <c r="H377">
        <v>9.9921656638323505E-4</v>
      </c>
      <c r="I377">
        <v>-0.25787925832969499</v>
      </c>
    </row>
    <row r="378" spans="1:9" x14ac:dyDescent="0.25">
      <c r="A378">
        <v>516263.34042285202</v>
      </c>
      <c r="B378">
        <v>9.9802554887840197E-4</v>
      </c>
      <c r="C378">
        <v>-0.40760625577187998</v>
      </c>
      <c r="D378" s="4">
        <f t="shared" si="5"/>
        <v>-1.7166817641648707E-2</v>
      </c>
      <c r="G378">
        <v>319853.049046361</v>
      </c>
      <c r="H378">
        <v>9.9918299714944498E-4</v>
      </c>
      <c r="I378">
        <v>-0.263507810226845</v>
      </c>
    </row>
    <row r="379" spans="1:9" x14ac:dyDescent="0.25">
      <c r="A379">
        <v>528168.23358059395</v>
      </c>
      <c r="B379">
        <v>9.979418102743201E-4</v>
      </c>
      <c r="C379">
        <v>-0.41569371717104903</v>
      </c>
      <c r="D379" s="4">
        <f t="shared" si="5"/>
        <v>-1.7895631437718943E-2</v>
      </c>
      <c r="G379">
        <v>327228.77394667303</v>
      </c>
      <c r="H379">
        <v>9.9914794783611096E-4</v>
      </c>
      <c r="I379">
        <v>-0.269244463551849</v>
      </c>
    </row>
    <row r="380" spans="1:9" x14ac:dyDescent="0.25">
      <c r="A380">
        <v>540347.65035835805</v>
      </c>
      <c r="B380">
        <v>9.9785472480378411E-4</v>
      </c>
      <c r="C380">
        <v>-0.423883656906406</v>
      </c>
      <c r="D380" s="4">
        <f t="shared" si="5"/>
        <v>-1.8653639354196776E-2</v>
      </c>
      <c r="G380">
        <v>334774.58107057802</v>
      </c>
      <c r="H380">
        <v>9.9911135773119797E-4</v>
      </c>
      <c r="I380">
        <v>-0.27509027194031999</v>
      </c>
    </row>
    <row r="381" spans="1:9" x14ac:dyDescent="0.25">
      <c r="A381">
        <v>552807.92119665595</v>
      </c>
      <c r="B381">
        <v>9.9776418334889699E-4</v>
      </c>
      <c r="C381">
        <v>-0.43217346278330798</v>
      </c>
      <c r="D381" s="4">
        <f t="shared" si="5"/>
        <v>-1.9441798939322692E-2</v>
      </c>
      <c r="G381">
        <v>342494.39246820501</v>
      </c>
      <c r="H381">
        <v>9.9907316337791608E-4</v>
      </c>
      <c r="I381">
        <v>-0.28104622215776098</v>
      </c>
    </row>
    <row r="382" spans="1:9" x14ac:dyDescent="0.25">
      <c r="A382">
        <v>565555.52251425001</v>
      </c>
      <c r="B382">
        <v>9.9767007657944199E-4</v>
      </c>
      <c r="C382">
        <v>-0.44056021349221902</v>
      </c>
      <c r="D382" s="4">
        <f t="shared" si="5"/>
        <v>-2.0261070243521081E-2</v>
      </c>
      <c r="G382">
        <v>350392.22063109599</v>
      </c>
      <c r="H382">
        <v>9.9903329935166008E-4</v>
      </c>
      <c r="I382">
        <v>-0.287113227785248</v>
      </c>
    </row>
    <row r="383" spans="1:9" x14ac:dyDescent="0.25">
      <c r="A383">
        <v>578597.080074367</v>
      </c>
      <c r="B383">
        <v>9.9757229227132797E-4</v>
      </c>
      <c r="C383">
        <v>-0.44904066138473903</v>
      </c>
      <c r="D383" s="4">
        <f t="shared" si="5"/>
        <v>-2.1112439202553533E-2</v>
      </c>
      <c r="G383">
        <v>358472.17057776498</v>
      </c>
      <c r="H383">
        <v>9.9899169787588801E-4</v>
      </c>
      <c r="I383">
        <v>-0.29329212191962101</v>
      </c>
    </row>
    <row r="384" spans="1:9" x14ac:dyDescent="0.25">
      <c r="A384">
        <v>591939.37242854596</v>
      </c>
      <c r="B384">
        <v>9.9747071918845106E-4</v>
      </c>
      <c r="C384">
        <v>-0.45761122083795602</v>
      </c>
      <c r="D384" s="4">
        <f t="shared" si="5"/>
        <v>-2.1996883882453439E-2</v>
      </c>
      <c r="G384">
        <v>366738.44198734598</v>
      </c>
      <c r="H384">
        <v>9.9894828843862904E-4</v>
      </c>
      <c r="I384">
        <v>-0.29958364944240801</v>
      </c>
    </row>
    <row r="385" spans="1:9" x14ac:dyDescent="0.25">
      <c r="A385">
        <v>605589.33443989302</v>
      </c>
      <c r="B385">
        <v>9.9736524401789601E-4</v>
      </c>
      <c r="C385">
        <v>-0.46626795068129401</v>
      </c>
      <c r="D385" s="4">
        <f t="shared" si="5"/>
        <v>-2.2915401202924544E-2</v>
      </c>
      <c r="G385">
        <v>375195.33138243703</v>
      </c>
      <c r="H385">
        <v>9.9890299973143097E-4</v>
      </c>
      <c r="I385">
        <v>-0.30598846021750697</v>
      </c>
    </row>
    <row r="386" spans="1:9" x14ac:dyDescent="0.25">
      <c r="A386">
        <v>619554.06088758097</v>
      </c>
      <c r="B386">
        <v>9.9725575448068198E-4</v>
      </c>
      <c r="C386">
        <v>-0.475006542213185</v>
      </c>
      <c r="D386" s="4">
        <f t="shared" si="5"/>
        <v>-2.3868979891241562E-2</v>
      </c>
      <c r="G386">
        <v>383847.23436228698</v>
      </c>
      <c r="H386">
        <v>9.9885575655775903E-4</v>
      </c>
      <c r="I386">
        <v>-0.31250709899090801</v>
      </c>
    </row>
    <row r="387" spans="1:9" x14ac:dyDescent="0.25">
      <c r="A387">
        <v>633840.81015447795</v>
      </c>
      <c r="B387">
        <v>9.9714213627078406E-4</v>
      </c>
      <c r="C387">
        <v>-0.48382230186631298</v>
      </c>
      <c r="D387" s="4">
        <f t="shared" ref="D387:D407" si="6">20*LOG10(B387/0.001)</f>
        <v>-2.4858627180472378E-2</v>
      </c>
      <c r="G387">
        <v>392698.64788747497</v>
      </c>
      <c r="H387">
        <v>9.98806482160065E-4</v>
      </c>
      <c r="I387">
        <v>-0.31913999794679099</v>
      </c>
    </row>
    <row r="388" spans="1:9" x14ac:dyDescent="0.25">
      <c r="A388">
        <v>648457.007999797</v>
      </c>
      <c r="B388">
        <v>9.9702427693799402E-4</v>
      </c>
      <c r="C388">
        <v>-0.49271014065273699</v>
      </c>
      <c r="D388" s="4">
        <f t="shared" si="6"/>
        <v>-2.5885335033780627E-2</v>
      </c>
      <c r="G388">
        <v>401754.172617278</v>
      </c>
      <c r="H388">
        <v>9.9875509706451706E-4</v>
      </c>
      <c r="I388">
        <v>-0.32588746682011799</v>
      </c>
    </row>
    <row r="389" spans="1:9" x14ac:dyDescent="0.25">
      <c r="A389">
        <v>663410.25141875399</v>
      </c>
      <c r="B389">
        <v>9.9690206398596109E-4</v>
      </c>
      <c r="C389">
        <v>-0.50166455872714599</v>
      </c>
      <c r="D389" s="4">
        <f t="shared" si="6"/>
        <v>-2.695009674863702E-2</v>
      </c>
      <c r="G389">
        <v>411018.51530093298</v>
      </c>
      <c r="H389">
        <v>9.9870151986108198E-4</v>
      </c>
      <c r="I389">
        <v>-0.33274968371253</v>
      </c>
    </row>
    <row r="390" spans="1:9" x14ac:dyDescent="0.25">
      <c r="A390">
        <v>678708.31259122095</v>
      </c>
      <c r="B390">
        <v>9.9677538567101106E-4</v>
      </c>
      <c r="C390">
        <v>-0.51067963305077602</v>
      </c>
      <c r="D390" s="4">
        <f t="shared" si="6"/>
        <v>-2.8053900039245912E-2</v>
      </c>
      <c r="G390">
        <v>420496.49122404202</v>
      </c>
      <c r="H390">
        <v>9.986456664367589E-4</v>
      </c>
      <c r="I390">
        <v>-0.33972668450906601</v>
      </c>
    </row>
    <row r="391" spans="1:9" x14ac:dyDescent="0.25">
      <c r="A391">
        <v>694359.14292143902</v>
      </c>
      <c r="B391">
        <v>9.9664413180084008E-4</v>
      </c>
      <c r="C391">
        <v>-0.51974900587044004</v>
      </c>
      <c r="D391" s="4">
        <f t="shared" si="6"/>
        <v>-2.9197720115782054E-2</v>
      </c>
      <c r="G391">
        <v>430193.02671139099</v>
      </c>
      <c r="H391">
        <v>9.9858745037020597E-4</v>
      </c>
      <c r="I391">
        <v>-0.34681835254939097</v>
      </c>
    </row>
    <row r="392" spans="1:9" x14ac:dyDescent="0.25">
      <c r="A392">
        <v>710370.877170883</v>
      </c>
      <c r="B392">
        <v>9.9650819337774904E-4</v>
      </c>
      <c r="C392">
        <v>-0.52886587291781895</v>
      </c>
      <c r="D392" s="4">
        <f t="shared" si="6"/>
        <v>-3.0382522830012193E-2</v>
      </c>
      <c r="G392">
        <v>440113.16168748698</v>
      </c>
      <c r="H392">
        <v>9.9852678294021398E-4</v>
      </c>
      <c r="I392">
        <v>-0.35402440762096599</v>
      </c>
    </row>
    <row r="393" spans="1:9" x14ac:dyDescent="0.25">
      <c r="A393">
        <v>726751.83768642996</v>
      </c>
      <c r="B393">
        <v>9.9636746455294208E-4</v>
      </c>
      <c r="C393">
        <v>-0.53802297509546304</v>
      </c>
      <c r="D393" s="4">
        <f t="shared" si="6"/>
        <v>-3.1609247676929186E-2</v>
      </c>
      <c r="G393">
        <v>450262.05229613301</v>
      </c>
      <c r="H393">
        <v>9.9846357352162906E-4</v>
      </c>
      <c r="I393">
        <v>-0.36134439476799501</v>
      </c>
    </row>
    <row r="394" spans="1:9" x14ac:dyDescent="0.25">
      <c r="A394">
        <v>743510.53872602596</v>
      </c>
      <c r="B394">
        <v>9.9622184188437497E-4</v>
      </c>
      <c r="C394">
        <v>-0.54721258860383204</v>
      </c>
      <c r="D394" s="4">
        <f t="shared" si="6"/>
        <v>-3.2878814291725275E-2</v>
      </c>
      <c r="G394">
        <v>460644.97358041501</v>
      </c>
      <c r="H394">
        <v>9.9839772804905598E-4</v>
      </c>
      <c r="I394">
        <v>-0.36877767131206601</v>
      </c>
    </row>
    <row r="395" spans="1:9" x14ac:dyDescent="0.25">
      <c r="A395">
        <v>760655.69088410598</v>
      </c>
      <c r="B395">
        <v>9.9607122436582308E-4</v>
      </c>
      <c r="C395">
        <v>-0.55642651720057801</v>
      </c>
      <c r="D395" s="4">
        <f t="shared" si="6"/>
        <v>-3.419212222654143E-2</v>
      </c>
      <c r="G395">
        <v>471267.32222448901</v>
      </c>
      <c r="H395">
        <v>9.9832915173428101E-4</v>
      </c>
      <c r="I395">
        <v>-0.37632339640246498</v>
      </c>
    </row>
    <row r="396" spans="1:9" x14ac:dyDescent="0.25">
      <c r="A396">
        <v>778196.20561905997</v>
      </c>
      <c r="B396">
        <v>9.9591551576371905E-4</v>
      </c>
      <c r="C396">
        <v>-0.56565608865974204</v>
      </c>
      <c r="D396" s="4">
        <f t="shared" si="6"/>
        <v>-3.5550030599204044E-2</v>
      </c>
      <c r="G396">
        <v>482134.61935858801</v>
      </c>
      <c r="H396">
        <v>9.9825774637217804E-4</v>
      </c>
      <c r="I396">
        <v>-0.38398051635755598</v>
      </c>
    </row>
    <row r="397" spans="1:9" x14ac:dyDescent="0.25">
      <c r="A397">
        <v>796141.19988510106</v>
      </c>
      <c r="B397">
        <v>9.9575462272070698E-4</v>
      </c>
      <c r="C397">
        <v>-0.57489214828902802</v>
      </c>
      <c r="D397" s="4">
        <f t="shared" si="6"/>
        <v>-3.6953374648173276E-2</v>
      </c>
      <c r="G397">
        <v>493252.51342871803</v>
      </c>
      <c r="H397">
        <v>9.9818341228661797E-4</v>
      </c>
      <c r="I397">
        <v>-0.39174775288702901</v>
      </c>
    </row>
    <row r="398" spans="1:9" x14ac:dyDescent="0.25">
      <c r="A398">
        <v>814500.00087094202</v>
      </c>
      <c r="B398">
        <v>9.9558845901184497E-4</v>
      </c>
      <c r="C398">
        <v>-0.584125061483872</v>
      </c>
      <c r="D398" s="4">
        <f t="shared" si="6"/>
        <v>-3.8402928623695258E-2</v>
      </c>
      <c r="G398">
        <v>504626.78313252202</v>
      </c>
      <c r="H398">
        <v>9.9810604795777806E-4</v>
      </c>
      <c r="I398">
        <v>-0.39962358930946101</v>
      </c>
    </row>
    <row r="399" spans="1:9" x14ac:dyDescent="0.25">
      <c r="A399">
        <v>833282.15084774897</v>
      </c>
      <c r="B399">
        <v>9.9541694210807195E-4</v>
      </c>
      <c r="C399">
        <v>-0.59334470957652097</v>
      </c>
      <c r="D399" s="4">
        <f t="shared" si="6"/>
        <v>-3.9899435765344965E-2</v>
      </c>
      <c r="G399">
        <v>516263.34042285202</v>
      </c>
      <c r="H399">
        <v>9.9802554887840197E-4</v>
      </c>
      <c r="I399">
        <v>-0.40760625577187998</v>
      </c>
    </row>
    <row r="400" spans="1:9" x14ac:dyDescent="0.25">
      <c r="A400">
        <v>852497.41212888202</v>
      </c>
      <c r="B400">
        <v>9.9523999550671393E-4</v>
      </c>
      <c r="C400">
        <v>-0.60254049469940396</v>
      </c>
      <c r="D400" s="4">
        <f t="shared" si="6"/>
        <v>-4.1443587975836818E-2</v>
      </c>
      <c r="G400">
        <v>528168.23358059395</v>
      </c>
      <c r="H400">
        <v>9.979418102743201E-4</v>
      </c>
      <c r="I400">
        <v>-0.41569371717104903</v>
      </c>
    </row>
    <row r="401" spans="1:9" x14ac:dyDescent="0.25">
      <c r="A401">
        <v>872155.77214401204</v>
      </c>
      <c r="B401">
        <v>9.9505755067214692E-4</v>
      </c>
      <c r="C401">
        <v>-0.61170134698309897</v>
      </c>
      <c r="D401" s="4">
        <f t="shared" si="6"/>
        <v>-4.3036008873471782E-2</v>
      </c>
      <c r="G401">
        <v>540347.65035835805</v>
      </c>
      <c r="H401">
        <v>9.9785472480378411E-4</v>
      </c>
      <c r="I401">
        <v>-0.423883656906406</v>
      </c>
    </row>
    <row r="402" spans="1:9" x14ac:dyDescent="0.25">
      <c r="A402">
        <v>892267.44863023795</v>
      </c>
      <c r="B402">
        <v>9.9486954590065997E-4</v>
      </c>
      <c r="C402">
        <v>-0.62081573074740704</v>
      </c>
      <c r="D402" s="4">
        <f t="shared" si="6"/>
        <v>-4.4677263675455714E-2</v>
      </c>
      <c r="G402">
        <v>552807.92119665595</v>
      </c>
      <c r="H402">
        <v>9.9776418334889699E-4</v>
      </c>
      <c r="I402">
        <v>-0.43217346278330798</v>
      </c>
    </row>
    <row r="403" spans="1:9" x14ac:dyDescent="0.25">
      <c r="A403">
        <v>912842.89494291495</v>
      </c>
      <c r="B403">
        <v>9.9467592710408793E-4</v>
      </c>
      <c r="C403">
        <v>-0.629871655940349</v>
      </c>
      <c r="D403" s="4">
        <f t="shared" si="6"/>
        <v>-4.6367852332018053E-2</v>
      </c>
      <c r="G403">
        <v>565555.52251425001</v>
      </c>
      <c r="H403">
        <v>9.9767007657944199E-4</v>
      </c>
      <c r="I403">
        <v>-0.44056021349221902</v>
      </c>
    </row>
    <row r="404" spans="1:9" x14ac:dyDescent="0.25">
      <c r="A404">
        <v>933892.80548895197</v>
      </c>
      <c r="B404">
        <v>9.944766493563829E-4</v>
      </c>
      <c r="C404">
        <v>-0.638856693771225</v>
      </c>
      <c r="D404" s="4">
        <f t="shared" si="6"/>
        <v>-4.8108195984045567E-2</v>
      </c>
      <c r="G404">
        <v>578597.080074367</v>
      </c>
      <c r="H404">
        <v>9.9757229227132797E-4</v>
      </c>
      <c r="I404">
        <v>-0.44904066138473903</v>
      </c>
    </row>
    <row r="405" spans="1:9" x14ac:dyDescent="0.25">
      <c r="A405">
        <v>955428.12128538999</v>
      </c>
      <c r="B405">
        <v>9.9427167766730196E-4</v>
      </c>
      <c r="C405">
        <v>-0.64775799473709905</v>
      </c>
      <c r="D405" s="4">
        <f t="shared" si="6"/>
        <v>-4.9898630150497794E-2</v>
      </c>
      <c r="G405">
        <v>591939.37242854596</v>
      </c>
      <c r="H405">
        <v>9.9747071918845106E-4</v>
      </c>
      <c r="I405">
        <v>-0.45761122083795602</v>
      </c>
    </row>
    <row r="406" spans="1:9" x14ac:dyDescent="0.25">
      <c r="A406">
        <v>977460.035646167</v>
      </c>
      <c r="B406">
        <v>9.9406098660184098E-4</v>
      </c>
      <c r="C406">
        <v>-0.656562308518163</v>
      </c>
      <c r="D406" s="4">
        <f t="shared" si="6"/>
        <v>-5.1739407986175275E-2</v>
      </c>
      <c r="G406">
        <v>605589.33443989302</v>
      </c>
      <c r="H406">
        <v>9.9736524401789601E-4</v>
      </c>
      <c r="I406">
        <v>-0.46626795068129401</v>
      </c>
    </row>
    <row r="407" spans="1:9" x14ac:dyDescent="0.25">
      <c r="A407">
        <v>1000000.00000002</v>
      </c>
      <c r="B407">
        <v>9.9384456142899099E-4</v>
      </c>
      <c r="C407">
        <v>-0.66525600948789199</v>
      </c>
      <c r="D407" s="4">
        <f t="shared" si="6"/>
        <v>-5.3630690170646145E-2</v>
      </c>
      <c r="G407">
        <v>619554.06088758097</v>
      </c>
      <c r="H407">
        <v>9.9725575448068198E-4</v>
      </c>
      <c r="I407">
        <v>-0.475006542213185</v>
      </c>
    </row>
    <row r="408" spans="1:9" x14ac:dyDescent="0.25">
      <c r="G408">
        <v>633840.81015447795</v>
      </c>
      <c r="H408">
        <v>9.9714213627078406E-4</v>
      </c>
      <c r="I408">
        <v>-0.48382230186631298</v>
      </c>
    </row>
    <row r="409" spans="1:9" x14ac:dyDescent="0.25">
      <c r="G409">
        <v>648457.007999797</v>
      </c>
      <c r="H409">
        <v>9.9702427693799402E-4</v>
      </c>
      <c r="I409">
        <v>-0.49271014065273699</v>
      </c>
    </row>
    <row r="410" spans="1:9" x14ac:dyDescent="0.25">
      <c r="G410">
        <v>663410.25141875399</v>
      </c>
      <c r="H410">
        <v>9.9690206398596109E-4</v>
      </c>
      <c r="I410">
        <v>-0.50166455872714599</v>
      </c>
    </row>
    <row r="411" spans="1:9" x14ac:dyDescent="0.25">
      <c r="G411">
        <v>678708.31259122095</v>
      </c>
      <c r="H411">
        <v>9.9677538567101106E-4</v>
      </c>
      <c r="I411">
        <v>-0.51067963305077602</v>
      </c>
    </row>
    <row r="412" spans="1:9" x14ac:dyDescent="0.25">
      <c r="G412">
        <v>694359.14292143902</v>
      </c>
      <c r="H412">
        <v>9.9664413180084008E-4</v>
      </c>
      <c r="I412">
        <v>-0.51974900587044004</v>
      </c>
    </row>
    <row r="413" spans="1:9" x14ac:dyDescent="0.25">
      <c r="G413">
        <v>710370.877170883</v>
      </c>
      <c r="H413">
        <v>9.9650819337774904E-4</v>
      </c>
      <c r="I413">
        <v>-0.52886587291781895</v>
      </c>
    </row>
    <row r="414" spans="1:9" x14ac:dyDescent="0.25">
      <c r="G414">
        <v>726751.83768642996</v>
      </c>
      <c r="H414">
        <v>9.9636746455294208E-4</v>
      </c>
      <c r="I414">
        <v>-0.53802297509546304</v>
      </c>
    </row>
    <row r="415" spans="1:9" x14ac:dyDescent="0.25">
      <c r="G415">
        <v>743510.53872602596</v>
      </c>
      <c r="H415">
        <v>9.9622184188437497E-4</v>
      </c>
      <c r="I415">
        <v>-0.54721258860383204</v>
      </c>
    </row>
    <row r="416" spans="1:9" x14ac:dyDescent="0.25">
      <c r="G416">
        <v>760655.69088410598</v>
      </c>
      <c r="H416">
        <v>9.9607122436582308E-4</v>
      </c>
      <c r="I416">
        <v>-0.55642651720057801</v>
      </c>
    </row>
    <row r="417" spans="7:9" x14ac:dyDescent="0.25">
      <c r="G417">
        <v>778196.20561905997</v>
      </c>
      <c r="H417">
        <v>9.9591551576371905E-4</v>
      </c>
      <c r="I417">
        <v>-0.56565608865974204</v>
      </c>
    </row>
    <row r="418" spans="7:9" x14ac:dyDescent="0.25">
      <c r="G418">
        <v>796141.19988510106</v>
      </c>
      <c r="H418">
        <v>9.9575462272070698E-4</v>
      </c>
      <c r="I418">
        <v>-0.57489214828902802</v>
      </c>
    </row>
    <row r="419" spans="7:9" x14ac:dyDescent="0.25">
      <c r="G419">
        <v>814500.00087094202</v>
      </c>
      <c r="H419">
        <v>9.9558845901184497E-4</v>
      </c>
      <c r="I419">
        <v>-0.584125061483872</v>
      </c>
    </row>
    <row r="420" spans="7:9" x14ac:dyDescent="0.25">
      <c r="G420">
        <v>833282.15084774897</v>
      </c>
      <c r="H420">
        <v>9.9541694210807195E-4</v>
      </c>
      <c r="I420">
        <v>-0.59334470957652097</v>
      </c>
    </row>
    <row r="421" spans="7:9" x14ac:dyDescent="0.25">
      <c r="G421">
        <v>852497.41212888202</v>
      </c>
      <c r="H421">
        <v>9.9523999550671393E-4</v>
      </c>
      <c r="I421">
        <v>-0.60254049469940396</v>
      </c>
    </row>
    <row r="422" spans="7:9" x14ac:dyDescent="0.25">
      <c r="G422">
        <v>872155.77214401204</v>
      </c>
      <c r="H422">
        <v>9.9505755067214692E-4</v>
      </c>
      <c r="I422">
        <v>-0.61170134698309897</v>
      </c>
    </row>
    <row r="423" spans="7:9" x14ac:dyDescent="0.25">
      <c r="G423">
        <v>892267.44863023795</v>
      </c>
      <c r="H423">
        <v>9.9486954590065997E-4</v>
      </c>
      <c r="I423">
        <v>-0.62081573074740704</v>
      </c>
    </row>
    <row r="424" spans="7:9" x14ac:dyDescent="0.25">
      <c r="G424">
        <v>912842.89494291495</v>
      </c>
      <c r="H424">
        <v>9.9467592710408793E-4</v>
      </c>
      <c r="I424">
        <v>-0.629871655940349</v>
      </c>
    </row>
    <row r="425" spans="7:9" x14ac:dyDescent="0.25">
      <c r="G425">
        <v>933892.80548895197</v>
      </c>
      <c r="H425">
        <v>9.944766493563829E-4</v>
      </c>
      <c r="I425">
        <v>-0.638856693771225</v>
      </c>
    </row>
    <row r="426" spans="7:9" x14ac:dyDescent="0.25">
      <c r="G426">
        <v>955428.12128538999</v>
      </c>
      <c r="H426">
        <v>9.9427167766730196E-4</v>
      </c>
      <c r="I426">
        <v>-0.64775799473709905</v>
      </c>
    </row>
    <row r="427" spans="7:9" x14ac:dyDescent="0.25">
      <c r="G427">
        <v>977460.035646167</v>
      </c>
      <c r="H427">
        <v>9.9406098660184098E-4</v>
      </c>
      <c r="I427">
        <v>-0.656562308518163</v>
      </c>
    </row>
    <row r="428" spans="7:9" x14ac:dyDescent="0.25">
      <c r="G428">
        <v>1000000.00000002</v>
      </c>
      <c r="H428">
        <v>9.9384456142899099E-4</v>
      </c>
      <c r="I428">
        <v>-0.66525600948789199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H23"/>
  <sheetViews>
    <sheetView workbookViewId="0">
      <selection activeCell="K22" sqref="K22"/>
    </sheetView>
  </sheetViews>
  <sheetFormatPr defaultColWidth="9.109375" defaultRowHeight="13.2" x14ac:dyDescent="0.25"/>
  <cols>
    <col min="1" max="1" width="10.109375" style="1" bestFit="1" customWidth="1"/>
    <col min="2" max="2" width="13.6640625" style="1" bestFit="1" customWidth="1"/>
  </cols>
  <sheetData>
    <row r="1" spans="1:34" x14ac:dyDescent="0.25">
      <c r="A1" s="1" t="s">
        <v>19</v>
      </c>
      <c r="B1" s="1" t="s">
        <v>20</v>
      </c>
      <c r="C1" s="5" t="s">
        <v>21</v>
      </c>
    </row>
    <row r="2" spans="1:34" x14ac:dyDescent="0.25">
      <c r="A2" s="1" t="s">
        <v>3</v>
      </c>
      <c r="B2" s="1" t="s">
        <v>3</v>
      </c>
      <c r="C2" s="2" t="s">
        <v>3</v>
      </c>
    </row>
    <row r="3" spans="1:34" x14ac:dyDescent="0.25">
      <c r="A3" s="1">
        <v>-5</v>
      </c>
      <c r="B3">
        <v>-4.97546</v>
      </c>
      <c r="C3">
        <v>-4.6311799999999996</v>
      </c>
    </row>
    <row r="4" spans="1:34" x14ac:dyDescent="0.25">
      <c r="A4" s="1">
        <v>-4.5</v>
      </c>
      <c r="B4">
        <v>-4.4767000000000001</v>
      </c>
      <c r="C4">
        <v>-4.6310399999999996</v>
      </c>
      <c r="N4">
        <v>-5</v>
      </c>
      <c r="O4">
        <v>-4.5</v>
      </c>
      <c r="P4">
        <v>-4</v>
      </c>
      <c r="Q4">
        <v>-3.5</v>
      </c>
      <c r="R4">
        <v>-3</v>
      </c>
      <c r="S4">
        <v>-2.5</v>
      </c>
      <c r="T4">
        <v>-2</v>
      </c>
      <c r="U4">
        <v>-1.5</v>
      </c>
      <c r="V4">
        <v>-1</v>
      </c>
      <c r="W4">
        <v>-0.5</v>
      </c>
      <c r="X4">
        <v>0</v>
      </c>
      <c r="Y4">
        <v>0.5</v>
      </c>
      <c r="Z4">
        <v>1</v>
      </c>
      <c r="AA4">
        <v>1.5</v>
      </c>
      <c r="AB4">
        <v>2</v>
      </c>
      <c r="AC4">
        <v>2.5</v>
      </c>
      <c r="AD4">
        <v>3</v>
      </c>
      <c r="AE4">
        <v>3.5</v>
      </c>
      <c r="AF4">
        <v>4</v>
      </c>
      <c r="AG4">
        <v>4.5</v>
      </c>
      <c r="AH4">
        <v>5</v>
      </c>
    </row>
    <row r="5" spans="1:34" x14ac:dyDescent="0.25">
      <c r="A5" s="1">
        <v>-4</v>
      </c>
      <c r="B5">
        <v>-3.9750000000000001</v>
      </c>
      <c r="C5">
        <v>-4.5321400000000001</v>
      </c>
      <c r="N5">
        <v>-4.97546</v>
      </c>
      <c r="O5">
        <v>-4.4767000000000001</v>
      </c>
      <c r="P5">
        <v>-3.9750000000000001</v>
      </c>
      <c r="Q5">
        <v>-3.4792800000000002</v>
      </c>
      <c r="R5">
        <v>-2.9720399999999998</v>
      </c>
      <c r="S5">
        <v>-2.4773800000000001</v>
      </c>
      <c r="T5">
        <v>-1.97262</v>
      </c>
      <c r="U5">
        <v>-1.4805600000000001</v>
      </c>
      <c r="V5">
        <v>-0.97585999999999995</v>
      </c>
      <c r="W5">
        <v>-0.47910000000000003</v>
      </c>
      <c r="X5">
        <v>1.8380000000000001E-2</v>
      </c>
      <c r="Y5">
        <v>0.51497999999999999</v>
      </c>
      <c r="Z5">
        <v>1.028</v>
      </c>
      <c r="AA5">
        <v>1.5271999999999999</v>
      </c>
      <c r="AB5">
        <v>2.0216799999999999</v>
      </c>
      <c r="AC5">
        <v>2.5256999999999898</v>
      </c>
      <c r="AD5">
        <v>3.0230000000000001</v>
      </c>
      <c r="AE5">
        <v>3.52372</v>
      </c>
      <c r="AF5">
        <v>4.0174599999999998</v>
      </c>
      <c r="AG5">
        <v>4.5219399999999901</v>
      </c>
      <c r="AH5">
        <v>5.0236200000000002</v>
      </c>
    </row>
    <row r="6" spans="1:34" x14ac:dyDescent="0.25">
      <c r="A6" s="1">
        <v>-3.5</v>
      </c>
      <c r="B6">
        <v>-3.4792800000000002</v>
      </c>
      <c r="C6">
        <v>-4.07226</v>
      </c>
      <c r="N6">
        <v>-4.6311799999999996</v>
      </c>
      <c r="O6">
        <v>-4.6310399999999996</v>
      </c>
      <c r="P6">
        <v>-4.5321400000000001</v>
      </c>
      <c r="Q6">
        <v>-4.07226</v>
      </c>
      <c r="R6">
        <v>-3.58988</v>
      </c>
      <c r="S6">
        <v>-3.0938599999999998</v>
      </c>
      <c r="T6">
        <v>-2.5962999999999998</v>
      </c>
      <c r="U6">
        <v>-2.0900799999999999</v>
      </c>
      <c r="V6">
        <v>-1.59514</v>
      </c>
      <c r="W6">
        <v>-1.0966400000000001</v>
      </c>
      <c r="X6">
        <v>-0.58830000000000005</v>
      </c>
      <c r="Y6">
        <v>-8.7959999999999997E-2</v>
      </c>
      <c r="Z6">
        <v>0.40354000000000001</v>
      </c>
      <c r="AA6">
        <v>0.90114000000000005</v>
      </c>
      <c r="AB6">
        <v>1.40672</v>
      </c>
      <c r="AC6">
        <v>1.90364</v>
      </c>
      <c r="AD6">
        <v>2.4053399999999998</v>
      </c>
      <c r="AE6">
        <v>2.9003399999999999</v>
      </c>
      <c r="AF6">
        <v>3.4091399999999998</v>
      </c>
      <c r="AG6">
        <v>3.9049</v>
      </c>
      <c r="AH6">
        <v>4.4043599999999996</v>
      </c>
    </row>
    <row r="7" spans="1:34" x14ac:dyDescent="0.25">
      <c r="A7" s="1">
        <v>-3</v>
      </c>
      <c r="B7">
        <v>-2.9720399999999998</v>
      </c>
      <c r="C7">
        <v>-3.58988</v>
      </c>
    </row>
    <row r="8" spans="1:34" x14ac:dyDescent="0.25">
      <c r="A8" s="1">
        <v>-2.5</v>
      </c>
      <c r="B8">
        <v>-2.4773800000000001</v>
      </c>
      <c r="C8">
        <v>-3.0938599999999998</v>
      </c>
    </row>
    <row r="9" spans="1:34" x14ac:dyDescent="0.25">
      <c r="A9" s="1">
        <v>-2</v>
      </c>
      <c r="B9">
        <v>-1.97262</v>
      </c>
      <c r="C9">
        <v>-2.5962999999999998</v>
      </c>
    </row>
    <row r="10" spans="1:34" x14ac:dyDescent="0.25">
      <c r="A10" s="1">
        <v>-1.5</v>
      </c>
      <c r="B10">
        <v>-1.4805600000000001</v>
      </c>
      <c r="C10">
        <v>-2.0900799999999999</v>
      </c>
    </row>
    <row r="11" spans="1:34" x14ac:dyDescent="0.25">
      <c r="A11" s="1">
        <v>-1</v>
      </c>
      <c r="B11">
        <v>-0.97585999999999995</v>
      </c>
      <c r="C11">
        <v>-1.59514</v>
      </c>
    </row>
    <row r="12" spans="1:34" x14ac:dyDescent="0.25">
      <c r="A12" s="1">
        <v>-0.5</v>
      </c>
      <c r="B12">
        <v>-0.47910000000000003</v>
      </c>
      <c r="C12">
        <v>-1.0966400000000001</v>
      </c>
    </row>
    <row r="13" spans="1:34" x14ac:dyDescent="0.25">
      <c r="A13" s="1">
        <v>0</v>
      </c>
      <c r="B13">
        <v>1.8380000000000001E-2</v>
      </c>
      <c r="C13">
        <v>-0.58830000000000005</v>
      </c>
    </row>
    <row r="14" spans="1:34" x14ac:dyDescent="0.25">
      <c r="A14" s="1">
        <v>0.5</v>
      </c>
      <c r="B14">
        <v>0.51497999999999999</v>
      </c>
      <c r="C14">
        <v>-8.7959999999999997E-2</v>
      </c>
    </row>
    <row r="15" spans="1:34" x14ac:dyDescent="0.25">
      <c r="A15" s="1">
        <v>1</v>
      </c>
      <c r="B15">
        <v>1.028</v>
      </c>
      <c r="C15">
        <v>0.40354000000000001</v>
      </c>
    </row>
    <row r="16" spans="1:34" x14ac:dyDescent="0.25">
      <c r="A16" s="1">
        <v>1.5</v>
      </c>
      <c r="B16">
        <v>1.5271999999999999</v>
      </c>
      <c r="C16">
        <v>0.90114000000000005</v>
      </c>
    </row>
    <row r="17" spans="1:3" x14ac:dyDescent="0.25">
      <c r="A17" s="1">
        <v>2</v>
      </c>
      <c r="B17">
        <v>2.0216799999999999</v>
      </c>
      <c r="C17">
        <v>1.40672</v>
      </c>
    </row>
    <row r="18" spans="1:3" x14ac:dyDescent="0.25">
      <c r="A18" s="1">
        <v>2.5</v>
      </c>
      <c r="B18">
        <v>2.5256999999999898</v>
      </c>
      <c r="C18">
        <v>1.90364</v>
      </c>
    </row>
    <row r="19" spans="1:3" x14ac:dyDescent="0.25">
      <c r="A19" s="1">
        <v>3</v>
      </c>
      <c r="B19">
        <v>3.0230000000000001</v>
      </c>
      <c r="C19">
        <v>2.4053399999999998</v>
      </c>
    </row>
    <row r="20" spans="1:3" x14ac:dyDescent="0.25">
      <c r="A20" s="1">
        <v>3.5</v>
      </c>
      <c r="B20">
        <v>3.52372</v>
      </c>
      <c r="C20">
        <v>2.9003399999999999</v>
      </c>
    </row>
    <row r="21" spans="1:3" x14ac:dyDescent="0.25">
      <c r="A21" s="1">
        <v>4</v>
      </c>
      <c r="B21">
        <v>4.0174599999999998</v>
      </c>
      <c r="C21">
        <v>3.4091399999999998</v>
      </c>
    </row>
    <row r="22" spans="1:3" x14ac:dyDescent="0.25">
      <c r="A22" s="1">
        <v>4.5</v>
      </c>
      <c r="B22">
        <v>4.5219399999999901</v>
      </c>
      <c r="C22">
        <v>3.9049</v>
      </c>
    </row>
    <row r="23" spans="1:3" x14ac:dyDescent="0.25">
      <c r="A23" s="1">
        <v>5</v>
      </c>
      <c r="B23">
        <v>5.0236200000000002</v>
      </c>
      <c r="C23">
        <v>4.4043599999999996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E2"/>
  <sheetViews>
    <sheetView zoomScale="95" zoomScaleNormal="95" workbookViewId="0">
      <selection activeCell="C2" sqref="A1:C2"/>
    </sheetView>
  </sheetViews>
  <sheetFormatPr defaultColWidth="9.109375" defaultRowHeight="13.2" x14ac:dyDescent="0.25"/>
  <cols>
    <col min="1" max="1" width="21.6640625" bestFit="1" customWidth="1"/>
    <col min="2" max="2" width="20.33203125" bestFit="1" customWidth="1"/>
    <col min="3" max="3" width="18.5546875" bestFit="1" customWidth="1"/>
    <col min="4" max="4" width="12.6640625" bestFit="1" customWidth="1"/>
  </cols>
  <sheetData>
    <row r="1" spans="1:5" x14ac:dyDescent="0.25">
      <c r="A1" s="13" t="s">
        <v>22</v>
      </c>
      <c r="B1" s="13" t="s">
        <v>23</v>
      </c>
      <c r="C1" s="18" t="s">
        <v>24</v>
      </c>
      <c r="D1" s="18"/>
      <c r="E1" s="18"/>
    </row>
    <row r="2" spans="1:5" x14ac:dyDescent="0.25">
      <c r="A2" s="24">
        <f>2.838633686/1000</f>
        <v>2.838633686E-3</v>
      </c>
      <c r="B2" s="24">
        <f>3.103533568/1000</f>
        <v>3.1035335680000002E-3</v>
      </c>
      <c r="C2" s="37">
        <f>20*LOG10(B2/A2)</f>
        <v>0.77494189751877141</v>
      </c>
      <c r="D2" s="4"/>
      <c r="E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  <outlinePr summaryBelow="0" summaryRight="0"/>
  </sheetPr>
  <dimension ref="A1:Z96"/>
  <sheetViews>
    <sheetView zoomScaleNormal="100" workbookViewId="0">
      <selection activeCell="Z6" sqref="Y3:Z6"/>
    </sheetView>
  </sheetViews>
  <sheetFormatPr defaultRowHeight="13.2" x14ac:dyDescent="0.25"/>
  <cols>
    <col min="1" max="2" width="9" style="1" customWidth="1"/>
    <col min="5" max="5" width="10" customWidth="1"/>
    <col min="20" max="20" width="15.109375" bestFit="1" customWidth="1"/>
    <col min="21" max="21" width="14.33203125" bestFit="1" customWidth="1"/>
    <col min="22" max="22" width="15" bestFit="1" customWidth="1"/>
    <col min="23" max="23" width="15.109375" bestFit="1" customWidth="1"/>
  </cols>
  <sheetData>
    <row r="1" spans="1:26" s="11" customFormat="1" ht="25.2" customHeight="1" x14ac:dyDescent="0.25">
      <c r="A1" s="9" t="s">
        <v>25</v>
      </c>
      <c r="B1" s="29" t="s">
        <v>26</v>
      </c>
      <c r="C1" s="10" t="s">
        <v>27</v>
      </c>
      <c r="D1" s="10" t="s">
        <v>1</v>
      </c>
      <c r="E1" s="33" t="s">
        <v>28</v>
      </c>
      <c r="F1" s="10" t="s">
        <v>29</v>
      </c>
    </row>
    <row r="2" spans="1:26" x14ac:dyDescent="0.25">
      <c r="A2" s="2" t="s">
        <v>4</v>
      </c>
      <c r="B2" s="5" t="s">
        <v>4</v>
      </c>
      <c r="C2" s="1" t="s">
        <v>3</v>
      </c>
      <c r="D2" s="1" t="s">
        <v>3</v>
      </c>
      <c r="E2" s="1" t="s">
        <v>3</v>
      </c>
      <c r="F2" s="1" t="s">
        <v>3</v>
      </c>
    </row>
    <row r="3" spans="1:26" x14ac:dyDescent="0.25">
      <c r="A3" s="34">
        <v>1E-4</v>
      </c>
      <c r="B3" s="34">
        <v>1.0389986635887399E-4</v>
      </c>
      <c r="C3">
        <v>4.4231660083784101</v>
      </c>
      <c r="D3">
        <v>-3.9610013364112602</v>
      </c>
      <c r="E3" s="4">
        <f>5-C3</f>
        <v>0.57683399162158988</v>
      </c>
      <c r="F3" s="4">
        <f t="shared" ref="F3:F66" si="0">5-D3</f>
        <v>8.9610013364112611</v>
      </c>
      <c r="Y3" s="9" t="s">
        <v>25</v>
      </c>
      <c r="Z3" s="29" t="s">
        <v>26</v>
      </c>
    </row>
    <row r="4" spans="1:26" x14ac:dyDescent="0.25">
      <c r="A4">
        <v>1.1E-4</v>
      </c>
      <c r="B4">
        <v>1.14232697198296E-4</v>
      </c>
      <c r="C4">
        <v>4.4197900915450203</v>
      </c>
      <c r="D4">
        <v>-3.8576730280170399</v>
      </c>
      <c r="E4" s="4">
        <f t="shared" ref="E4:E67" si="1">5-C4</f>
        <v>0.58020990845497966</v>
      </c>
      <c r="F4" s="4">
        <f t="shared" si="0"/>
        <v>8.8576730280170395</v>
      </c>
      <c r="Y4" s="2" t="s">
        <v>4</v>
      </c>
      <c r="Z4" s="5" t="s">
        <v>4</v>
      </c>
    </row>
    <row r="5" spans="1:26" x14ac:dyDescent="0.25">
      <c r="A5">
        <v>1.2E-4</v>
      </c>
      <c r="B5">
        <v>1.24552543070981E-4</v>
      </c>
      <c r="C5">
        <v>4.4167084324145502</v>
      </c>
      <c r="D5">
        <v>-3.7544745692901902</v>
      </c>
      <c r="E5" s="4">
        <f t="shared" si="1"/>
        <v>0.58329156758544976</v>
      </c>
      <c r="F5" s="4">
        <f t="shared" si="0"/>
        <v>8.7544745692901902</v>
      </c>
      <c r="T5" t="s">
        <v>30</v>
      </c>
      <c r="U5" t="s">
        <v>31</v>
      </c>
      <c r="V5" t="s">
        <v>32</v>
      </c>
      <c r="W5" t="s">
        <v>7</v>
      </c>
      <c r="Y5" s="6">
        <v>1E-4</v>
      </c>
      <c r="Z5" s="6">
        <v>1.0389986635887399E-4</v>
      </c>
    </row>
    <row r="6" spans="1:26" x14ac:dyDescent="0.25">
      <c r="A6">
        <v>1.2999999999999999E-4</v>
      </c>
      <c r="B6">
        <v>1.34859263349855E-4</v>
      </c>
      <c r="C6">
        <v>4.41387281872972</v>
      </c>
      <c r="D6">
        <v>-3.6514073665014499</v>
      </c>
      <c r="E6" s="4">
        <f t="shared" si="1"/>
        <v>0.58612718127027996</v>
      </c>
      <c r="F6" s="4">
        <f t="shared" si="0"/>
        <v>8.6514073665014504</v>
      </c>
      <c r="T6">
        <v>1E-4</v>
      </c>
      <c r="U6">
        <v>1.0389986635887399E-4</v>
      </c>
      <c r="V6">
        <v>4.4231660083784101</v>
      </c>
      <c r="W6">
        <v>-3.9610013364112602</v>
      </c>
      <c r="Y6" s="6">
        <v>1E-3</v>
      </c>
      <c r="Z6" s="6">
        <v>9.74606810562087E-4</v>
      </c>
    </row>
    <row r="7" spans="1:26" x14ac:dyDescent="0.25">
      <c r="A7">
        <v>1.3999999999999999E-4</v>
      </c>
      <c r="B7">
        <v>1.45152751222656E-4</v>
      </c>
      <c r="C7">
        <v>4.4112470655141198</v>
      </c>
      <c r="D7">
        <v>-3.5484724877734402</v>
      </c>
      <c r="E7" s="4">
        <f t="shared" si="1"/>
        <v>0.58875293448588017</v>
      </c>
      <c r="F7" s="4">
        <f t="shared" si="0"/>
        <v>8.5484724877734397</v>
      </c>
      <c r="T7">
        <v>1.1E-4</v>
      </c>
      <c r="U7">
        <v>1.14232697198296E-4</v>
      </c>
      <c r="V7">
        <v>4.4197900915450203</v>
      </c>
      <c r="W7">
        <v>-3.8576730280170399</v>
      </c>
    </row>
    <row r="8" spans="1:26" x14ac:dyDescent="0.25">
      <c r="A8">
        <v>1.4999999999999999E-4</v>
      </c>
      <c r="B8">
        <v>1.55432919374425E-4</v>
      </c>
      <c r="C8">
        <v>4.4088021823074701</v>
      </c>
      <c r="D8">
        <v>-3.44567080625575</v>
      </c>
      <c r="E8" s="4">
        <f t="shared" si="1"/>
        <v>0.59119781769252988</v>
      </c>
      <c r="F8" s="4">
        <f t="shared" si="0"/>
        <v>8.44567080625575</v>
      </c>
      <c r="T8">
        <v>1.2E-4</v>
      </c>
      <c r="U8">
        <v>1.24552543070981E-4</v>
      </c>
      <c r="V8">
        <v>4.4167084324145502</v>
      </c>
      <c r="W8">
        <v>-3.7544745692901902</v>
      </c>
    </row>
    <row r="9" spans="1:26" x14ac:dyDescent="0.25">
      <c r="A9">
        <v>1.6000000000000001E-4</v>
      </c>
      <c r="B9">
        <v>1.6569969713249301E-4</v>
      </c>
      <c r="C9">
        <v>4.4065147993797398</v>
      </c>
      <c r="D9">
        <v>-3.3430030286750698</v>
      </c>
      <c r="E9" s="4">
        <f t="shared" si="1"/>
        <v>0.59348520062026022</v>
      </c>
      <c r="F9" s="4">
        <f t="shared" si="0"/>
        <v>8.3430030286750707</v>
      </c>
      <c r="T9">
        <v>1.2999999999999999E-4</v>
      </c>
      <c r="U9">
        <v>1.34859263349855E-4</v>
      </c>
      <c r="V9">
        <v>4.41387281872972</v>
      </c>
      <c r="W9">
        <v>-3.6514073665014499</v>
      </c>
    </row>
    <row r="10" spans="1:26" x14ac:dyDescent="0.25">
      <c r="A10">
        <v>1.7000000000000001E-4</v>
      </c>
      <c r="B10">
        <v>1.7595302714594301E-4</v>
      </c>
      <c r="C10">
        <v>4.4043658025464403</v>
      </c>
      <c r="D10">
        <v>-3.2404697285405701</v>
      </c>
      <c r="E10" s="4">
        <f t="shared" si="1"/>
        <v>0.59563419745355972</v>
      </c>
      <c r="F10" s="4">
        <f t="shared" si="0"/>
        <v>8.240469728540571</v>
      </c>
      <c r="T10">
        <v>1.3999999999999999E-4</v>
      </c>
      <c r="U10">
        <v>1.45152751222656E-4</v>
      </c>
      <c r="V10">
        <v>4.4112470655141198</v>
      </c>
      <c r="W10">
        <v>-3.5484724877734402</v>
      </c>
    </row>
    <row r="11" spans="1:26" x14ac:dyDescent="0.25">
      <c r="A11">
        <v>1.8000000000000001E-4</v>
      </c>
      <c r="B11">
        <v>1.8619286289906899E-4</v>
      </c>
      <c r="C11">
        <v>4.40233935883077</v>
      </c>
      <c r="D11">
        <v>-3.13807137100931</v>
      </c>
      <c r="E11" s="4">
        <f t="shared" si="1"/>
        <v>0.59766064116923001</v>
      </c>
      <c r="F11" s="4">
        <f t="shared" si="0"/>
        <v>8.1380713710093104</v>
      </c>
      <c r="T11">
        <v>1.4999999999999999E-4</v>
      </c>
      <c r="U11">
        <v>1.55432919374425E-4</v>
      </c>
      <c r="V11">
        <v>4.4088021823074701</v>
      </c>
      <c r="W11">
        <v>-3.44567080625575</v>
      </c>
    </row>
    <row r="12" spans="1:26" x14ac:dyDescent="0.25">
      <c r="A12">
        <v>1.9000000000000001E-4</v>
      </c>
      <c r="B12">
        <v>1.96419166795483E-4</v>
      </c>
      <c r="C12">
        <v>4.4004222059411999</v>
      </c>
      <c r="D12">
        <v>-3.0358083320451699</v>
      </c>
      <c r="E12" s="4">
        <f t="shared" si="1"/>
        <v>0.59957779405880007</v>
      </c>
      <c r="F12" s="4">
        <f t="shared" si="0"/>
        <v>8.0358083320451694</v>
      </c>
      <c r="T12">
        <v>1.6000000000000001E-4</v>
      </c>
      <c r="U12">
        <v>1.6569969713249301E-4</v>
      </c>
      <c r="V12">
        <v>4.4065147993797398</v>
      </c>
      <c r="W12">
        <v>-3.3430030286750698</v>
      </c>
    </row>
    <row r="13" spans="1:26" x14ac:dyDescent="0.25">
      <c r="A13">
        <v>2.0000000000000001E-4</v>
      </c>
      <c r="B13">
        <v>2.06631908661519E-4</v>
      </c>
      <c r="C13">
        <v>4.3986031242326096</v>
      </c>
      <c r="D13">
        <v>-2.9336809133848099</v>
      </c>
      <c r="E13" s="4">
        <f t="shared" si="1"/>
        <v>0.60139687576739043</v>
      </c>
      <c r="F13" s="4">
        <f t="shared" si="0"/>
        <v>7.9336809133848103</v>
      </c>
      <c r="T13">
        <v>1.7000000000000001E-4</v>
      </c>
      <c r="U13">
        <v>1.7595302714594301E-4</v>
      </c>
      <c r="V13">
        <v>4.4043658025464403</v>
      </c>
      <c r="W13">
        <v>-3.2404697285405701</v>
      </c>
    </row>
    <row r="14" spans="1:26" x14ac:dyDescent="0.25">
      <c r="A14">
        <v>2.1000000000000001E-4</v>
      </c>
      <c r="B14">
        <v>2.1683106456688901E-4</v>
      </c>
      <c r="C14">
        <v>4.3968725376468401</v>
      </c>
      <c r="D14">
        <v>-2.8316893543311101</v>
      </c>
      <c r="E14" s="4">
        <f t="shared" si="1"/>
        <v>0.60312746235315995</v>
      </c>
      <c r="F14" s="4">
        <f t="shared" si="0"/>
        <v>7.8316893543311101</v>
      </c>
      <c r="T14">
        <v>1.8000000000000001E-4</v>
      </c>
      <c r="U14">
        <v>1.8619286289906899E-4</v>
      </c>
      <c r="V14">
        <v>4.40233935883077</v>
      </c>
      <c r="W14">
        <v>-3.13807137100931</v>
      </c>
    </row>
    <row r="15" spans="1:26" x14ac:dyDescent="0.25">
      <c r="A15">
        <v>2.2000000000000001E-4</v>
      </c>
      <c r="B15">
        <v>2.2701661587855499E-4</v>
      </c>
      <c r="C15">
        <v>4.39522220758277</v>
      </c>
      <c r="D15">
        <v>-2.7298338412144498</v>
      </c>
      <c r="E15" s="4">
        <f t="shared" si="1"/>
        <v>0.60477779241722995</v>
      </c>
      <c r="F15" s="4">
        <f t="shared" si="0"/>
        <v>7.7298338412144503</v>
      </c>
      <c r="T15">
        <v>1.9000000000000001E-4</v>
      </c>
      <c r="U15">
        <v>1.96419166795483E-4</v>
      </c>
      <c r="V15">
        <v>4.4004222059411999</v>
      </c>
      <c r="W15">
        <v>-3.0358083320451699</v>
      </c>
    </row>
    <row r="16" spans="1:26" x14ac:dyDescent="0.25">
      <c r="A16">
        <v>2.3000000000000001E-4</v>
      </c>
      <c r="B16">
        <v>2.3718854849279501E-4</v>
      </c>
      <c r="C16">
        <v>4.3936449948791196</v>
      </c>
      <c r="D16">
        <v>-2.62811451507205</v>
      </c>
      <c r="E16" s="4">
        <f t="shared" si="1"/>
        <v>0.60635500512088036</v>
      </c>
      <c r="F16" s="4">
        <f t="shared" si="0"/>
        <v>7.62811451507205</v>
      </c>
      <c r="T16">
        <v>2.0000000000000001E-4</v>
      </c>
      <c r="U16">
        <v>2.06631908661519E-4</v>
      </c>
      <c r="V16">
        <v>4.3986031242326096</v>
      </c>
      <c r="W16">
        <v>-2.9336809133848099</v>
      </c>
    </row>
    <row r="17" spans="1:23" x14ac:dyDescent="0.25">
      <c r="A17">
        <v>2.4000000000000001E-4</v>
      </c>
      <c r="B17">
        <v>2.4734685220504803E-4</v>
      </c>
      <c r="C17">
        <v>4.3921346724965096</v>
      </c>
      <c r="D17">
        <v>-2.5265314779495198</v>
      </c>
      <c r="E17" s="4">
        <f t="shared" si="1"/>
        <v>0.60786532750349043</v>
      </c>
      <c r="F17" s="4">
        <f t="shared" si="0"/>
        <v>7.5265314779495203</v>
      </c>
      <c r="T17">
        <v>2.1000000000000001E-4</v>
      </c>
      <c r="U17">
        <v>2.1683106456688901E-4</v>
      </c>
      <c r="V17">
        <v>4.3968725376468401</v>
      </c>
      <c r="W17">
        <v>-2.8316893543311101</v>
      </c>
    </row>
    <row r="18" spans="1:23" x14ac:dyDescent="0.25">
      <c r="A18">
        <v>2.5000000000000001E-4</v>
      </c>
      <c r="B18">
        <v>2.5749152019445201E-4</v>
      </c>
      <c r="C18">
        <v>4.3906857764667899</v>
      </c>
      <c r="D18">
        <v>-2.4250847980554799</v>
      </c>
      <c r="E18" s="4">
        <f t="shared" si="1"/>
        <v>0.60931422353321008</v>
      </c>
      <c r="F18" s="4">
        <f t="shared" si="0"/>
        <v>7.4250847980554795</v>
      </c>
      <c r="T18">
        <v>2.2000000000000001E-4</v>
      </c>
      <c r="U18">
        <v>2.2701661587855499E-4</v>
      </c>
      <c r="V18">
        <v>4.39522220758277</v>
      </c>
      <c r="W18">
        <v>-2.7298338412144498</v>
      </c>
    </row>
    <row r="19" spans="1:23" x14ac:dyDescent="0.25">
      <c r="A19">
        <v>2.5999999999999998E-4</v>
      </c>
      <c r="B19">
        <v>2.6762254859044197E-4</v>
      </c>
      <c r="C19">
        <v>4.38929348609655</v>
      </c>
      <c r="D19">
        <v>-2.3237745140955801</v>
      </c>
      <c r="E19" s="4">
        <f t="shared" si="1"/>
        <v>0.61070651390344999</v>
      </c>
      <c r="F19" s="4">
        <f t="shared" si="0"/>
        <v>7.3237745140955806</v>
      </c>
      <c r="T19">
        <v>2.3000000000000001E-4</v>
      </c>
      <c r="U19">
        <v>2.3718854849279501E-4</v>
      </c>
      <c r="V19">
        <v>4.3936449948791196</v>
      </c>
      <c r="W19">
        <v>-2.62811451507205</v>
      </c>
    </row>
    <row r="20" spans="1:23" x14ac:dyDescent="0.25">
      <c r="A20">
        <v>2.7E-4</v>
      </c>
      <c r="B20">
        <v>2.7773993610508401E-4</v>
      </c>
      <c r="C20">
        <v>4.38795352679477</v>
      </c>
      <c r="D20">
        <v>-2.2226006389491602</v>
      </c>
      <c r="E20" s="4">
        <f t="shared" si="1"/>
        <v>0.61204647320522998</v>
      </c>
      <c r="F20" s="4">
        <f t="shared" si="0"/>
        <v>7.2226006389491602</v>
      </c>
      <c r="T20">
        <v>2.4000000000000001E-4</v>
      </c>
      <c r="U20">
        <v>2.4734685220504803E-4</v>
      </c>
      <c r="V20">
        <v>4.3921346724965096</v>
      </c>
      <c r="W20">
        <v>-2.5265314779495198</v>
      </c>
    </row>
    <row r="21" spans="1:23" x14ac:dyDescent="0.25">
      <c r="A21">
        <v>2.7999999999999998E-4</v>
      </c>
      <c r="B21">
        <v>2.8784368373203001E-4</v>
      </c>
      <c r="C21">
        <v>4.3866620905814404</v>
      </c>
      <c r="D21">
        <v>-2.1215631626797</v>
      </c>
      <c r="E21" s="4">
        <f t="shared" si="1"/>
        <v>0.61333790941855959</v>
      </c>
      <c r="F21" s="4">
        <f t="shared" si="0"/>
        <v>7.1215631626797</v>
      </c>
      <c r="T21">
        <v>2.5000000000000001E-4</v>
      </c>
      <c r="U21">
        <v>2.5749152019445201E-4</v>
      </c>
      <c r="V21">
        <v>4.3906857764667899</v>
      </c>
      <c r="W21">
        <v>-2.4250847980554799</v>
      </c>
    </row>
    <row r="22" spans="1:23" x14ac:dyDescent="0.25">
      <c r="A22">
        <v>2.9E-4</v>
      </c>
      <c r="B22">
        <v>2.9793379447953398E-4</v>
      </c>
      <c r="C22">
        <v>4.3854157705543502</v>
      </c>
      <c r="D22">
        <v>-2.0206620552046601</v>
      </c>
      <c r="E22" s="4">
        <f t="shared" si="1"/>
        <v>0.61458422944564983</v>
      </c>
      <c r="F22" s="4">
        <f t="shared" si="0"/>
        <v>7.0206620552046601</v>
      </c>
      <c r="T22">
        <v>2.5999999999999998E-4</v>
      </c>
      <c r="U22">
        <v>2.6762254859044197E-4</v>
      </c>
      <c r="V22">
        <v>4.38929348609655</v>
      </c>
      <c r="W22">
        <v>-2.3237745140955801</v>
      </c>
    </row>
    <row r="23" spans="1:23" x14ac:dyDescent="0.25">
      <c r="A23">
        <v>2.9999999999999997E-4</v>
      </c>
      <c r="B23">
        <v>3.0801027314940202E-4</v>
      </c>
      <c r="C23">
        <v>4.3842115064704901</v>
      </c>
      <c r="D23">
        <v>-1.9198972685059801</v>
      </c>
      <c r="E23" s="4">
        <f t="shared" si="1"/>
        <v>0.61578849352950993</v>
      </c>
      <c r="F23" s="4">
        <f t="shared" si="0"/>
        <v>6.9198972685059799</v>
      </c>
      <c r="T23">
        <v>2.7E-4</v>
      </c>
      <c r="U23">
        <v>2.7773993610508401E-4</v>
      </c>
      <c r="V23">
        <v>4.38795352679477</v>
      </c>
      <c r="W23">
        <v>-2.2226006389491602</v>
      </c>
    </row>
    <row r="24" spans="1:23" x14ac:dyDescent="0.25">
      <c r="A24">
        <v>3.1E-4</v>
      </c>
      <c r="B24">
        <v>3.1807312614328499E-4</v>
      </c>
      <c r="C24">
        <v>4.3830465392550497</v>
      </c>
      <c r="D24">
        <v>-1.81926873856715</v>
      </c>
      <c r="E24" s="4">
        <f t="shared" si="1"/>
        <v>0.61695346074495028</v>
      </c>
      <c r="F24" s="4">
        <f t="shared" si="0"/>
        <v>6.8192687385671498</v>
      </c>
      <c r="T24">
        <v>2.7999999999999998E-4</v>
      </c>
      <c r="U24">
        <v>2.8784368373203001E-4</v>
      </c>
      <c r="V24">
        <v>4.3866620905814404</v>
      </c>
      <c r="W24">
        <v>-2.1215631626797</v>
      </c>
    </row>
    <row r="25" spans="1:23" x14ac:dyDescent="0.25">
      <c r="A25">
        <v>3.2000000000000003E-4</v>
      </c>
      <c r="B25">
        <v>3.2812236129183198E-4</v>
      </c>
      <c r="C25">
        <v>4.3819183727362896</v>
      </c>
      <c r="D25">
        <v>-1.7187763870816799</v>
      </c>
      <c r="E25" s="4">
        <f t="shared" si="1"/>
        <v>0.61808162726371041</v>
      </c>
      <c r="F25" s="4">
        <f t="shared" si="0"/>
        <v>6.7187763870816797</v>
      </c>
      <c r="T25">
        <v>2.9E-4</v>
      </c>
      <c r="U25">
        <v>2.9793379447953398E-4</v>
      </c>
      <c r="V25">
        <v>4.3854157705543502</v>
      </c>
      <c r="W25">
        <v>-2.0206620552046601</v>
      </c>
    </row>
    <row r="26" spans="1:23" x14ac:dyDescent="0.25">
      <c r="A26">
        <v>3.3E-4</v>
      </c>
      <c r="B26">
        <v>3.3815798787332102E-4</v>
      </c>
      <c r="C26">
        <v>4.3808247245604299</v>
      </c>
      <c r="D26">
        <v>-1.6184201212667899</v>
      </c>
      <c r="E26" s="4">
        <f t="shared" si="1"/>
        <v>0.61917527543957007</v>
      </c>
      <c r="F26" s="4">
        <f t="shared" si="0"/>
        <v>6.6184201212667899</v>
      </c>
      <c r="T26">
        <v>2.9999999999999997E-4</v>
      </c>
      <c r="U26">
        <v>3.0801027314940202E-4</v>
      </c>
      <c r="V26">
        <v>4.3842115064704901</v>
      </c>
      <c r="W26">
        <v>-1.9198972685059801</v>
      </c>
    </row>
    <row r="27" spans="1:23" x14ac:dyDescent="0.25">
      <c r="A27">
        <v>3.4000000000000002E-4</v>
      </c>
      <c r="B27">
        <v>3.4818001568836702E-4</v>
      </c>
      <c r="C27">
        <v>4.3797635821995602</v>
      </c>
      <c r="D27">
        <v>-1.5181998431163299</v>
      </c>
      <c r="E27" s="4">
        <f t="shared" si="1"/>
        <v>0.62023641780043981</v>
      </c>
      <c r="F27" s="4">
        <f t="shared" si="0"/>
        <v>6.5181998431163297</v>
      </c>
      <c r="T27">
        <v>3.1E-4</v>
      </c>
      <c r="U27">
        <v>3.1807312614328499E-4</v>
      </c>
      <c r="V27">
        <v>4.3830465392550497</v>
      </c>
      <c r="W27">
        <v>-1.81926873856715</v>
      </c>
    </row>
    <row r="28" spans="1:23" x14ac:dyDescent="0.25">
      <c r="A28">
        <v>3.5E-4</v>
      </c>
      <c r="B28">
        <v>3.5818845653361501E-4</v>
      </c>
      <c r="C28">
        <v>4.3787330121223196</v>
      </c>
      <c r="D28">
        <v>-1.41811543466385</v>
      </c>
      <c r="E28" s="4">
        <f t="shared" si="1"/>
        <v>0.62126698787768042</v>
      </c>
      <c r="F28" s="4">
        <f t="shared" si="0"/>
        <v>6.41811543466385</v>
      </c>
      <c r="T28">
        <v>3.2000000000000003E-4</v>
      </c>
      <c r="U28">
        <v>3.2812236129183198E-4</v>
      </c>
      <c r="V28">
        <v>4.3819183727362896</v>
      </c>
      <c r="W28">
        <v>-1.7187763870816799</v>
      </c>
    </row>
    <row r="29" spans="1:23" x14ac:dyDescent="0.25">
      <c r="A29">
        <v>3.6000000000000002E-4</v>
      </c>
      <c r="B29">
        <v>3.68183322674329E-4</v>
      </c>
      <c r="C29">
        <v>4.3777313012141503</v>
      </c>
      <c r="D29">
        <v>-1.3181667732567099</v>
      </c>
      <c r="E29" s="4">
        <f t="shared" si="1"/>
        <v>0.62226869878584967</v>
      </c>
      <c r="F29" s="4">
        <f t="shared" si="0"/>
        <v>6.3181667732567099</v>
      </c>
      <c r="T29">
        <v>3.3E-4</v>
      </c>
      <c r="U29">
        <v>3.3815798787332102E-4</v>
      </c>
      <c r="V29">
        <v>4.3808247245604299</v>
      </c>
      <c r="W29">
        <v>-1.6184201212667899</v>
      </c>
    </row>
    <row r="30" spans="1:23" x14ac:dyDescent="0.25">
      <c r="A30">
        <v>3.6999999999999999E-4</v>
      </c>
      <c r="B30">
        <v>3.7816462679750599E-4</v>
      </c>
      <c r="C30">
        <v>4.3767568858291304</v>
      </c>
      <c r="D30">
        <v>-1.21835373202494</v>
      </c>
      <c r="E30" s="4">
        <f t="shared" si="1"/>
        <v>0.62324311417086964</v>
      </c>
      <c r="F30" s="4">
        <f t="shared" si="0"/>
        <v>6.2183537320249398</v>
      </c>
      <c r="T30">
        <v>3.4000000000000002E-4</v>
      </c>
      <c r="U30">
        <v>3.4818001568836702E-4</v>
      </c>
      <c r="V30">
        <v>4.3797635821995602</v>
      </c>
      <c r="W30">
        <v>-1.5181998431163299</v>
      </c>
    </row>
    <row r="31" spans="1:23" x14ac:dyDescent="0.25">
      <c r="A31">
        <v>3.8000000000000002E-4</v>
      </c>
      <c r="B31">
        <v>3.8813238325736098E-4</v>
      </c>
      <c r="C31">
        <v>4.3758082910802099</v>
      </c>
      <c r="D31">
        <v>-1.1186761674263901</v>
      </c>
      <c r="E31" s="4">
        <f t="shared" si="1"/>
        <v>0.62419170891979014</v>
      </c>
      <c r="F31" s="4">
        <f t="shared" si="0"/>
        <v>6.1186761674263899</v>
      </c>
      <c r="T31">
        <v>3.5E-4</v>
      </c>
      <c r="U31">
        <v>3.5818845653361501E-4</v>
      </c>
      <c r="V31">
        <v>4.3787330121223196</v>
      </c>
      <c r="W31">
        <v>-1.41811543466385</v>
      </c>
    </row>
    <row r="32" spans="1:23" x14ac:dyDescent="0.25">
      <c r="A32">
        <v>3.8999999999999999E-4</v>
      </c>
      <c r="B32">
        <v>3.9808660674603002E-4</v>
      </c>
      <c r="C32">
        <v>4.3748841663075604</v>
      </c>
      <c r="D32">
        <v>-1.0191339325397</v>
      </c>
      <c r="E32" s="4">
        <f t="shared" si="1"/>
        <v>0.62511583369243962</v>
      </c>
      <c r="F32" s="4">
        <f t="shared" si="0"/>
        <v>6.0191339325396997</v>
      </c>
      <c r="T32">
        <v>3.6000000000000002E-4</v>
      </c>
      <c r="U32">
        <v>3.68183322674329E-4</v>
      </c>
      <c r="V32">
        <v>4.3777313012141503</v>
      </c>
      <c r="W32">
        <v>-1.3181667732567099</v>
      </c>
    </row>
    <row r="33" spans="1:23" x14ac:dyDescent="0.25">
      <c r="A33">
        <v>4.0000000000000002E-4</v>
      </c>
      <c r="B33">
        <v>4.0802731192852602E-4</v>
      </c>
      <c r="C33">
        <v>4.3739833178203504</v>
      </c>
      <c r="D33">
        <v>-0.91972688071474196</v>
      </c>
      <c r="E33" s="4">
        <f t="shared" si="1"/>
        <v>0.62601668217964956</v>
      </c>
      <c r="F33" s="4">
        <f t="shared" si="0"/>
        <v>5.9197268807147418</v>
      </c>
      <c r="T33">
        <v>3.6999999999999999E-4</v>
      </c>
      <c r="U33">
        <v>3.7816462679750599E-4</v>
      </c>
      <c r="V33">
        <v>4.3767568858291304</v>
      </c>
      <c r="W33">
        <v>-1.21835373202494</v>
      </c>
    </row>
    <row r="34" spans="1:23" x14ac:dyDescent="0.25">
      <c r="A34">
        <v>4.0999999999999999E-4</v>
      </c>
      <c r="B34">
        <v>4.1795451527721998E-4</v>
      </c>
      <c r="C34">
        <v>4.3731045484779596</v>
      </c>
      <c r="D34">
        <v>-0.82045484722780104</v>
      </c>
      <c r="E34" s="4">
        <f t="shared" si="1"/>
        <v>0.6268954515220404</v>
      </c>
      <c r="F34" s="4">
        <f t="shared" si="0"/>
        <v>5.8204548472278006</v>
      </c>
      <c r="T34">
        <v>3.8000000000000002E-4</v>
      </c>
      <c r="U34">
        <v>3.8813238325736098E-4</v>
      </c>
      <c r="V34">
        <v>4.3758082910802099</v>
      </c>
      <c r="W34">
        <v>-1.1186761674263901</v>
      </c>
    </row>
    <row r="35" spans="1:23" x14ac:dyDescent="0.25">
      <c r="A35">
        <v>4.2000000000000002E-4</v>
      </c>
      <c r="B35">
        <v>4.2786823304267601E-4</v>
      </c>
      <c r="C35">
        <v>4.37224681416021</v>
      </c>
      <c r="D35">
        <v>-0.72131766957324295</v>
      </c>
      <c r="E35" s="4">
        <f t="shared" si="1"/>
        <v>0.62775318583979001</v>
      </c>
      <c r="F35" s="4">
        <f t="shared" si="0"/>
        <v>5.7213176695732431</v>
      </c>
      <c r="T35">
        <v>3.8999999999999999E-4</v>
      </c>
      <c r="U35">
        <v>3.9808660674603002E-4</v>
      </c>
      <c r="V35">
        <v>4.3748841663075604</v>
      </c>
      <c r="W35">
        <v>-1.0191339325397</v>
      </c>
    </row>
    <row r="36" spans="1:23" x14ac:dyDescent="0.25">
      <c r="A36">
        <v>4.2999999999999999E-4</v>
      </c>
      <c r="B36">
        <v>4.3776848299763001E-4</v>
      </c>
      <c r="C36">
        <v>4.3714091087050102</v>
      </c>
      <c r="D36">
        <v>-0.62231517002370296</v>
      </c>
      <c r="E36" s="4">
        <f t="shared" si="1"/>
        <v>0.6285908912949898</v>
      </c>
      <c r="F36" s="4">
        <f t="shared" si="0"/>
        <v>5.6223151700237031</v>
      </c>
      <c r="T36">
        <v>4.0000000000000002E-4</v>
      </c>
      <c r="U36">
        <v>4.0802731192852602E-4</v>
      </c>
      <c r="V36">
        <v>4.3739833178203504</v>
      </c>
      <c r="W36">
        <v>-0.91972688071474196</v>
      </c>
    </row>
    <row r="37" spans="1:23" x14ac:dyDescent="0.25">
      <c r="A37">
        <v>4.4000000000000099E-4</v>
      </c>
      <c r="B37">
        <v>4.4765527997660801E-4</v>
      </c>
      <c r="C37">
        <v>4.3705905447439601</v>
      </c>
      <c r="D37">
        <v>-0.523447200233916</v>
      </c>
      <c r="E37" s="4">
        <f t="shared" si="1"/>
        <v>0.62940945525603986</v>
      </c>
      <c r="F37" s="4">
        <f t="shared" si="0"/>
        <v>5.5234472002339157</v>
      </c>
      <c r="T37">
        <v>4.0999999999999999E-4</v>
      </c>
      <c r="U37">
        <v>4.1795451527721998E-4</v>
      </c>
      <c r="V37">
        <v>4.3731045484779596</v>
      </c>
      <c r="W37">
        <v>-0.82045484722780104</v>
      </c>
    </row>
    <row r="38" spans="1:23" x14ac:dyDescent="0.25">
      <c r="A38">
        <v>4.5000000000000102E-4</v>
      </c>
      <c r="B38">
        <v>4.5752864453206098E-4</v>
      </c>
      <c r="C38">
        <v>4.3697902288063002</v>
      </c>
      <c r="D38">
        <v>-0.42471355467939498</v>
      </c>
      <c r="E38" s="4">
        <f t="shared" si="1"/>
        <v>0.63020977119369981</v>
      </c>
      <c r="F38" s="4">
        <f t="shared" si="0"/>
        <v>5.4247135546793945</v>
      </c>
      <c r="T38">
        <v>4.2000000000000002E-4</v>
      </c>
      <c r="U38">
        <v>4.2786823304267601E-4</v>
      </c>
      <c r="V38">
        <v>4.37224681416021</v>
      </c>
      <c r="W38">
        <v>-0.72131766957324295</v>
      </c>
    </row>
    <row r="39" spans="1:23" x14ac:dyDescent="0.25">
      <c r="A39">
        <v>4.6000000000000099E-4</v>
      </c>
      <c r="B39">
        <v>4.6738859388670902E-4</v>
      </c>
      <c r="C39">
        <v>4.3690073726728</v>
      </c>
      <c r="D39">
        <v>-0.32611406113290498</v>
      </c>
      <c r="E39" s="4">
        <f t="shared" si="1"/>
        <v>0.63099262732719996</v>
      </c>
      <c r="F39" s="4">
        <f t="shared" si="0"/>
        <v>5.3261140611329054</v>
      </c>
      <c r="T39">
        <v>4.2999999999999999E-4</v>
      </c>
      <c r="U39">
        <v>4.3776848299763001E-4</v>
      </c>
      <c r="V39">
        <v>4.3714091087050102</v>
      </c>
      <c r="W39">
        <v>-0.62231517002370296</v>
      </c>
    </row>
    <row r="40" spans="1:23" x14ac:dyDescent="0.25">
      <c r="A40">
        <v>4.7000000000000102E-4</v>
      </c>
      <c r="B40">
        <v>4.77235239871303E-4</v>
      </c>
      <c r="C40">
        <v>4.3682412143583997</v>
      </c>
      <c r="D40">
        <v>-0.22764760128697401</v>
      </c>
      <c r="E40" s="4">
        <f t="shared" si="1"/>
        <v>0.63175878564160026</v>
      </c>
      <c r="F40" s="4">
        <f t="shared" si="0"/>
        <v>5.2276476012869741</v>
      </c>
      <c r="T40">
        <v>4.4000000000000099E-4</v>
      </c>
      <c r="U40">
        <v>4.4765527997660801E-4</v>
      </c>
      <c r="V40">
        <v>4.3705905447439601</v>
      </c>
      <c r="W40">
        <v>-0.523447200233916</v>
      </c>
    </row>
    <row r="41" spans="1:23" x14ac:dyDescent="0.25">
      <c r="A41">
        <v>4.8000000000000099E-4</v>
      </c>
      <c r="B41">
        <v>4.8706827352795902E-4</v>
      </c>
      <c r="C41">
        <v>4.3674910731270096</v>
      </c>
      <c r="D41">
        <v>-0.129317264720412</v>
      </c>
      <c r="E41" s="4">
        <f t="shared" si="1"/>
        <v>0.63250892687299043</v>
      </c>
      <c r="F41" s="4">
        <f t="shared" si="0"/>
        <v>5.1293172647204122</v>
      </c>
      <c r="T41">
        <v>4.5000000000000102E-4</v>
      </c>
      <c r="U41">
        <v>4.5752864453206098E-4</v>
      </c>
      <c r="V41">
        <v>4.3697902288063002</v>
      </c>
      <c r="W41">
        <v>-0.42471355467939498</v>
      </c>
    </row>
    <row r="42" spans="1:23" x14ac:dyDescent="0.25">
      <c r="A42">
        <v>4.9000000000000096E-4</v>
      </c>
      <c r="B42">
        <v>4.9688814661785795E-4</v>
      </c>
      <c r="C42">
        <v>4.3667562665107704</v>
      </c>
      <c r="D42">
        <v>-3.1118533821422899E-2</v>
      </c>
      <c r="E42" s="4">
        <f t="shared" si="1"/>
        <v>0.63324373348922958</v>
      </c>
      <c r="F42" s="4">
        <f t="shared" si="0"/>
        <v>5.0311185338214228</v>
      </c>
      <c r="T42">
        <v>4.6000000000000099E-4</v>
      </c>
      <c r="U42">
        <v>4.6738859388670902E-4</v>
      </c>
      <c r="V42">
        <v>4.3690073726728</v>
      </c>
      <c r="W42">
        <v>-0.32611406113290498</v>
      </c>
    </row>
    <row r="43" spans="1:23" x14ac:dyDescent="0.25">
      <c r="A43">
        <v>5.0000000000000099E-4</v>
      </c>
      <c r="B43">
        <v>5.06694613116929E-4</v>
      </c>
      <c r="C43">
        <v>4.3660361839198698</v>
      </c>
      <c r="D43">
        <v>6.6946131169285397E-2</v>
      </c>
      <c r="E43" s="4">
        <f t="shared" si="1"/>
        <v>0.63396381608013019</v>
      </c>
      <c r="F43" s="4">
        <f t="shared" si="0"/>
        <v>4.9330538688307142</v>
      </c>
      <c r="T43">
        <v>4.7000000000000102E-4</v>
      </c>
      <c r="U43">
        <v>4.77235239871303E-4</v>
      </c>
      <c r="V43">
        <v>4.3682412143583997</v>
      </c>
      <c r="W43">
        <v>-0.22764760128697401</v>
      </c>
    </row>
    <row r="44" spans="1:23" x14ac:dyDescent="0.25">
      <c r="A44">
        <v>5.1000000000000101E-4</v>
      </c>
      <c r="B44">
        <v>5.1648781854940896E-4</v>
      </c>
      <c r="C44">
        <v>4.3653302336762403</v>
      </c>
      <c r="D44">
        <v>0.164878185494091</v>
      </c>
      <c r="E44" s="4">
        <f t="shared" si="1"/>
        <v>0.63466976632375971</v>
      </c>
      <c r="F44" s="4">
        <f t="shared" si="0"/>
        <v>4.8351218145059089</v>
      </c>
      <c r="T44">
        <v>4.8000000000000099E-4</v>
      </c>
      <c r="U44">
        <v>4.8706827352795902E-4</v>
      </c>
      <c r="V44">
        <v>4.3674910731270096</v>
      </c>
      <c r="W44">
        <v>-0.129317264720412</v>
      </c>
    </row>
    <row r="45" spans="1:23" x14ac:dyDescent="0.25">
      <c r="A45">
        <v>5.2000000000000104E-4</v>
      </c>
      <c r="B45">
        <v>5.2626762864061902E-4</v>
      </c>
      <c r="C45">
        <v>4.3646378859048101</v>
      </c>
      <c r="D45">
        <v>0.26267628640618901</v>
      </c>
      <c r="E45" s="4">
        <f t="shared" si="1"/>
        <v>0.63536211409518994</v>
      </c>
      <c r="F45" s="4">
        <f t="shared" si="0"/>
        <v>4.7373237135938107</v>
      </c>
      <c r="T45">
        <v>4.9000000000000096E-4</v>
      </c>
      <c r="U45">
        <v>4.9688814661785795E-4</v>
      </c>
      <c r="V45">
        <v>4.3667562665107704</v>
      </c>
      <c r="W45">
        <v>-3.1118533821422899E-2</v>
      </c>
    </row>
    <row r="46" spans="1:23" x14ac:dyDescent="0.25">
      <c r="A46">
        <v>5.3000000000000096E-4</v>
      </c>
      <c r="B46">
        <v>5.3603422014305701E-4</v>
      </c>
      <c r="C46">
        <v>4.3639586032993503</v>
      </c>
      <c r="D46">
        <v>0.360342201430568</v>
      </c>
      <c r="E46" s="4">
        <f t="shared" si="1"/>
        <v>0.63604139670064974</v>
      </c>
      <c r="F46" s="4">
        <f t="shared" si="0"/>
        <v>4.6396577985694316</v>
      </c>
      <c r="T46">
        <v>5.0000000000000099E-4</v>
      </c>
      <c r="U46">
        <v>5.06694613116929E-4</v>
      </c>
      <c r="V46">
        <v>4.3660361839198698</v>
      </c>
      <c r="W46">
        <v>6.6946131169285397E-2</v>
      </c>
    </row>
    <row r="47" spans="1:23" x14ac:dyDescent="0.25">
      <c r="A47">
        <v>5.4000000000000098E-4</v>
      </c>
      <c r="B47">
        <v>5.4578750747505205E-4</v>
      </c>
      <c r="C47">
        <v>4.3632919057353199</v>
      </c>
      <c r="D47">
        <v>0.45787507475052402</v>
      </c>
      <c r="E47" s="4">
        <f t="shared" si="1"/>
        <v>0.63670809426468011</v>
      </c>
      <c r="F47" s="4">
        <f t="shared" si="0"/>
        <v>4.5421249252494764</v>
      </c>
      <c r="T47">
        <v>5.1000000000000101E-4</v>
      </c>
      <c r="U47">
        <v>5.1648781854940896E-4</v>
      </c>
      <c r="V47">
        <v>4.3653302336762403</v>
      </c>
      <c r="W47">
        <v>0.164878185494091</v>
      </c>
    </row>
    <row r="48" spans="1:23" x14ac:dyDescent="0.25">
      <c r="A48">
        <v>5.5000000000000101E-4</v>
      </c>
      <c r="B48">
        <v>5.5552740423439704E-4</v>
      </c>
      <c r="C48">
        <v>4.3626373266731804</v>
      </c>
      <c r="D48">
        <v>0.55527404234396804</v>
      </c>
      <c r="E48" s="4">
        <f t="shared" si="1"/>
        <v>0.63736267332681962</v>
      </c>
      <c r="F48" s="4">
        <f t="shared" si="0"/>
        <v>4.4447259576560318</v>
      </c>
      <c r="T48">
        <v>5.2000000000000104E-4</v>
      </c>
      <c r="U48">
        <v>5.2626762864061902E-4</v>
      </c>
      <c r="V48">
        <v>4.3646378859048101</v>
      </c>
      <c r="W48">
        <v>0.26267628640618901</v>
      </c>
    </row>
    <row r="49" spans="1:23" x14ac:dyDescent="0.25">
      <c r="A49">
        <v>5.6000000000000104E-4</v>
      </c>
      <c r="B49">
        <v>5.6525447450001204E-4</v>
      </c>
      <c r="C49">
        <v>4.3619944371877901</v>
      </c>
      <c r="D49">
        <v>0.65254474500011705</v>
      </c>
      <c r="E49" s="4">
        <f t="shared" si="1"/>
        <v>0.63800556281220988</v>
      </c>
      <c r="F49" s="4">
        <f t="shared" si="0"/>
        <v>4.3474552549998826</v>
      </c>
      <c r="T49">
        <v>5.3000000000000096E-4</v>
      </c>
      <c r="U49">
        <v>5.3603422014305701E-4</v>
      </c>
      <c r="V49">
        <v>4.3639586032993503</v>
      </c>
      <c r="W49">
        <v>0.360342201430568</v>
      </c>
    </row>
    <row r="50" spans="1:23" x14ac:dyDescent="0.25">
      <c r="A50">
        <v>5.7000000000000095E-4</v>
      </c>
      <c r="B50">
        <v>5.7496803177325701E-4</v>
      </c>
      <c r="C50">
        <v>4.3613628160234699</v>
      </c>
      <c r="D50">
        <v>0.74968031773256805</v>
      </c>
      <c r="E50" s="4">
        <f t="shared" si="1"/>
        <v>0.63863718397653013</v>
      </c>
      <c r="F50" s="4">
        <f t="shared" si="0"/>
        <v>4.2503196822674321</v>
      </c>
      <c r="T50">
        <v>5.4000000000000098E-4</v>
      </c>
      <c r="U50">
        <v>5.4578750747505205E-4</v>
      </c>
      <c r="V50">
        <v>4.3632919057353199</v>
      </c>
      <c r="W50">
        <v>0.45787507475052402</v>
      </c>
    </row>
    <row r="51" spans="1:23" x14ac:dyDescent="0.25">
      <c r="A51">
        <v>5.8000000000000098E-4</v>
      </c>
      <c r="B51">
        <v>5.8466838177344803E-4</v>
      </c>
      <c r="C51">
        <v>4.3607420731228403</v>
      </c>
      <c r="D51">
        <v>0.84668381773448298</v>
      </c>
      <c r="E51" s="4">
        <f t="shared" si="1"/>
        <v>0.63925792687715965</v>
      </c>
      <c r="F51" s="4">
        <f t="shared" si="0"/>
        <v>4.1533161822655167</v>
      </c>
      <c r="T51">
        <v>5.5000000000000101E-4</v>
      </c>
      <c r="U51">
        <v>5.5552740423439704E-4</v>
      </c>
      <c r="V51">
        <v>4.3626373266731804</v>
      </c>
      <c r="W51">
        <v>0.55527404234396804</v>
      </c>
    </row>
    <row r="52" spans="1:23" x14ac:dyDescent="0.25">
      <c r="A52">
        <v>5.9000000000000101E-4</v>
      </c>
      <c r="B52">
        <v>5.9435612927000495E-4</v>
      </c>
      <c r="C52">
        <v>4.3601318289473303</v>
      </c>
      <c r="D52">
        <v>0.94356129270004596</v>
      </c>
      <c r="E52" s="4">
        <f t="shared" si="1"/>
        <v>0.63986817105266969</v>
      </c>
      <c r="F52" s="4">
        <f t="shared" si="0"/>
        <v>4.0564387072999537</v>
      </c>
      <c r="T52">
        <v>5.6000000000000104E-4</v>
      </c>
      <c r="U52">
        <v>5.6525447450001204E-4</v>
      </c>
      <c r="V52">
        <v>4.3619944371877901</v>
      </c>
      <c r="W52">
        <v>0.65254474500011705</v>
      </c>
    </row>
    <row r="53" spans="1:23" x14ac:dyDescent="0.25">
      <c r="A53">
        <v>6.0000000000000103E-4</v>
      </c>
      <c r="B53">
        <v>6.0403018159364602E-4</v>
      </c>
      <c r="C53">
        <v>4.3595317568614496</v>
      </c>
      <c r="D53">
        <v>1.0403018159364601</v>
      </c>
      <c r="E53" s="4">
        <f t="shared" si="1"/>
        <v>0.64046824313855044</v>
      </c>
      <c r="F53" s="4">
        <f t="shared" si="0"/>
        <v>3.9596981840635399</v>
      </c>
      <c r="T53">
        <v>5.7000000000000095E-4</v>
      </c>
      <c r="U53">
        <v>5.7496803177325701E-4</v>
      </c>
      <c r="V53">
        <v>4.3613628160234699</v>
      </c>
      <c r="W53">
        <v>0.74968031773256805</v>
      </c>
    </row>
    <row r="54" spans="1:23" x14ac:dyDescent="0.25">
      <c r="A54">
        <v>6.1000000000000095E-4</v>
      </c>
      <c r="B54">
        <v>6.1369131715887499E-4</v>
      </c>
      <c r="C54">
        <v>4.3589414892573197</v>
      </c>
      <c r="D54">
        <v>1.1369131715887499</v>
      </c>
      <c r="E54" s="4">
        <f t="shared" si="1"/>
        <v>0.64105851074268028</v>
      </c>
      <c r="F54" s="4">
        <f t="shared" si="0"/>
        <v>3.8630868284112498</v>
      </c>
      <c r="T54">
        <v>5.8000000000000098E-4</v>
      </c>
      <c r="U54">
        <v>5.8466838177344803E-4</v>
      </c>
      <c r="V54">
        <v>4.3607420731228403</v>
      </c>
      <c r="W54">
        <v>0.84668381773448298</v>
      </c>
    </row>
    <row r="55" spans="1:23" x14ac:dyDescent="0.25">
      <c r="A55">
        <v>6.2000000000000098E-4</v>
      </c>
      <c r="B55">
        <v>6.23339216026467E-4</v>
      </c>
      <c r="C55">
        <v>4.3583607199976697</v>
      </c>
      <c r="D55">
        <v>1.23339216026467</v>
      </c>
      <c r="E55" s="4">
        <f t="shared" si="1"/>
        <v>0.64163928000233028</v>
      </c>
      <c r="F55" s="4">
        <f t="shared" si="0"/>
        <v>3.7666078397353298</v>
      </c>
      <c r="T55">
        <v>5.9000000000000101E-4</v>
      </c>
      <c r="U55">
        <v>5.9435612927000495E-4</v>
      </c>
      <c r="V55">
        <v>4.3601318289473303</v>
      </c>
      <c r="W55">
        <v>0.94356129270004596</v>
      </c>
    </row>
    <row r="56" spans="1:23" x14ac:dyDescent="0.25">
      <c r="A56">
        <v>6.30000000000001E-4</v>
      </c>
      <c r="B56">
        <v>6.3297432953780201E-4</v>
      </c>
      <c r="C56">
        <v>4.3577891506996904</v>
      </c>
      <c r="D56">
        <v>1.3297432953780199</v>
      </c>
      <c r="E56" s="4">
        <f t="shared" si="1"/>
        <v>0.64221084930030958</v>
      </c>
      <c r="F56" s="4">
        <f t="shared" si="0"/>
        <v>3.6702567046219801</v>
      </c>
      <c r="T56">
        <v>6.0000000000000103E-4</v>
      </c>
      <c r="U56">
        <v>6.0403018159364602E-4</v>
      </c>
      <c r="V56">
        <v>4.3595317568614496</v>
      </c>
      <c r="W56">
        <v>1.0403018159364601</v>
      </c>
    </row>
    <row r="57" spans="1:23" x14ac:dyDescent="0.25">
      <c r="A57">
        <v>6.4000000000000103E-4</v>
      </c>
      <c r="B57">
        <v>6.4259604235664201E-4</v>
      </c>
      <c r="C57">
        <v>4.3572264897365303</v>
      </c>
      <c r="D57">
        <v>1.4259604235664201</v>
      </c>
      <c r="E57" s="4">
        <f t="shared" si="1"/>
        <v>0.64277351026346974</v>
      </c>
      <c r="F57" s="4">
        <f t="shared" si="0"/>
        <v>3.5740395764335799</v>
      </c>
      <c r="T57">
        <v>6.1000000000000095E-4</v>
      </c>
      <c r="U57">
        <v>6.1369131715887499E-4</v>
      </c>
      <c r="V57">
        <v>4.3589414892573197</v>
      </c>
      <c r="W57">
        <v>1.1369131715887499</v>
      </c>
    </row>
    <row r="58" spans="1:23" x14ac:dyDescent="0.25">
      <c r="A58">
        <v>6.5000000000000095E-4</v>
      </c>
      <c r="B58">
        <v>6.5220475667237903E-4</v>
      </c>
      <c r="C58">
        <v>4.3566724530288496</v>
      </c>
      <c r="D58">
        <v>1.52204756672379</v>
      </c>
      <c r="E58" s="4">
        <f t="shared" si="1"/>
        <v>0.64332754697115035</v>
      </c>
      <c r="F58" s="4">
        <f t="shared" si="0"/>
        <v>3.4779524332762097</v>
      </c>
      <c r="T58">
        <v>6.2000000000000098E-4</v>
      </c>
      <c r="U58">
        <v>6.23339216026467E-4</v>
      </c>
      <c r="V58">
        <v>4.3583607199976697</v>
      </c>
      <c r="W58">
        <v>1.23339216026467</v>
      </c>
    </row>
    <row r="59" spans="1:23" x14ac:dyDescent="0.25">
      <c r="A59">
        <v>6.6000000000000097E-4</v>
      </c>
      <c r="B59">
        <v>6.6180054510734298E-4</v>
      </c>
      <c r="C59">
        <v>4.3561267823557097</v>
      </c>
      <c r="D59">
        <v>1.6180054510734301</v>
      </c>
      <c r="E59" s="4">
        <f t="shared" si="1"/>
        <v>0.64387321764429029</v>
      </c>
      <c r="F59" s="4">
        <f t="shared" si="0"/>
        <v>3.3819945489265697</v>
      </c>
      <c r="T59">
        <v>6.30000000000001E-4</v>
      </c>
      <c r="U59">
        <v>6.3297432953780201E-4</v>
      </c>
      <c r="V59">
        <v>4.3577891506996904</v>
      </c>
      <c r="W59">
        <v>1.3297432953780199</v>
      </c>
    </row>
    <row r="60" spans="1:23" x14ac:dyDescent="0.25">
      <c r="A60">
        <v>6.70000000000001E-4</v>
      </c>
      <c r="B60">
        <v>6.7138350448952395E-4</v>
      </c>
      <c r="C60">
        <v>4.35558922419865</v>
      </c>
      <c r="D60">
        <v>1.71383504489524</v>
      </c>
      <c r="E60" s="4">
        <f t="shared" si="1"/>
        <v>0.64441077580134998</v>
      </c>
      <c r="F60" s="4">
        <f t="shared" si="0"/>
        <v>3.28616495510476</v>
      </c>
      <c r="T60">
        <v>6.4000000000000103E-4</v>
      </c>
      <c r="U60">
        <v>6.4259604235664201E-4</v>
      </c>
      <c r="V60">
        <v>4.3572264897365303</v>
      </c>
      <c r="W60">
        <v>1.4259604235664201</v>
      </c>
    </row>
    <row r="61" spans="1:23" x14ac:dyDescent="0.25">
      <c r="A61">
        <v>6.8000000000000102E-4</v>
      </c>
      <c r="B61">
        <v>6.80953590724075E-4</v>
      </c>
      <c r="C61">
        <v>4.35505953879081</v>
      </c>
      <c r="D61">
        <v>1.80953590724075</v>
      </c>
      <c r="E61" s="4">
        <f t="shared" si="1"/>
        <v>0.64494046120919002</v>
      </c>
      <c r="F61" s="4">
        <f t="shared" si="0"/>
        <v>3.19046409275925</v>
      </c>
      <c r="T61">
        <v>6.5000000000000095E-4</v>
      </c>
      <c r="U61">
        <v>6.5220475667237903E-4</v>
      </c>
      <c r="V61">
        <v>4.3566724530288496</v>
      </c>
      <c r="W61">
        <v>1.52204756672379</v>
      </c>
    </row>
    <row r="62" spans="1:23" x14ac:dyDescent="0.25">
      <c r="A62">
        <v>6.9000000000000105E-4</v>
      </c>
      <c r="B62">
        <v>6.90510759678338E-4</v>
      </c>
      <c r="C62">
        <v>4.3545374918218398</v>
      </c>
      <c r="D62">
        <v>1.9051075967833799</v>
      </c>
      <c r="E62" s="4">
        <f t="shared" si="1"/>
        <v>0.6454625081781602</v>
      </c>
      <c r="F62" s="4">
        <f t="shared" si="0"/>
        <v>3.0948924032166198</v>
      </c>
      <c r="T62">
        <v>6.6000000000000097E-4</v>
      </c>
      <c r="U62">
        <v>6.6180054510734298E-4</v>
      </c>
      <c r="V62">
        <v>4.3561267823557097</v>
      </c>
      <c r="W62">
        <v>1.6180054510734301</v>
      </c>
    </row>
    <row r="63" spans="1:23" x14ac:dyDescent="0.25">
      <c r="A63">
        <v>7.0000000000000097E-4</v>
      </c>
      <c r="B63">
        <v>7.0005450563676898E-4</v>
      </c>
      <c r="C63">
        <v>4.3540228790375597</v>
      </c>
      <c r="D63">
        <v>2.0005450563676899</v>
      </c>
      <c r="E63" s="4">
        <f t="shared" si="1"/>
        <v>0.64597712096244031</v>
      </c>
      <c r="F63" s="4">
        <f t="shared" si="0"/>
        <v>2.9994549436323101</v>
      </c>
      <c r="T63">
        <v>6.70000000000001E-4</v>
      </c>
      <c r="U63">
        <v>6.7138350448952395E-4</v>
      </c>
      <c r="V63">
        <v>4.35558922419865</v>
      </c>
      <c r="W63">
        <v>1.71383504489524</v>
      </c>
    </row>
    <row r="64" spans="1:23" x14ac:dyDescent="0.25">
      <c r="A64">
        <v>7.1000000000000099E-4</v>
      </c>
      <c r="B64">
        <v>7.0958596776439097E-4</v>
      </c>
      <c r="C64">
        <v>4.3535154709635799</v>
      </c>
      <c r="D64">
        <v>2.0958596776439098</v>
      </c>
      <c r="E64" s="4">
        <f t="shared" si="1"/>
        <v>0.64648452903642006</v>
      </c>
      <c r="F64" s="4">
        <f t="shared" si="0"/>
        <v>2.9041403223560902</v>
      </c>
      <c r="T64">
        <v>6.8000000000000102E-4</v>
      </c>
      <c r="U64">
        <v>6.80953590724075E-4</v>
      </c>
      <c r="V64">
        <v>4.35505953879081</v>
      </c>
      <c r="W64">
        <v>1.80953590724075</v>
      </c>
    </row>
    <row r="65" spans="1:23" x14ac:dyDescent="0.25">
      <c r="A65">
        <v>7.2000000000000102E-4</v>
      </c>
      <c r="B65">
        <v>7.1910420363583999E-4</v>
      </c>
      <c r="C65">
        <v>4.3530150732432897</v>
      </c>
      <c r="D65">
        <v>2.1910420363583998</v>
      </c>
      <c r="E65" s="4">
        <f t="shared" si="1"/>
        <v>0.64698492675671027</v>
      </c>
      <c r="F65" s="4">
        <f t="shared" si="0"/>
        <v>2.8089579636416002</v>
      </c>
      <c r="T65">
        <v>6.9000000000000105E-4</v>
      </c>
      <c r="U65">
        <v>6.90510759678338E-4</v>
      </c>
      <c r="V65">
        <v>4.3545374918218398</v>
      </c>
      <c r="W65">
        <v>1.9051075967833799</v>
      </c>
    </row>
    <row r="66" spans="1:23" x14ac:dyDescent="0.25">
      <c r="A66">
        <v>7.3000000000000105E-4</v>
      </c>
      <c r="B66">
        <v>7.2860980932407603E-4</v>
      </c>
      <c r="C66">
        <v>4.3525214962020602</v>
      </c>
      <c r="D66">
        <v>2.28609809324076</v>
      </c>
      <c r="E66" s="4">
        <f t="shared" si="1"/>
        <v>0.64747850379793981</v>
      </c>
      <c r="F66" s="4">
        <f t="shared" si="0"/>
        <v>2.71390190675924</v>
      </c>
      <c r="T66">
        <v>7.0000000000000097E-4</v>
      </c>
      <c r="U66">
        <v>7.0005450563676898E-4</v>
      </c>
      <c r="V66">
        <v>4.3540228790375597</v>
      </c>
      <c r="W66">
        <v>2.0005450563676899</v>
      </c>
    </row>
    <row r="67" spans="1:23" x14ac:dyDescent="0.25">
      <c r="A67">
        <v>7.4000000000000097E-4</v>
      </c>
      <c r="B67">
        <v>7.3810216656257398E-4</v>
      </c>
      <c r="C67">
        <v>4.3520345536553</v>
      </c>
      <c r="D67">
        <v>2.3810216656257399</v>
      </c>
      <c r="E67" s="4">
        <f t="shared" si="1"/>
        <v>0.64796544634469999</v>
      </c>
      <c r="F67" s="4">
        <f t="shared" ref="F67:F93" si="2">5-D67</f>
        <v>2.6189783343742601</v>
      </c>
      <c r="T67">
        <v>7.1000000000000099E-4</v>
      </c>
      <c r="U67">
        <v>7.0958596776439097E-4</v>
      </c>
      <c r="V67">
        <v>4.3535154709635799</v>
      </c>
      <c r="W67">
        <v>2.0958596776439098</v>
      </c>
    </row>
    <row r="68" spans="1:23" x14ac:dyDescent="0.25">
      <c r="A68">
        <v>7.5000000000000099E-4</v>
      </c>
      <c r="B68">
        <v>7.4758221178896104E-4</v>
      </c>
      <c r="C68">
        <v>4.3515540639972201</v>
      </c>
      <c r="D68">
        <v>2.47582211788961</v>
      </c>
      <c r="E68" s="4">
        <f t="shared" ref="E68:E93" si="3">5-C68</f>
        <v>0.64844593600277989</v>
      </c>
      <c r="F68" s="4">
        <f t="shared" si="2"/>
        <v>2.52417788211039</v>
      </c>
      <c r="T68">
        <v>7.2000000000000102E-4</v>
      </c>
      <c r="U68">
        <v>7.1910420363583999E-4</v>
      </c>
      <c r="V68">
        <v>4.3530150732432897</v>
      </c>
      <c r="W68">
        <v>2.1910420363583998</v>
      </c>
    </row>
    <row r="69" spans="1:23" x14ac:dyDescent="0.25">
      <c r="A69">
        <v>7.6000000000000102E-4</v>
      </c>
      <c r="B69">
        <v>7.5704921997368899E-4</v>
      </c>
      <c r="C69">
        <v>4.3510798508545001</v>
      </c>
      <c r="D69">
        <v>2.5704921997368899</v>
      </c>
      <c r="E69" s="4">
        <f t="shared" si="3"/>
        <v>0.64892014914549989</v>
      </c>
      <c r="F69" s="4">
        <f t="shared" si="2"/>
        <v>2.4295078002631101</v>
      </c>
      <c r="T69">
        <v>7.3000000000000105E-4</v>
      </c>
      <c r="U69">
        <v>7.2860980932407603E-4</v>
      </c>
      <c r="V69">
        <v>4.3525214962020602</v>
      </c>
      <c r="W69">
        <v>2.28609809324076</v>
      </c>
    </row>
    <row r="70" spans="1:23" x14ac:dyDescent="0.25">
      <c r="A70">
        <v>7.7000000000000104E-4</v>
      </c>
      <c r="B70">
        <v>7.66503592744117E-4</v>
      </c>
      <c r="C70">
        <v>4.3506117652106999</v>
      </c>
      <c r="D70">
        <v>2.6650359274411701</v>
      </c>
      <c r="E70" s="4">
        <f t="shared" si="3"/>
        <v>0.64938823478930008</v>
      </c>
      <c r="F70" s="4">
        <f t="shared" si="2"/>
        <v>2.3349640725588299</v>
      </c>
      <c r="T70">
        <v>7.4000000000000097E-4</v>
      </c>
      <c r="U70">
        <v>7.3810216656257398E-4</v>
      </c>
      <c r="V70">
        <v>4.3520345536553</v>
      </c>
      <c r="W70">
        <v>2.3810216656257399</v>
      </c>
    </row>
    <row r="71" spans="1:23" x14ac:dyDescent="0.25">
      <c r="A71">
        <v>7.8000000000000096E-4</v>
      </c>
      <c r="B71">
        <v>7.7594497089248705E-4</v>
      </c>
      <c r="C71">
        <v>4.3501496338072698</v>
      </c>
      <c r="D71">
        <v>2.75944970892487</v>
      </c>
      <c r="E71" s="4">
        <f t="shared" si="3"/>
        <v>0.64985036619273018</v>
      </c>
      <c r="F71" s="4">
        <f t="shared" si="2"/>
        <v>2.24055029107513</v>
      </c>
      <c r="T71">
        <v>7.5000000000000099E-4</v>
      </c>
      <c r="U71">
        <v>7.4758221178896104E-4</v>
      </c>
      <c r="V71">
        <v>4.3515540639972201</v>
      </c>
      <c r="W71">
        <v>2.47582211788961</v>
      </c>
    </row>
    <row r="72" spans="1:23" x14ac:dyDescent="0.25">
      <c r="A72">
        <v>7.9000000000000099E-4</v>
      </c>
      <c r="B72">
        <v>7.8537403808738896E-4</v>
      </c>
      <c r="C72">
        <v>4.3496933152797999</v>
      </c>
      <c r="D72">
        <v>2.8537403808738899</v>
      </c>
      <c r="E72" s="4">
        <f t="shared" si="3"/>
        <v>0.65030668472020015</v>
      </c>
      <c r="F72" s="4">
        <f t="shared" si="2"/>
        <v>2.1462596191261101</v>
      </c>
      <c r="T72">
        <v>7.6000000000000102E-4</v>
      </c>
      <c r="U72">
        <v>7.5704921997368899E-4</v>
      </c>
      <c r="V72">
        <v>4.3510798508545001</v>
      </c>
      <c r="W72">
        <v>2.5704921997368899</v>
      </c>
    </row>
    <row r="73" spans="1:23" x14ac:dyDescent="0.25">
      <c r="A73">
        <v>8.0000000000000101E-4</v>
      </c>
      <c r="B73">
        <v>7.9479014521577102E-4</v>
      </c>
      <c r="C73">
        <v>4.3492426531345103</v>
      </c>
      <c r="D73">
        <v>2.9479014521577098</v>
      </c>
      <c r="E73" s="4">
        <f t="shared" si="3"/>
        <v>0.65075734686548969</v>
      </c>
      <c r="F73" s="4">
        <f t="shared" si="2"/>
        <v>2.0520985478422902</v>
      </c>
      <c r="T73">
        <v>7.7000000000000104E-4</v>
      </c>
      <c r="U73">
        <v>7.66503592744117E-4</v>
      </c>
      <c r="V73">
        <v>4.3506117652106999</v>
      </c>
      <c r="W73">
        <v>2.6650359274411701</v>
      </c>
    </row>
    <row r="74" spans="1:23" x14ac:dyDescent="0.25">
      <c r="A74">
        <v>8.1000000000000104E-4</v>
      </c>
      <c r="B74">
        <v>8.0419372839747095E-4</v>
      </c>
      <c r="C74">
        <v>4.34879752151293</v>
      </c>
      <c r="D74">
        <v>3.0419372839747099</v>
      </c>
      <c r="E74" s="4">
        <f t="shared" si="3"/>
        <v>0.65120247848707002</v>
      </c>
      <c r="F74" s="4">
        <f t="shared" si="2"/>
        <v>1.9580627160252901</v>
      </c>
      <c r="T74">
        <v>7.8000000000000096E-4</v>
      </c>
      <c r="U74">
        <v>7.7594497089248705E-4</v>
      </c>
      <c r="V74">
        <v>4.3501496338072698</v>
      </c>
      <c r="W74">
        <v>2.75944970892487</v>
      </c>
    </row>
    <row r="75" spans="1:23" x14ac:dyDescent="0.25">
      <c r="A75">
        <v>8.2000000000000204E-4</v>
      </c>
      <c r="B75">
        <v>8.1358439393474302E-4</v>
      </c>
      <c r="C75">
        <v>4.3483577699799199</v>
      </c>
      <c r="D75">
        <v>3.13584393934743</v>
      </c>
      <c r="E75" s="4">
        <f t="shared" si="3"/>
        <v>0.65164223002008015</v>
      </c>
      <c r="F75" s="4">
        <f t="shared" si="2"/>
        <v>1.86415606065257</v>
      </c>
      <c r="T75">
        <v>7.9000000000000099E-4</v>
      </c>
      <c r="U75">
        <v>7.8537403808738896E-4</v>
      </c>
      <c r="V75">
        <v>4.3496933152797999</v>
      </c>
      <c r="W75">
        <v>2.8537403808738899</v>
      </c>
    </row>
    <row r="76" spans="1:23" x14ac:dyDescent="0.25">
      <c r="A76">
        <v>8.3000000000000196E-4</v>
      </c>
      <c r="B76">
        <v>8.22962844480306E-4</v>
      </c>
      <c r="C76">
        <v>4.3479232785177304</v>
      </c>
      <c r="D76">
        <v>3.2296284448030499</v>
      </c>
      <c r="E76" s="4">
        <f t="shared" si="3"/>
        <v>0.65207672148226958</v>
      </c>
      <c r="F76" s="4">
        <f t="shared" si="2"/>
        <v>1.7703715551969501</v>
      </c>
      <c r="T76">
        <v>8.0000000000000101E-4</v>
      </c>
      <c r="U76">
        <v>7.9479014521577102E-4</v>
      </c>
      <c r="V76">
        <v>4.3492426531345103</v>
      </c>
      <c r="W76">
        <v>2.9479014521577098</v>
      </c>
    </row>
    <row r="77" spans="1:23" x14ac:dyDescent="0.25">
      <c r="A77">
        <v>8.4000000000000199E-4</v>
      </c>
      <c r="B77">
        <v>8.3232841252400195E-4</v>
      </c>
      <c r="C77">
        <v>4.3474939107988897</v>
      </c>
      <c r="D77">
        <v>3.3232841252400198</v>
      </c>
      <c r="E77" s="4">
        <f t="shared" si="3"/>
        <v>0.65250608920111031</v>
      </c>
      <c r="F77" s="4">
        <f t="shared" si="2"/>
        <v>1.6767158747599802</v>
      </c>
      <c r="T77">
        <v>8.1000000000000104E-4</v>
      </c>
      <c r="U77">
        <v>8.0419372839747095E-4</v>
      </c>
      <c r="V77">
        <v>4.34879752151293</v>
      </c>
      <c r="W77">
        <v>3.0419372839747099</v>
      </c>
    </row>
    <row r="78" spans="1:23" x14ac:dyDescent="0.25">
      <c r="A78">
        <v>8.5000000000000201E-4</v>
      </c>
      <c r="B78">
        <v>8.4168156728545304E-4</v>
      </c>
      <c r="C78">
        <v>4.3470695598839102</v>
      </c>
      <c r="D78">
        <v>3.41681567285453</v>
      </c>
      <c r="E78" s="4">
        <f t="shared" si="3"/>
        <v>0.65293044011608981</v>
      </c>
      <c r="F78" s="4">
        <f t="shared" si="2"/>
        <v>1.58318432714547</v>
      </c>
      <c r="T78">
        <v>8.2000000000000204E-4</v>
      </c>
      <c r="U78">
        <v>8.1358439393474302E-4</v>
      </c>
      <c r="V78">
        <v>4.3483577699799199</v>
      </c>
      <c r="W78">
        <v>3.13584393934743</v>
      </c>
    </row>
    <row r="79" spans="1:23" x14ac:dyDescent="0.25">
      <c r="A79">
        <v>8.6000000000000204E-4</v>
      </c>
      <c r="B79">
        <v>8.5102213429549996E-4</v>
      </c>
      <c r="C79">
        <v>4.3466500941410997</v>
      </c>
      <c r="D79">
        <v>3.510221342955</v>
      </c>
      <c r="E79" s="4">
        <f t="shared" si="3"/>
        <v>0.65334990585890029</v>
      </c>
      <c r="F79" s="4">
        <f t="shared" si="2"/>
        <v>1.489778657045</v>
      </c>
      <c r="T79">
        <v>8.3000000000000196E-4</v>
      </c>
      <c r="U79">
        <v>8.22962844480306E-4</v>
      </c>
      <c r="V79">
        <v>4.3479232785177304</v>
      </c>
      <c r="W79">
        <v>3.2296284448030499</v>
      </c>
    </row>
    <row r="80" spans="1:23" x14ac:dyDescent="0.25">
      <c r="A80">
        <v>8.7000000000000196E-4</v>
      </c>
      <c r="B80">
        <v>8.6035007094416305E-4</v>
      </c>
      <c r="C80">
        <v>4.3462354108312304</v>
      </c>
      <c r="D80">
        <v>3.6035007094416298</v>
      </c>
      <c r="E80" s="4">
        <f t="shared" si="3"/>
        <v>0.65376458916876956</v>
      </c>
      <c r="F80" s="4">
        <f t="shared" si="2"/>
        <v>1.3964992905583702</v>
      </c>
      <c r="T80">
        <v>8.4000000000000199E-4</v>
      </c>
      <c r="U80">
        <v>8.3232841252400195E-4</v>
      </c>
      <c r="V80">
        <v>4.3474939107988897</v>
      </c>
      <c r="W80">
        <v>3.3232841252400198</v>
      </c>
    </row>
    <row r="81" spans="1:23" x14ac:dyDescent="0.25">
      <c r="A81">
        <v>8.8000000000000198E-4</v>
      </c>
      <c r="B81">
        <v>8.6966558831236404E-4</v>
      </c>
      <c r="C81">
        <v>4.3458253905371897</v>
      </c>
      <c r="D81">
        <v>3.6966558831236398</v>
      </c>
      <c r="E81" s="4">
        <f t="shared" si="3"/>
        <v>0.65417460946281025</v>
      </c>
      <c r="F81" s="4">
        <f t="shared" si="2"/>
        <v>1.3033441168763602</v>
      </c>
      <c r="T81">
        <v>8.5000000000000201E-4</v>
      </c>
      <c r="U81">
        <v>8.4168156728545304E-4</v>
      </c>
      <c r="V81">
        <v>4.3470695598839102</v>
      </c>
      <c r="W81">
        <v>3.41681567285453</v>
      </c>
    </row>
    <row r="82" spans="1:23" x14ac:dyDescent="0.25">
      <c r="A82">
        <v>8.9000000000000201E-4</v>
      </c>
      <c r="B82">
        <v>8.7896855712476997E-4</v>
      </c>
      <c r="C82">
        <v>4.3454199417071298</v>
      </c>
      <c r="D82">
        <v>3.7896855712476998</v>
      </c>
      <c r="E82" s="4">
        <f t="shared" si="3"/>
        <v>0.65458005829287025</v>
      </c>
      <c r="F82" s="4">
        <f t="shared" si="2"/>
        <v>1.2103144287523002</v>
      </c>
      <c r="T82">
        <v>8.6000000000000204E-4</v>
      </c>
      <c r="U82">
        <v>8.5102213429549996E-4</v>
      </c>
      <c r="V82">
        <v>4.3466500941410997</v>
      </c>
      <c r="W82">
        <v>3.510221342955</v>
      </c>
    </row>
    <row r="83" spans="1:23" x14ac:dyDescent="0.25">
      <c r="A83">
        <v>9.0000000000000204E-4</v>
      </c>
      <c r="B83">
        <v>8.8825911186204498E-4</v>
      </c>
      <c r="C83">
        <v>4.3450189483182999</v>
      </c>
      <c r="D83">
        <v>3.88259111862045</v>
      </c>
      <c r="E83" s="4">
        <f t="shared" si="3"/>
        <v>0.65498105168170007</v>
      </c>
      <c r="F83" s="4">
        <f t="shared" si="2"/>
        <v>1.11740888137955</v>
      </c>
      <c r="T83">
        <v>8.7000000000000196E-4</v>
      </c>
      <c r="U83">
        <v>8.6035007094416305E-4</v>
      </c>
      <c r="V83">
        <v>4.3462354108312304</v>
      </c>
      <c r="W83">
        <v>3.6035007094416298</v>
      </c>
    </row>
    <row r="84" spans="1:23" x14ac:dyDescent="0.25">
      <c r="A84">
        <v>9.1000000000000195E-4</v>
      </c>
      <c r="B84">
        <v>8.9753718515350799E-4</v>
      </c>
      <c r="C84">
        <v>4.3446223221920199</v>
      </c>
      <c r="D84">
        <v>3.9753718515350802</v>
      </c>
      <c r="E84" s="4">
        <f t="shared" si="3"/>
        <v>0.65537767780798006</v>
      </c>
      <c r="F84" s="4">
        <f t="shared" si="2"/>
        <v>1.0246281484649198</v>
      </c>
      <c r="T84">
        <v>8.8000000000000198E-4</v>
      </c>
      <c r="U84">
        <v>8.6966558831236404E-4</v>
      </c>
      <c r="V84">
        <v>4.3458253905371897</v>
      </c>
      <c r="W84">
        <v>3.6966558831236398</v>
      </c>
    </row>
    <row r="85" spans="1:23" x14ac:dyDescent="0.25">
      <c r="A85">
        <v>9.2000000000000198E-4</v>
      </c>
      <c r="B85">
        <v>9.0680294803319997E-4</v>
      </c>
      <c r="C85">
        <v>4.3442299577500201</v>
      </c>
      <c r="D85">
        <v>4.0680294803320001</v>
      </c>
      <c r="E85" s="4">
        <f t="shared" si="3"/>
        <v>0.65577004224997992</v>
      </c>
      <c r="F85" s="4">
        <f t="shared" si="2"/>
        <v>0.93197051966799993</v>
      </c>
      <c r="T85">
        <v>8.9000000000000201E-4</v>
      </c>
      <c r="U85">
        <v>8.7896855712476997E-4</v>
      </c>
      <c r="V85">
        <v>4.3454199417071298</v>
      </c>
      <c r="W85">
        <v>3.7896855712476998</v>
      </c>
    </row>
    <row r="86" spans="1:23" x14ac:dyDescent="0.25">
      <c r="A86">
        <v>9.3000000000000201E-4</v>
      </c>
      <c r="B86">
        <v>9.1605609945256603E-4</v>
      </c>
      <c r="C86">
        <v>4.3438417768410797</v>
      </c>
      <c r="D86">
        <v>4.1605609945256603</v>
      </c>
      <c r="E86" s="4">
        <f t="shared" si="3"/>
        <v>0.65615822315892025</v>
      </c>
      <c r="F86" s="4">
        <f t="shared" si="2"/>
        <v>0.83943900547433969</v>
      </c>
      <c r="T86">
        <v>9.0000000000000204E-4</v>
      </c>
      <c r="U86">
        <v>8.8825911186204498E-4</v>
      </c>
      <c r="V86">
        <v>4.3450189483182999</v>
      </c>
      <c r="W86">
        <v>3.88259111862045</v>
      </c>
    </row>
    <row r="87" spans="1:23" x14ac:dyDescent="0.25">
      <c r="A87">
        <v>9.4000000000000203E-4</v>
      </c>
      <c r="B87">
        <v>9.2529684603960603E-4</v>
      </c>
      <c r="C87">
        <v>4.3434576794369697</v>
      </c>
      <c r="D87">
        <v>4.25296846039606</v>
      </c>
      <c r="E87" s="4">
        <f t="shared" si="3"/>
        <v>0.6565423205630303</v>
      </c>
      <c r="F87" s="4">
        <f t="shared" si="2"/>
        <v>0.74703153960393998</v>
      </c>
      <c r="T87">
        <v>9.1000000000000195E-4</v>
      </c>
      <c r="U87">
        <v>8.9753718515350799E-4</v>
      </c>
      <c r="V87">
        <v>4.3446223221920199</v>
      </c>
      <c r="W87">
        <v>3.9753718515350802</v>
      </c>
    </row>
    <row r="88" spans="1:23" x14ac:dyDescent="0.25">
      <c r="A88">
        <v>9.5000000000000195E-4</v>
      </c>
      <c r="B88">
        <v>9.3452392062674198E-4</v>
      </c>
      <c r="C88">
        <v>4.34307760841057</v>
      </c>
      <c r="D88">
        <v>4.3452392062674203</v>
      </c>
      <c r="E88" s="4">
        <f t="shared" si="3"/>
        <v>0.65692239158943</v>
      </c>
      <c r="F88" s="4">
        <f t="shared" si="2"/>
        <v>0.65476079373257967</v>
      </c>
      <c r="T88">
        <v>9.2000000000000198E-4</v>
      </c>
      <c r="U88">
        <v>9.0680294803319997E-4</v>
      </c>
      <c r="V88">
        <v>4.3442299577500201</v>
      </c>
      <c r="W88">
        <v>4.0680294803320001</v>
      </c>
    </row>
    <row r="89" spans="1:23" x14ac:dyDescent="0.25">
      <c r="A89">
        <v>9.6000000000000198E-4</v>
      </c>
      <c r="B89">
        <v>9.4373101601315896E-4</v>
      </c>
      <c r="C89">
        <v>4.3427015900389403</v>
      </c>
      <c r="D89">
        <v>4.4373101601315899</v>
      </c>
      <c r="E89" s="4">
        <f t="shared" si="3"/>
        <v>0.6572984099610597</v>
      </c>
      <c r="F89" s="4">
        <f t="shared" si="2"/>
        <v>0.56268983986841015</v>
      </c>
      <c r="T89">
        <v>9.3000000000000201E-4</v>
      </c>
      <c r="U89">
        <v>9.1605609945256603E-4</v>
      </c>
      <c r="V89">
        <v>4.3438417768410797</v>
      </c>
      <c r="W89">
        <v>4.1605609945256603</v>
      </c>
    </row>
    <row r="90" spans="1:23" x14ac:dyDescent="0.25">
      <c r="A90">
        <v>9.70000000000002E-4</v>
      </c>
      <c r="B90">
        <v>9.5287601167027398E-4</v>
      </c>
      <c r="C90">
        <v>4.3423303088426701</v>
      </c>
      <c r="D90">
        <v>4.5287601167027303</v>
      </c>
      <c r="E90" s="4">
        <f t="shared" si="3"/>
        <v>0.65766969115732987</v>
      </c>
      <c r="F90" s="4">
        <f t="shared" si="2"/>
        <v>0.47123988329726973</v>
      </c>
      <c r="T90">
        <v>9.4000000000000203E-4</v>
      </c>
      <c r="U90">
        <v>9.2529684603960603E-4</v>
      </c>
      <c r="V90">
        <v>4.3434576794369697</v>
      </c>
      <c r="W90">
        <v>4.25296846039606</v>
      </c>
    </row>
    <row r="91" spans="1:23" x14ac:dyDescent="0.25">
      <c r="A91">
        <v>9.8000000000000192E-4</v>
      </c>
      <c r="B91">
        <v>9.6171648360326197E-4</v>
      </c>
      <c r="C91">
        <v>4.3419679545240797</v>
      </c>
      <c r="D91">
        <v>4.6171648360326198</v>
      </c>
      <c r="E91" s="4">
        <f t="shared" si="3"/>
        <v>0.65803204547592031</v>
      </c>
      <c r="F91" s="4">
        <f t="shared" si="2"/>
        <v>0.38283516396738015</v>
      </c>
      <c r="T91">
        <v>9.5000000000000195E-4</v>
      </c>
      <c r="U91">
        <v>9.3452392062674198E-4</v>
      </c>
      <c r="V91">
        <v>4.34307760841057</v>
      </c>
      <c r="W91">
        <v>4.3452392062674203</v>
      </c>
    </row>
    <row r="92" spans="1:23" x14ac:dyDescent="0.25">
      <c r="A92">
        <v>9.9000000000000195E-4</v>
      </c>
      <c r="B92">
        <v>9.6932577580751604E-4</v>
      </c>
      <c r="C92">
        <v>4.3416303500913296</v>
      </c>
      <c r="D92">
        <v>4.69325775807516</v>
      </c>
      <c r="E92" s="4">
        <f t="shared" si="3"/>
        <v>0.65836964990867042</v>
      </c>
      <c r="F92" s="4">
        <f t="shared" si="2"/>
        <v>0.30674224192484001</v>
      </c>
      <c r="T92">
        <v>9.6000000000000198E-4</v>
      </c>
      <c r="U92">
        <v>9.4373101601315896E-4</v>
      </c>
      <c r="V92">
        <v>4.3427015900389403</v>
      </c>
      <c r="W92">
        <v>4.4373101601315899</v>
      </c>
    </row>
    <row r="93" spans="1:23" x14ac:dyDescent="0.25">
      <c r="A93" s="34">
        <v>1E-3</v>
      </c>
      <c r="B93" s="34">
        <v>9.74606810562087E-4</v>
      </c>
      <c r="C93">
        <v>4.3413351044226296</v>
      </c>
      <c r="D93">
        <v>4.7460681056208696</v>
      </c>
      <c r="E93" s="4">
        <f t="shared" si="3"/>
        <v>0.6586648955773704</v>
      </c>
      <c r="F93" s="4">
        <f t="shared" si="2"/>
        <v>0.25393189437913044</v>
      </c>
      <c r="T93">
        <v>9.70000000000002E-4</v>
      </c>
      <c r="U93">
        <v>9.5287601167027398E-4</v>
      </c>
      <c r="V93">
        <v>4.3423303088426701</v>
      </c>
      <c r="W93">
        <v>4.5287601167027303</v>
      </c>
    </row>
    <row r="94" spans="1:23" x14ac:dyDescent="0.25">
      <c r="T94">
        <v>9.8000000000000192E-4</v>
      </c>
      <c r="U94">
        <v>9.6171648360326197E-4</v>
      </c>
      <c r="V94">
        <v>4.3419679545240797</v>
      </c>
      <c r="W94">
        <v>4.6171648360326198</v>
      </c>
    </row>
    <row r="95" spans="1:23" x14ac:dyDescent="0.25">
      <c r="T95">
        <v>9.9000000000000195E-4</v>
      </c>
      <c r="U95">
        <v>9.6932577580751604E-4</v>
      </c>
      <c r="V95">
        <v>4.3416303500913296</v>
      </c>
      <c r="W95">
        <v>4.69325775807516</v>
      </c>
    </row>
    <row r="96" spans="1:23" x14ac:dyDescent="0.25">
      <c r="T96">
        <v>1E-3</v>
      </c>
      <c r="U96">
        <v>9.74606810562087E-4</v>
      </c>
      <c r="V96">
        <v>4.3413351044226296</v>
      </c>
      <c r="W96">
        <v>4.7460681056208696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V111"/>
  <sheetViews>
    <sheetView workbookViewId="0">
      <selection activeCell="J39" sqref="J39"/>
    </sheetView>
  </sheetViews>
  <sheetFormatPr defaultColWidth="9" defaultRowHeight="13.2" x14ac:dyDescent="0.25"/>
  <cols>
    <col min="1" max="2" width="9" style="1" customWidth="1"/>
    <col min="5" max="5" width="10" customWidth="1"/>
    <col min="19" max="19" width="15.109375" bestFit="1" customWidth="1"/>
    <col min="20" max="20" width="14.33203125" bestFit="1" customWidth="1"/>
    <col min="21" max="21" width="15" bestFit="1" customWidth="1"/>
    <col min="22" max="22" width="15.109375" bestFit="1" customWidth="1"/>
  </cols>
  <sheetData>
    <row r="1" spans="1:22" ht="26.4" x14ac:dyDescent="0.25">
      <c r="A1" s="9" t="s">
        <v>25</v>
      </c>
      <c r="B1" s="29" t="s">
        <v>26</v>
      </c>
      <c r="C1" s="10" t="s">
        <v>27</v>
      </c>
      <c r="D1" s="10" t="s">
        <v>1</v>
      </c>
      <c r="E1" s="33" t="s">
        <v>28</v>
      </c>
      <c r="F1" s="10" t="s">
        <v>29</v>
      </c>
    </row>
    <row r="2" spans="1:22" x14ac:dyDescent="0.25">
      <c r="A2" s="2" t="s">
        <v>4</v>
      </c>
      <c r="B2" s="5" t="s">
        <v>4</v>
      </c>
      <c r="C2" s="1" t="s">
        <v>3</v>
      </c>
      <c r="D2" s="1" t="s">
        <v>3</v>
      </c>
      <c r="E2" s="1" t="s">
        <v>3</v>
      </c>
      <c r="F2" s="1" t="s">
        <v>3</v>
      </c>
    </row>
    <row r="3" spans="1:22" x14ac:dyDescent="0.25">
      <c r="A3" s="27">
        <v>8.5000000000000006E-5</v>
      </c>
      <c r="B3" s="27">
        <v>8.8376654033087802E-5</v>
      </c>
      <c r="C3">
        <v>4.4289208551546997</v>
      </c>
      <c r="D3">
        <v>-4.1162334596691199</v>
      </c>
      <c r="E3" s="4">
        <f>5-C3</f>
        <v>0.57107914484530031</v>
      </c>
      <c r="F3" s="4">
        <f t="shared" ref="F3:F66" si="0">5-D3</f>
        <v>9.1162334596691199</v>
      </c>
    </row>
    <row r="4" spans="1:22" x14ac:dyDescent="0.25">
      <c r="A4" s="27">
        <v>8.5099999999999995E-5</v>
      </c>
      <c r="B4" s="27">
        <v>8.8480235965100398E-5</v>
      </c>
      <c r="C4">
        <v>4.4288792243631603</v>
      </c>
      <c r="D4">
        <v>-4.1151976403489998</v>
      </c>
      <c r="E4" s="4">
        <f t="shared" ref="E4:F67" si="1">5-C4</f>
        <v>0.57112077563683972</v>
      </c>
      <c r="F4" s="4">
        <f t="shared" si="0"/>
        <v>9.1151976403489989</v>
      </c>
    </row>
    <row r="5" spans="1:22" x14ac:dyDescent="0.25">
      <c r="A5" s="27">
        <v>8.5199999999999997E-5</v>
      </c>
      <c r="B5" s="27">
        <v>8.8583816649732595E-5</v>
      </c>
      <c r="C5">
        <v>4.4288376422809499</v>
      </c>
      <c r="D5">
        <v>-4.1141618335026697</v>
      </c>
      <c r="E5" s="4">
        <f t="shared" si="1"/>
        <v>0.57116235771905011</v>
      </c>
      <c r="F5" s="4">
        <f t="shared" si="0"/>
        <v>9.1141618335026706</v>
      </c>
    </row>
    <row r="6" spans="1:22" x14ac:dyDescent="0.25">
      <c r="A6" s="27">
        <v>8.53E-5</v>
      </c>
      <c r="B6" s="27">
        <v>8.8687396086821002E-5</v>
      </c>
      <c r="C6">
        <v>4.4287961088021603</v>
      </c>
      <c r="D6">
        <v>-4.1131260391317896</v>
      </c>
      <c r="E6" s="4">
        <f t="shared" si="1"/>
        <v>0.57120389119783965</v>
      </c>
      <c r="F6" s="4">
        <f t="shared" si="0"/>
        <v>9.1131260391317888</v>
      </c>
    </row>
    <row r="7" spans="1:22" x14ac:dyDescent="0.25">
      <c r="A7" s="27">
        <v>8.5400000000000002E-5</v>
      </c>
      <c r="B7" s="27">
        <v>8.8790974275645304E-5</v>
      </c>
      <c r="C7">
        <v>4.4287546238212103</v>
      </c>
      <c r="D7">
        <v>-4.1120902572435503</v>
      </c>
      <c r="E7" s="4">
        <f t="shared" si="1"/>
        <v>0.57124537617878968</v>
      </c>
      <c r="F7" s="4">
        <f t="shared" si="0"/>
        <v>9.1120902572435512</v>
      </c>
    </row>
    <row r="8" spans="1:22" x14ac:dyDescent="0.25">
      <c r="A8" s="27">
        <v>8.5500000000000005E-5</v>
      </c>
      <c r="B8" s="27">
        <v>8.8894551215395803E-5</v>
      </c>
      <c r="C8">
        <v>4.42871318723292</v>
      </c>
      <c r="D8">
        <v>-4.1110544878460402</v>
      </c>
      <c r="E8" s="4">
        <f t="shared" si="1"/>
        <v>0.57128681276708004</v>
      </c>
      <c r="F8" s="4">
        <f t="shared" si="0"/>
        <v>9.1110544878460402</v>
      </c>
    </row>
    <row r="9" spans="1:22" x14ac:dyDescent="0.25">
      <c r="A9" s="27">
        <v>8.5599999999999994E-5</v>
      </c>
      <c r="B9" s="27">
        <v>8.8998126908004495E-5</v>
      </c>
      <c r="C9">
        <v>4.4286717989310702</v>
      </c>
      <c r="D9">
        <v>-4.1100187309199496</v>
      </c>
      <c r="E9" s="4">
        <f t="shared" si="1"/>
        <v>0.57132820106892979</v>
      </c>
      <c r="F9" s="4">
        <f t="shared" si="0"/>
        <v>9.1100187309199505</v>
      </c>
    </row>
    <row r="10" spans="1:22" x14ac:dyDescent="0.25">
      <c r="A10" s="27">
        <v>8.5699999999999996E-5</v>
      </c>
      <c r="B10" s="27">
        <v>8.9101701351313505E-5</v>
      </c>
      <c r="C10">
        <v>4.4286304588112699</v>
      </c>
      <c r="D10">
        <v>-4.1089829864868603</v>
      </c>
      <c r="E10" s="4">
        <f t="shared" si="1"/>
        <v>0.57136954118873007</v>
      </c>
      <c r="F10" s="4">
        <f t="shared" si="0"/>
        <v>9.1089829864868612</v>
      </c>
      <c r="S10" t="s">
        <v>30</v>
      </c>
      <c r="T10" t="s">
        <v>31</v>
      </c>
      <c r="U10" t="s">
        <v>32</v>
      </c>
      <c r="V10" t="s">
        <v>7</v>
      </c>
    </row>
    <row r="11" spans="1:22" x14ac:dyDescent="0.25">
      <c r="A11" s="27">
        <v>8.5799999999999998E-5</v>
      </c>
      <c r="B11" s="27">
        <v>8.9205274545128003E-5</v>
      </c>
      <c r="C11">
        <v>4.4285891667685</v>
      </c>
      <c r="D11">
        <v>-4.1079472545487201</v>
      </c>
      <c r="E11" s="4">
        <f t="shared" si="1"/>
        <v>0.57141083323149999</v>
      </c>
      <c r="F11" s="4">
        <f t="shared" si="0"/>
        <v>9.1079472545487192</v>
      </c>
      <c r="S11" s="27">
        <v>8.5000000000000006E-5</v>
      </c>
      <c r="T11" s="27">
        <v>8.8376654033087802E-5</v>
      </c>
      <c r="U11">
        <v>4.4289208551546997</v>
      </c>
      <c r="V11">
        <v>-4.1162334596691199</v>
      </c>
    </row>
    <row r="12" spans="1:22" x14ac:dyDescent="0.25">
      <c r="A12" s="27">
        <v>8.5900000000000001E-5</v>
      </c>
      <c r="B12" s="27">
        <v>8.9308846491408699E-5</v>
      </c>
      <c r="C12">
        <v>4.4285479226971702</v>
      </c>
      <c r="D12">
        <v>-4.10691153508591</v>
      </c>
      <c r="E12" s="4">
        <f t="shared" si="1"/>
        <v>0.57145207730282976</v>
      </c>
      <c r="F12" s="4">
        <f t="shared" si="0"/>
        <v>9.10691153508591</v>
      </c>
      <c r="S12" s="27">
        <v>8.5099999999999995E-5</v>
      </c>
      <c r="T12" s="27">
        <v>8.8480235965100398E-5</v>
      </c>
      <c r="U12">
        <v>4.4288792243631603</v>
      </c>
      <c r="V12">
        <v>-4.1151976403489998</v>
      </c>
    </row>
    <row r="13" spans="1:22" x14ac:dyDescent="0.25">
      <c r="A13" s="27">
        <v>8.6000000000000003E-5</v>
      </c>
      <c r="B13" s="27">
        <v>8.9412417186575301E-5</v>
      </c>
      <c r="C13">
        <v>4.4285067264937696</v>
      </c>
      <c r="D13">
        <v>-4.1058758281342502</v>
      </c>
      <c r="E13" s="4">
        <f t="shared" si="1"/>
        <v>0.57149327350623036</v>
      </c>
      <c r="F13" s="4">
        <f t="shared" si="0"/>
        <v>9.1058758281342502</v>
      </c>
      <c r="S13" s="27">
        <v>8.5199999999999997E-5</v>
      </c>
      <c r="T13" s="27">
        <v>8.8583816649732595E-5</v>
      </c>
      <c r="U13">
        <v>4.4288376422809499</v>
      </c>
      <c r="V13">
        <v>-4.1141618335026697</v>
      </c>
    </row>
    <row r="14" spans="1:22" x14ac:dyDescent="0.25">
      <c r="A14" s="27">
        <v>8.6100000000000006E-5</v>
      </c>
      <c r="B14" s="27">
        <v>8.9515986632730606E-5</v>
      </c>
      <c r="C14">
        <v>4.4284655780531796</v>
      </c>
      <c r="D14">
        <v>-4.1048401336726901</v>
      </c>
      <c r="E14" s="4">
        <f t="shared" si="1"/>
        <v>0.57153442194682036</v>
      </c>
      <c r="F14" s="4">
        <f t="shared" si="0"/>
        <v>9.1048401336726901</v>
      </c>
      <c r="S14" s="27">
        <v>8.53E-5</v>
      </c>
      <c r="T14" s="27">
        <v>8.8687396086821002E-5</v>
      </c>
      <c r="U14">
        <v>4.4287961088021603</v>
      </c>
      <c r="V14">
        <v>-4.1131260391317896</v>
      </c>
    </row>
    <row r="15" spans="1:22" x14ac:dyDescent="0.25">
      <c r="A15" s="27">
        <v>8.6199999999999995E-5</v>
      </c>
      <c r="B15" s="27">
        <v>8.9619554828662503E-5</v>
      </c>
      <c r="C15">
        <v>4.4284244772713004</v>
      </c>
      <c r="D15">
        <v>-4.1038044517133798</v>
      </c>
      <c r="E15" s="4">
        <f t="shared" si="1"/>
        <v>0.5715755227286996</v>
      </c>
      <c r="F15" s="4">
        <f t="shared" si="0"/>
        <v>9.1038044517133798</v>
      </c>
      <c r="S15" s="27">
        <v>8.5400000000000002E-5</v>
      </c>
      <c r="T15" s="27">
        <v>8.8790974275645304E-5</v>
      </c>
      <c r="U15">
        <v>4.4287546238212103</v>
      </c>
      <c r="V15">
        <v>-4.1120902572435503</v>
      </c>
    </row>
    <row r="16" spans="1:22" x14ac:dyDescent="0.25">
      <c r="A16" s="27">
        <v>8.6299999999999997E-5</v>
      </c>
      <c r="B16" s="27">
        <v>8.9723121774283102E-5</v>
      </c>
      <c r="C16">
        <v>4.4283834240440196</v>
      </c>
      <c r="D16">
        <v>-4.1027687822571703</v>
      </c>
      <c r="E16" s="4">
        <f t="shared" si="1"/>
        <v>0.57161657595598037</v>
      </c>
      <c r="F16" s="4">
        <f t="shared" si="0"/>
        <v>9.1027687822571703</v>
      </c>
      <c r="S16" s="27">
        <v>8.5500000000000005E-5</v>
      </c>
      <c r="T16" s="27">
        <v>8.8894551215395803E-5</v>
      </c>
      <c r="U16">
        <v>4.42871318723292</v>
      </c>
      <c r="V16">
        <v>-4.1110544878460402</v>
      </c>
    </row>
    <row r="17" spans="1:22" x14ac:dyDescent="0.25">
      <c r="A17" s="27">
        <v>8.6399999999999999E-5</v>
      </c>
      <c r="B17" s="27">
        <v>8.9826687468954393E-5</v>
      </c>
      <c r="C17">
        <v>4.4283424182675599</v>
      </c>
      <c r="D17">
        <v>-4.1017331253104601</v>
      </c>
      <c r="E17" s="4">
        <f t="shared" si="1"/>
        <v>0.57165758173244008</v>
      </c>
      <c r="F17" s="4">
        <f t="shared" si="0"/>
        <v>9.1017331253104601</v>
      </c>
      <c r="S17" s="27">
        <v>8.5599999999999994E-5</v>
      </c>
      <c r="T17" s="27">
        <v>8.8998126908004495E-5</v>
      </c>
      <c r="U17">
        <v>4.4286717989310702</v>
      </c>
      <c r="V17">
        <v>-4.1100187309199496</v>
      </c>
    </row>
    <row r="18" spans="1:22" x14ac:dyDescent="0.25">
      <c r="A18" s="27">
        <v>8.6500000000000002E-5</v>
      </c>
      <c r="B18" s="27">
        <v>8.99302519134095E-5</v>
      </c>
      <c r="C18">
        <v>4.4283014598378303</v>
      </c>
      <c r="D18">
        <v>-4.1006974808659002</v>
      </c>
      <c r="E18" s="4">
        <f t="shared" si="1"/>
        <v>0.5716985401621697</v>
      </c>
      <c r="F18" s="4">
        <f t="shared" si="0"/>
        <v>9.1006974808659002</v>
      </c>
      <c r="S18" s="27">
        <v>8.5699999999999996E-5</v>
      </c>
      <c r="T18" s="27">
        <v>8.9101701351313505E-5</v>
      </c>
      <c r="U18">
        <v>4.4286304588112699</v>
      </c>
      <c r="V18">
        <v>-4.1089829864868603</v>
      </c>
    </row>
    <row r="19" spans="1:22" x14ac:dyDescent="0.25">
      <c r="A19" s="27">
        <v>8.6600000000000004E-5</v>
      </c>
      <c r="B19" s="27">
        <v>9.0033815107196796E-5</v>
      </c>
      <c r="C19">
        <v>4.4282605486513003</v>
      </c>
      <c r="D19">
        <v>-4.0996618489280303</v>
      </c>
      <c r="E19" s="4">
        <f t="shared" si="1"/>
        <v>0.57173945134869975</v>
      </c>
      <c r="F19" s="4">
        <f t="shared" si="0"/>
        <v>9.0996618489280294</v>
      </c>
      <c r="S19" s="27">
        <v>8.5799999999999998E-5</v>
      </c>
      <c r="T19" s="27">
        <v>8.9205274545128003E-5</v>
      </c>
      <c r="U19">
        <v>4.4285891667685</v>
      </c>
      <c r="V19">
        <v>-4.1079472545487201</v>
      </c>
    </row>
    <row r="20" spans="1:22" x14ac:dyDescent="0.25">
      <c r="A20" s="27">
        <v>8.6700000000000007E-5</v>
      </c>
      <c r="B20" s="27">
        <v>9.0137377049021706E-5</v>
      </c>
      <c r="C20">
        <v>4.4282196846049402</v>
      </c>
      <c r="D20">
        <v>-4.0986262295097804</v>
      </c>
      <c r="E20" s="4">
        <f t="shared" si="1"/>
        <v>0.5717803153950598</v>
      </c>
      <c r="F20" s="4">
        <f t="shared" si="0"/>
        <v>9.0986262295097795</v>
      </c>
      <c r="S20" s="27">
        <v>8.5900000000000001E-5</v>
      </c>
      <c r="T20" s="27">
        <v>8.9308846491408699E-5</v>
      </c>
      <c r="U20">
        <v>4.4285479226971702</v>
      </c>
      <c r="V20">
        <v>-4.10691153508591</v>
      </c>
    </row>
    <row r="21" spans="1:22" x14ac:dyDescent="0.25">
      <c r="A21" s="27">
        <v>8.6799999999999996E-5</v>
      </c>
      <c r="B21" s="27">
        <v>9.0240937739348903E-5</v>
      </c>
      <c r="C21">
        <v>4.4281788675952098</v>
      </c>
      <c r="D21">
        <v>-4.0975906226065097</v>
      </c>
      <c r="E21" s="4">
        <f t="shared" si="1"/>
        <v>0.57182113240479016</v>
      </c>
      <c r="F21" s="4">
        <f t="shared" si="0"/>
        <v>9.0975906226065106</v>
      </c>
      <c r="S21" s="27">
        <v>8.6000000000000003E-5</v>
      </c>
      <c r="T21" s="27">
        <v>8.9412417186575301E-5</v>
      </c>
      <c r="U21">
        <v>4.4285067264937696</v>
      </c>
      <c r="V21">
        <v>-4.1058758281342502</v>
      </c>
    </row>
    <row r="22" spans="1:22" x14ac:dyDescent="0.25">
      <c r="A22" s="27">
        <v>8.6899999999999998E-5</v>
      </c>
      <c r="B22" s="27">
        <v>9.0344497178503893E-5</v>
      </c>
      <c r="C22">
        <v>4.4281380975187696</v>
      </c>
      <c r="D22">
        <v>-4.0965550282149596</v>
      </c>
      <c r="E22" s="4">
        <f t="shared" si="1"/>
        <v>0.57186190248123037</v>
      </c>
      <c r="F22" s="4">
        <f t="shared" si="0"/>
        <v>9.0965550282149596</v>
      </c>
      <c r="S22" s="27">
        <v>8.6100000000000006E-5</v>
      </c>
      <c r="T22" s="27">
        <v>8.9515986632730606E-5</v>
      </c>
      <c r="U22">
        <v>4.4284655780531796</v>
      </c>
      <c r="V22">
        <v>-4.1048401336726901</v>
      </c>
    </row>
    <row r="23" spans="1:22" x14ac:dyDescent="0.25">
      <c r="A23" s="27">
        <v>8.7000000000000001E-5</v>
      </c>
      <c r="B23" s="27">
        <v>9.0448055365856999E-5</v>
      </c>
      <c r="C23">
        <v>4.4280973742730296</v>
      </c>
      <c r="D23">
        <v>-4.0955194463414299</v>
      </c>
      <c r="E23" s="4">
        <f t="shared" si="1"/>
        <v>0.57190262572697037</v>
      </c>
      <c r="F23" s="4">
        <f t="shared" si="0"/>
        <v>9.0955194463414308</v>
      </c>
      <c r="S23" s="27">
        <v>8.6199999999999995E-5</v>
      </c>
      <c r="T23" s="27">
        <v>8.9619554828662503E-5</v>
      </c>
      <c r="U23">
        <v>4.4284244772713004</v>
      </c>
      <c r="V23">
        <v>-4.1038044517133798</v>
      </c>
    </row>
    <row r="24" spans="1:22" x14ac:dyDescent="0.25">
      <c r="A24" s="27">
        <v>8.7100000000000003E-5</v>
      </c>
      <c r="B24" s="27">
        <v>9.0551612299847104E-5</v>
      </c>
      <c r="C24">
        <v>4.4280566977556601</v>
      </c>
      <c r="D24">
        <v>-4.0944838770015304</v>
      </c>
      <c r="E24" s="4">
        <f t="shared" si="1"/>
        <v>0.57194330224433987</v>
      </c>
      <c r="F24" s="4">
        <f t="shared" si="0"/>
        <v>9.0944838770015295</v>
      </c>
      <c r="S24" s="27">
        <v>8.6299999999999997E-5</v>
      </c>
      <c r="T24" s="27">
        <v>8.9723121774283102E-5</v>
      </c>
      <c r="U24">
        <v>4.4283834240440196</v>
      </c>
      <c r="V24">
        <v>-4.1027687822571703</v>
      </c>
    </row>
    <row r="25" spans="1:22" x14ac:dyDescent="0.25">
      <c r="A25" s="27">
        <v>8.7200000000000005E-5</v>
      </c>
      <c r="B25" s="27">
        <v>9.0655167982046898E-5</v>
      </c>
      <c r="C25">
        <v>4.42801606786335</v>
      </c>
      <c r="D25">
        <v>-4.0934483201795304</v>
      </c>
      <c r="E25" s="4">
        <f t="shared" si="1"/>
        <v>0.57198393213665</v>
      </c>
      <c r="F25" s="4">
        <f t="shared" si="0"/>
        <v>9.0934483201795295</v>
      </c>
      <c r="S25" s="27">
        <v>8.6399999999999999E-5</v>
      </c>
      <c r="T25" s="27">
        <v>8.9826687468954393E-5</v>
      </c>
      <c r="U25">
        <v>4.4283424182675599</v>
      </c>
      <c r="V25">
        <v>-4.1017331253104601</v>
      </c>
    </row>
    <row r="26" spans="1:22" x14ac:dyDescent="0.25">
      <c r="A26" s="27">
        <v>8.7299999999999994E-5</v>
      </c>
      <c r="B26" s="27">
        <v>9.0758722486731006E-5</v>
      </c>
      <c r="C26">
        <v>4.4279755024074996</v>
      </c>
      <c r="D26">
        <v>-4.09241277513269</v>
      </c>
      <c r="E26" s="4">
        <f t="shared" si="1"/>
        <v>0.5720244975925004</v>
      </c>
      <c r="F26" s="4">
        <f t="shared" si="0"/>
        <v>9.09241277513269</v>
      </c>
      <c r="S26" s="27">
        <v>8.6500000000000002E-5</v>
      </c>
      <c r="T26" s="27">
        <v>8.99302519134095E-5</v>
      </c>
      <c r="U26">
        <v>4.4283014598378303</v>
      </c>
      <c r="V26">
        <v>-4.1006974808659002</v>
      </c>
    </row>
    <row r="27" spans="1:22" x14ac:dyDescent="0.25">
      <c r="A27" s="27">
        <v>8.7400000000000105E-5</v>
      </c>
      <c r="B27" s="27">
        <v>9.0862275597096399E-5</v>
      </c>
      <c r="C27">
        <v>4.4279349496903597</v>
      </c>
      <c r="D27">
        <v>-4.0913772440290401</v>
      </c>
      <c r="E27" s="4">
        <f t="shared" si="1"/>
        <v>0.57206505030964028</v>
      </c>
      <c r="F27" s="4">
        <f t="shared" si="0"/>
        <v>9.0913772440290401</v>
      </c>
      <c r="S27" s="27">
        <v>8.6600000000000004E-5</v>
      </c>
      <c r="T27" s="27">
        <v>9.0033815107196796E-5</v>
      </c>
      <c r="U27">
        <v>4.4282605486513003</v>
      </c>
      <c r="V27">
        <v>-4.0996618489280303</v>
      </c>
    </row>
    <row r="28" spans="1:22" x14ac:dyDescent="0.25">
      <c r="A28" s="27">
        <v>8.7500000000000094E-5</v>
      </c>
      <c r="B28" s="27">
        <v>9.0965827596198095E-5</v>
      </c>
      <c r="C28">
        <v>4.4278944770137896</v>
      </c>
      <c r="D28">
        <v>-4.0903417240380202</v>
      </c>
      <c r="E28" s="4">
        <f t="shared" si="1"/>
        <v>0.57210552298621042</v>
      </c>
      <c r="F28" s="4">
        <f t="shared" si="0"/>
        <v>9.0903417240380193</v>
      </c>
      <c r="S28" s="27">
        <v>8.6700000000000007E-5</v>
      </c>
      <c r="T28" s="27">
        <v>9.0137377049021706E-5</v>
      </c>
      <c r="U28">
        <v>4.4282196846049402</v>
      </c>
      <c r="V28">
        <v>-4.0986262295097804</v>
      </c>
    </row>
    <row r="29" spans="1:22" x14ac:dyDescent="0.25">
      <c r="A29" s="27">
        <v>8.7600000000000096E-5</v>
      </c>
      <c r="B29" s="27">
        <v>9.1069378270166606E-5</v>
      </c>
      <c r="C29">
        <v>4.4278540336647296</v>
      </c>
      <c r="D29">
        <v>-4.0893062172983301</v>
      </c>
      <c r="E29" s="4">
        <f t="shared" si="1"/>
        <v>0.57214596633527037</v>
      </c>
      <c r="F29" s="4">
        <f t="shared" si="0"/>
        <v>9.0893062172983292</v>
      </c>
      <c r="S29" s="27">
        <v>8.6799999999999996E-5</v>
      </c>
      <c r="T29" s="27">
        <v>9.0240937739348903E-5</v>
      </c>
      <c r="U29">
        <v>4.4281788675952098</v>
      </c>
      <c r="V29">
        <v>-4.0975906226065097</v>
      </c>
    </row>
    <row r="30" spans="1:22" x14ac:dyDescent="0.25">
      <c r="A30" s="27">
        <v>8.7700000000000099E-5</v>
      </c>
      <c r="B30" s="27">
        <v>9.1172927690820295E-5</v>
      </c>
      <c r="C30">
        <v>4.4278136364064302</v>
      </c>
      <c r="D30">
        <v>-4.0882707230918003</v>
      </c>
      <c r="E30" s="4">
        <f t="shared" si="1"/>
        <v>0.57218636359356978</v>
      </c>
      <c r="F30" s="4">
        <f t="shared" si="0"/>
        <v>9.0882707230917994</v>
      </c>
      <c r="S30" s="27">
        <v>8.6899999999999998E-5</v>
      </c>
      <c r="T30" s="27">
        <v>9.0344497178503893E-5</v>
      </c>
      <c r="U30">
        <v>4.4281380975187696</v>
      </c>
      <c r="V30">
        <v>-4.0965550282149596</v>
      </c>
    </row>
    <row r="31" spans="1:22" x14ac:dyDescent="0.25">
      <c r="A31" s="27">
        <v>8.7800000000000101E-5</v>
      </c>
      <c r="B31" s="27">
        <v>9.1276475856673101E-5</v>
      </c>
      <c r="C31">
        <v>4.4277732851341502</v>
      </c>
      <c r="D31">
        <v>-4.0872352414332704</v>
      </c>
      <c r="E31" s="4">
        <f t="shared" si="1"/>
        <v>0.57222671486584975</v>
      </c>
      <c r="F31" s="4">
        <f t="shared" si="0"/>
        <v>9.0872352414332696</v>
      </c>
      <c r="S31" s="27">
        <v>8.7000000000000001E-5</v>
      </c>
      <c r="T31" s="27">
        <v>9.0448055365856999E-5</v>
      </c>
      <c r="U31">
        <v>4.4280973742730296</v>
      </c>
      <c r="V31">
        <v>-4.0955194463414299</v>
      </c>
    </row>
    <row r="32" spans="1:22" x14ac:dyDescent="0.25">
      <c r="A32" s="27">
        <v>8.7900000000000104E-5</v>
      </c>
      <c r="B32" s="27">
        <v>9.1380022768597401E-5</v>
      </c>
      <c r="C32">
        <v>4.4277329797426397</v>
      </c>
      <c r="D32">
        <v>-4.0861997723140302</v>
      </c>
      <c r="E32" s="4">
        <f t="shared" si="1"/>
        <v>0.57226702025736031</v>
      </c>
      <c r="F32" s="4">
        <f t="shared" si="0"/>
        <v>9.0861997723140302</v>
      </c>
      <c r="S32" s="27">
        <v>8.7100000000000003E-5</v>
      </c>
      <c r="T32" s="27">
        <v>9.0551612299847104E-5</v>
      </c>
      <c r="U32">
        <v>4.4280566977556601</v>
      </c>
      <c r="V32">
        <v>-4.0944838770015304</v>
      </c>
    </row>
    <row r="33" spans="1:22" x14ac:dyDescent="0.25">
      <c r="A33" s="27">
        <v>8.8000000000000106E-5</v>
      </c>
      <c r="B33" s="27">
        <v>9.1483568426086004E-5</v>
      </c>
      <c r="C33">
        <v>4.4276927201273102</v>
      </c>
      <c r="D33">
        <v>-4.0851643157391404</v>
      </c>
      <c r="E33" s="4">
        <f t="shared" si="1"/>
        <v>0.57230727987268981</v>
      </c>
      <c r="F33" s="4">
        <f t="shared" si="0"/>
        <v>9.0851643157391404</v>
      </c>
      <c r="S33" s="27">
        <v>8.7200000000000005E-5</v>
      </c>
      <c r="T33" s="27">
        <v>9.0655167982046898E-5</v>
      </c>
      <c r="U33">
        <v>4.42801606786335</v>
      </c>
      <c r="V33">
        <v>-4.0934483201795304</v>
      </c>
    </row>
    <row r="34" spans="1:22" x14ac:dyDescent="0.25">
      <c r="A34" s="27">
        <v>8.8100000000000095E-5</v>
      </c>
      <c r="B34" s="27">
        <v>9.1587112828630095E-5</v>
      </c>
      <c r="C34">
        <v>4.4276525061835601</v>
      </c>
      <c r="D34">
        <v>-4.0841288717137001</v>
      </c>
      <c r="E34" s="4">
        <f t="shared" si="1"/>
        <v>0.5723474938164399</v>
      </c>
      <c r="F34" s="4">
        <f t="shared" si="0"/>
        <v>9.0841288717137001</v>
      </c>
      <c r="S34" s="27">
        <v>8.7299999999999994E-5</v>
      </c>
      <c r="T34" s="27">
        <v>9.0758722486731006E-5</v>
      </c>
      <c r="U34">
        <v>4.4279755024074996</v>
      </c>
      <c r="V34">
        <v>-4.09241277513269</v>
      </c>
    </row>
    <row r="35" spans="1:22" x14ac:dyDescent="0.25">
      <c r="A35" s="27">
        <v>8.8200000000000097E-5</v>
      </c>
      <c r="B35" s="27">
        <v>9.1690655975329202E-5</v>
      </c>
      <c r="C35">
        <v>4.4276123378073704</v>
      </c>
      <c r="D35">
        <v>-4.0830934402467101</v>
      </c>
      <c r="E35" s="4">
        <f t="shared" si="1"/>
        <v>0.5723876621926296</v>
      </c>
      <c r="F35" s="4">
        <f t="shared" si="0"/>
        <v>9.0830934402467101</v>
      </c>
      <c r="S35" s="27">
        <v>8.7400000000000105E-5</v>
      </c>
      <c r="T35" s="27">
        <v>9.0862275597096399E-5</v>
      </c>
      <c r="U35">
        <v>4.4279349496903597</v>
      </c>
      <c r="V35">
        <v>-4.0913772440290401</v>
      </c>
    </row>
    <row r="36" spans="1:22" x14ac:dyDescent="0.25">
      <c r="A36" s="27">
        <v>8.83000000000001E-5</v>
      </c>
      <c r="B36" s="27">
        <v>9.1794197866877704E-5</v>
      </c>
      <c r="C36">
        <v>4.4275722148941297</v>
      </c>
      <c r="D36">
        <v>-4.0820580213312203</v>
      </c>
      <c r="E36" s="4">
        <f t="shared" si="1"/>
        <v>0.57242778510587033</v>
      </c>
      <c r="F36" s="4">
        <f t="shared" si="0"/>
        <v>9.0820580213312212</v>
      </c>
      <c r="S36" s="27">
        <v>8.7500000000000094E-5</v>
      </c>
      <c r="T36" s="27">
        <v>9.0965827596198095E-5</v>
      </c>
      <c r="U36">
        <v>4.4278944770137896</v>
      </c>
      <c r="V36">
        <v>-4.0903417240380202</v>
      </c>
    </row>
    <row r="37" spans="1:22" x14ac:dyDescent="0.25">
      <c r="A37" s="27">
        <v>8.8400000000000102E-5</v>
      </c>
      <c r="B37" s="27">
        <v>9.1897738503153803E-5</v>
      </c>
      <c r="C37">
        <v>4.4275321373398802</v>
      </c>
      <c r="D37">
        <v>-4.0810226149684601</v>
      </c>
      <c r="E37" s="4">
        <f t="shared" si="1"/>
        <v>0.57246786266011984</v>
      </c>
      <c r="F37" s="4">
        <f t="shared" si="0"/>
        <v>9.081022614968461</v>
      </c>
      <c r="S37" s="27">
        <v>8.7600000000000096E-5</v>
      </c>
      <c r="T37" s="27">
        <v>9.1069378270166606E-5</v>
      </c>
      <c r="U37">
        <v>4.4278540336647296</v>
      </c>
      <c r="V37">
        <v>-4.0893062172983301</v>
      </c>
    </row>
    <row r="38" spans="1:22" x14ac:dyDescent="0.25">
      <c r="A38" s="27">
        <v>8.8500000000000105E-5</v>
      </c>
      <c r="B38" s="27">
        <v>9.2001277882840194E-5</v>
      </c>
      <c r="C38">
        <v>4.4274921050410398</v>
      </c>
      <c r="D38">
        <v>-4.0799872211716002</v>
      </c>
      <c r="E38" s="4">
        <f t="shared" si="1"/>
        <v>0.57250789495896015</v>
      </c>
      <c r="F38" s="4">
        <f t="shared" si="0"/>
        <v>9.0799872211715993</v>
      </c>
      <c r="S38" s="27">
        <v>8.7700000000000099E-5</v>
      </c>
      <c r="T38" s="27">
        <v>9.1172927690820295E-5</v>
      </c>
      <c r="U38">
        <v>4.4278136364064302</v>
      </c>
      <c r="V38">
        <v>-4.0882707230918003</v>
      </c>
    </row>
    <row r="39" spans="1:22" x14ac:dyDescent="0.25">
      <c r="A39" s="27">
        <v>8.8600000000000094E-5</v>
      </c>
      <c r="B39" s="27">
        <v>9.2104816006315007E-5</v>
      </c>
      <c r="C39">
        <v>4.42745211789381</v>
      </c>
      <c r="D39">
        <v>-4.0789518399368498</v>
      </c>
      <c r="E39" s="4">
        <f t="shared" si="1"/>
        <v>0.57254788210619001</v>
      </c>
      <c r="F39" s="4">
        <f t="shared" si="0"/>
        <v>9.078951839936849</v>
      </c>
      <c r="S39" s="27">
        <v>8.7800000000000101E-5</v>
      </c>
      <c r="T39" s="27">
        <v>9.1276475856673101E-5</v>
      </c>
      <c r="U39">
        <v>4.4277732851341502</v>
      </c>
      <c r="V39">
        <v>-4.0872352414332704</v>
      </c>
    </row>
    <row r="40" spans="1:22" x14ac:dyDescent="0.25">
      <c r="A40" s="27">
        <v>8.8700000000000096E-5</v>
      </c>
      <c r="B40" s="27">
        <v>9.22083528730226E-5</v>
      </c>
      <c r="C40">
        <v>4.4274121757948599</v>
      </c>
      <c r="D40">
        <v>-4.07791647126977</v>
      </c>
      <c r="E40" s="4">
        <f t="shared" si="1"/>
        <v>0.57258782420514009</v>
      </c>
      <c r="F40" s="4">
        <f t="shared" si="0"/>
        <v>9.07791647126977</v>
      </c>
      <c r="S40" s="27">
        <v>8.7900000000000104E-5</v>
      </c>
      <c r="T40" s="27">
        <v>9.1380022768597401E-5</v>
      </c>
      <c r="U40">
        <v>4.4277329797426397</v>
      </c>
      <c r="V40">
        <v>-4.0861997723140302</v>
      </c>
    </row>
    <row r="41" spans="1:22" x14ac:dyDescent="0.25">
      <c r="A41" s="27">
        <v>8.8800000000000098E-5</v>
      </c>
      <c r="B41" s="27">
        <v>9.2311888483650602E-5</v>
      </c>
      <c r="C41">
        <v>4.42737227864035</v>
      </c>
      <c r="D41">
        <v>-4.0768811151634896</v>
      </c>
      <c r="E41" s="4">
        <f t="shared" si="1"/>
        <v>0.57262772135965001</v>
      </c>
      <c r="F41" s="4">
        <f t="shared" si="0"/>
        <v>9.0768811151634896</v>
      </c>
      <c r="S41" s="27">
        <v>8.8000000000000106E-5</v>
      </c>
      <c r="T41" s="27">
        <v>9.1483568426086004E-5</v>
      </c>
      <c r="U41">
        <v>4.4276927201273102</v>
      </c>
      <c r="V41">
        <v>-4.0851643157391404</v>
      </c>
    </row>
    <row r="42" spans="1:22" x14ac:dyDescent="0.25">
      <c r="A42" s="27">
        <v>8.8900000000000101E-5</v>
      </c>
      <c r="B42" s="27">
        <v>9.2415422837286901E-5</v>
      </c>
      <c r="C42">
        <v>4.4273324263276104</v>
      </c>
      <c r="D42">
        <v>-4.0758457716271304</v>
      </c>
      <c r="E42" s="4">
        <f t="shared" si="1"/>
        <v>0.57266757367238963</v>
      </c>
      <c r="F42" s="4">
        <f t="shared" si="0"/>
        <v>9.0758457716271295</v>
      </c>
      <c r="S42" s="27">
        <v>8.8100000000000095E-5</v>
      </c>
      <c r="T42" s="27">
        <v>9.1587112828630095E-5</v>
      </c>
      <c r="U42">
        <v>4.4276525061835601</v>
      </c>
      <c r="V42">
        <v>-4.0841288717137001</v>
      </c>
    </row>
    <row r="43" spans="1:22" x14ac:dyDescent="0.25">
      <c r="A43" s="27">
        <v>8.9000000000000103E-5</v>
      </c>
      <c r="B43" s="27">
        <v>9.2518955933192803E-5</v>
      </c>
      <c r="C43">
        <v>4.4272926187537998</v>
      </c>
      <c r="D43">
        <v>-4.0748104406680703</v>
      </c>
      <c r="E43" s="4">
        <f t="shared" si="1"/>
        <v>0.57270738124620024</v>
      </c>
      <c r="F43" s="4">
        <f t="shared" si="0"/>
        <v>9.0748104406680703</v>
      </c>
      <c r="S43" s="27">
        <v>8.8200000000000097E-5</v>
      </c>
      <c r="T43" s="27">
        <v>9.1690655975329202E-5</v>
      </c>
      <c r="U43">
        <v>4.4276123378073704</v>
      </c>
      <c r="V43">
        <v>-4.0830934402467101</v>
      </c>
    </row>
    <row r="44" spans="1:22" x14ac:dyDescent="0.25">
      <c r="A44" s="27">
        <v>8.9100000000000106E-5</v>
      </c>
      <c r="B44" s="27">
        <v>9.2622487771427898E-5</v>
      </c>
      <c r="C44">
        <v>4.4272528558159499</v>
      </c>
      <c r="D44">
        <v>-4.0737751222857197</v>
      </c>
      <c r="E44" s="4">
        <f t="shared" si="1"/>
        <v>0.57274714418405015</v>
      </c>
      <c r="F44" s="4">
        <f t="shared" si="0"/>
        <v>9.0737751222857206</v>
      </c>
      <c r="S44" s="27">
        <v>8.83000000000001E-5</v>
      </c>
      <c r="T44" s="27">
        <v>9.1794197866877704E-5</v>
      </c>
      <c r="U44">
        <v>4.4275722148941297</v>
      </c>
      <c r="V44">
        <v>-4.0820580213312203</v>
      </c>
    </row>
    <row r="45" spans="1:22" x14ac:dyDescent="0.25">
      <c r="A45" s="27">
        <v>8.9200000000000095E-5</v>
      </c>
      <c r="B45" s="27">
        <v>9.2726018352779304E-5</v>
      </c>
      <c r="C45">
        <v>4.4272131374111696</v>
      </c>
      <c r="D45">
        <v>-4.0727398164722102</v>
      </c>
      <c r="E45" s="4">
        <f t="shared" si="1"/>
        <v>0.57278686258883038</v>
      </c>
      <c r="F45" s="4">
        <f t="shared" si="0"/>
        <v>9.0727398164722111</v>
      </c>
      <c r="S45" s="27">
        <v>8.8400000000000102E-5</v>
      </c>
      <c r="T45" s="27">
        <v>9.1897738503153803E-5</v>
      </c>
      <c r="U45">
        <v>4.4275321373398802</v>
      </c>
      <c r="V45">
        <v>-4.0810226149684601</v>
      </c>
    </row>
    <row r="46" spans="1:22" x14ac:dyDescent="0.25">
      <c r="A46" s="27">
        <v>8.9300000000000097E-5</v>
      </c>
      <c r="B46" s="27">
        <v>9.2829547674702507E-5</v>
      </c>
      <c r="C46">
        <v>4.4271734634379296</v>
      </c>
      <c r="D46">
        <v>-4.0717045232529703</v>
      </c>
      <c r="E46" s="4">
        <f t="shared" si="1"/>
        <v>0.57282653656207039</v>
      </c>
      <c r="F46" s="4">
        <f t="shared" si="0"/>
        <v>9.0717045232529703</v>
      </c>
      <c r="S46" s="27">
        <v>8.8500000000000105E-5</v>
      </c>
      <c r="T46" s="27">
        <v>9.2001277882840194E-5</v>
      </c>
      <c r="U46">
        <v>4.4274921050410398</v>
      </c>
      <c r="V46">
        <v>-4.0799872211716002</v>
      </c>
    </row>
    <row r="47" spans="1:22" x14ac:dyDescent="0.25">
      <c r="A47" s="27">
        <v>8.94000000000001E-5</v>
      </c>
      <c r="B47" s="27">
        <v>9.2933075738959103E-5</v>
      </c>
      <c r="C47">
        <v>4.4271338337931203</v>
      </c>
      <c r="D47">
        <v>-4.0706692426104096</v>
      </c>
      <c r="E47" s="4">
        <f t="shared" si="1"/>
        <v>0.57286616620687969</v>
      </c>
      <c r="F47" s="4">
        <f t="shared" si="0"/>
        <v>9.0706692426104105</v>
      </c>
      <c r="S47" s="27">
        <v>8.8600000000000094E-5</v>
      </c>
      <c r="T47" s="27">
        <v>9.2104816006315007E-5</v>
      </c>
      <c r="U47">
        <v>4.42745211789381</v>
      </c>
      <c r="V47">
        <v>-4.0789518399368498</v>
      </c>
    </row>
    <row r="48" spans="1:22" x14ac:dyDescent="0.25">
      <c r="A48" s="27">
        <v>8.9500000000000102E-5</v>
      </c>
      <c r="B48" s="27">
        <v>9.3036602543683901E-5</v>
      </c>
      <c r="C48">
        <v>4.4270942483753197</v>
      </c>
      <c r="D48">
        <v>-4.0696339745631596</v>
      </c>
      <c r="E48" s="4">
        <f t="shared" si="1"/>
        <v>0.57290575162468027</v>
      </c>
      <c r="F48" s="4">
        <f t="shared" si="0"/>
        <v>9.0696339745631605</v>
      </c>
      <c r="S48" s="27">
        <v>8.8700000000000096E-5</v>
      </c>
      <c r="T48" s="27">
        <v>9.22083528730226E-5</v>
      </c>
      <c r="U48">
        <v>4.4274121757948599</v>
      </c>
      <c r="V48">
        <v>-4.07791647126977</v>
      </c>
    </row>
    <row r="49" spans="1:22" x14ac:dyDescent="0.25">
      <c r="A49" s="27">
        <v>8.9600000000000104E-5</v>
      </c>
      <c r="B49" s="27">
        <v>9.3140128090762002E-5</v>
      </c>
      <c r="C49">
        <v>4.4270547070818997</v>
      </c>
      <c r="D49">
        <v>-4.06859871909238</v>
      </c>
      <c r="E49" s="4">
        <f t="shared" si="1"/>
        <v>0.57294529291810026</v>
      </c>
      <c r="F49" s="4">
        <f t="shared" si="0"/>
        <v>9.06859871909238</v>
      </c>
      <c r="S49" s="27">
        <v>8.8800000000000098E-5</v>
      </c>
      <c r="T49" s="27">
        <v>9.2311888483650602E-5</v>
      </c>
      <c r="U49">
        <v>4.42737227864035</v>
      </c>
      <c r="V49">
        <v>-4.0768811151634896</v>
      </c>
    </row>
    <row r="50" spans="1:22" x14ac:dyDescent="0.25">
      <c r="A50" s="27">
        <v>8.9700000000000093E-5</v>
      </c>
      <c r="B50" s="27">
        <v>9.3243652377887607E-5</v>
      </c>
      <c r="C50">
        <v>4.4270152098119304</v>
      </c>
      <c r="D50">
        <v>-4.0675634762211201</v>
      </c>
      <c r="E50" s="4">
        <f t="shared" si="1"/>
        <v>0.57298479018806958</v>
      </c>
      <c r="F50" s="4">
        <f t="shared" si="0"/>
        <v>9.067563476221121</v>
      </c>
      <c r="S50" s="27">
        <v>8.8900000000000101E-5</v>
      </c>
      <c r="T50" s="27">
        <v>9.2415422837286901E-5</v>
      </c>
      <c r="U50">
        <v>4.4273324263276104</v>
      </c>
      <c r="V50">
        <v>-4.0758457716271304</v>
      </c>
    </row>
    <row r="51" spans="1:22" x14ac:dyDescent="0.25">
      <c r="A51" s="27">
        <v>8.9800000000000096E-5</v>
      </c>
      <c r="B51" s="27">
        <v>9.3347175405897502E-5</v>
      </c>
      <c r="C51">
        <v>4.4269757564632899</v>
      </c>
      <c r="D51">
        <v>-4.0665282459410204</v>
      </c>
      <c r="E51" s="4">
        <f t="shared" si="1"/>
        <v>0.57302424353671011</v>
      </c>
      <c r="F51" s="4">
        <f t="shared" si="0"/>
        <v>9.0665282459410204</v>
      </c>
      <c r="S51" s="27">
        <v>8.9000000000000103E-5</v>
      </c>
      <c r="T51" s="27">
        <v>9.2518955933192803E-5</v>
      </c>
      <c r="U51">
        <v>4.4272926187537998</v>
      </c>
      <c r="V51">
        <v>-4.0748104406680703</v>
      </c>
    </row>
    <row r="52" spans="1:22" x14ac:dyDescent="0.25">
      <c r="A52" s="27">
        <v>8.9900000000000098E-5</v>
      </c>
      <c r="B52" s="27">
        <v>9.3450697173922198E-5</v>
      </c>
      <c r="C52">
        <v>4.4269363469350997</v>
      </c>
      <c r="D52">
        <v>-4.0654930282607804</v>
      </c>
      <c r="E52" s="4">
        <f t="shared" si="1"/>
        <v>0.57306365306490026</v>
      </c>
      <c r="F52" s="4">
        <f t="shared" si="0"/>
        <v>9.0654930282607804</v>
      </c>
      <c r="S52" s="27">
        <v>8.9100000000000106E-5</v>
      </c>
      <c r="T52" s="27">
        <v>9.2622487771427898E-5</v>
      </c>
      <c r="U52">
        <v>4.4272528558159499</v>
      </c>
      <c r="V52">
        <v>-4.0737751222857197</v>
      </c>
    </row>
    <row r="53" spans="1:22" x14ac:dyDescent="0.25">
      <c r="A53" s="27">
        <v>9.0000000000000101E-5</v>
      </c>
      <c r="B53" s="27">
        <v>9.3554217682312801E-5</v>
      </c>
      <c r="C53">
        <v>4.4268969811256698</v>
      </c>
      <c r="D53">
        <v>-4.0644578231768698</v>
      </c>
      <c r="E53" s="4">
        <f t="shared" si="1"/>
        <v>0.57310301887433024</v>
      </c>
      <c r="F53" s="4">
        <f t="shared" si="0"/>
        <v>9.0644578231768698</v>
      </c>
      <c r="S53" s="27">
        <v>8.9200000000000095E-5</v>
      </c>
      <c r="T53" s="27">
        <v>9.2726018352779304E-5</v>
      </c>
      <c r="U53">
        <v>4.4272131374111696</v>
      </c>
      <c r="V53">
        <v>-4.0727398164722102</v>
      </c>
    </row>
    <row r="54" spans="1:22" x14ac:dyDescent="0.25">
      <c r="A54" s="27">
        <v>9.0100000000000103E-5</v>
      </c>
      <c r="B54" s="27">
        <v>9.36577369303985E-5</v>
      </c>
      <c r="C54">
        <v>4.4268576589343196</v>
      </c>
      <c r="D54">
        <v>-4.0634226306960102</v>
      </c>
      <c r="E54" s="4">
        <f t="shared" si="1"/>
        <v>0.57314234106568041</v>
      </c>
      <c r="F54" s="4">
        <f t="shared" si="0"/>
        <v>9.0634226306960102</v>
      </c>
      <c r="S54" s="27">
        <v>8.9300000000000097E-5</v>
      </c>
      <c r="T54" s="27">
        <v>9.2829547674702507E-5</v>
      </c>
      <c r="U54">
        <v>4.4271734634379296</v>
      </c>
      <c r="V54">
        <v>-4.0717045232529703</v>
      </c>
    </row>
    <row r="55" spans="1:22" x14ac:dyDescent="0.25">
      <c r="A55" s="27">
        <v>9.0200000000000105E-5</v>
      </c>
      <c r="B55" s="27">
        <v>9.3761254917929402E-5</v>
      </c>
      <c r="C55">
        <v>4.4268183802602099</v>
      </c>
      <c r="D55">
        <v>-4.0623874508207098</v>
      </c>
      <c r="E55" s="4">
        <f t="shared" si="1"/>
        <v>0.57318161973979009</v>
      </c>
      <c r="F55" s="4">
        <f t="shared" si="0"/>
        <v>9.0623874508207098</v>
      </c>
      <c r="S55" s="27">
        <v>8.94000000000001E-5</v>
      </c>
      <c r="T55" s="27">
        <v>9.2933075738959103E-5</v>
      </c>
      <c r="U55">
        <v>4.4271338337931203</v>
      </c>
      <c r="V55">
        <v>-4.0706692426104096</v>
      </c>
    </row>
    <row r="56" spans="1:22" x14ac:dyDescent="0.25">
      <c r="A56" s="27">
        <v>9.0300000000000094E-5</v>
      </c>
      <c r="B56" s="27">
        <v>9.3864771643895097E-5</v>
      </c>
      <c r="C56">
        <v>4.4267791450028398</v>
      </c>
      <c r="D56">
        <v>-4.0613522835610496</v>
      </c>
      <c r="E56" s="4">
        <f t="shared" si="1"/>
        <v>0.57322085499716025</v>
      </c>
      <c r="F56" s="4">
        <f t="shared" si="0"/>
        <v>9.0613522835610496</v>
      </c>
      <c r="S56" s="27">
        <v>8.9500000000000102E-5</v>
      </c>
      <c r="T56" s="27">
        <v>9.3036602543683901E-5</v>
      </c>
      <c r="U56">
        <v>4.4270942483753197</v>
      </c>
      <c r="V56">
        <v>-4.0696339745631596</v>
      </c>
    </row>
    <row r="57" spans="1:22" x14ac:dyDescent="0.25">
      <c r="A57" s="27">
        <v>9.0400000000000097E-5</v>
      </c>
      <c r="B57" s="27">
        <v>9.3968287109836006E-5</v>
      </c>
      <c r="C57">
        <v>4.4267399530612099</v>
      </c>
      <c r="D57">
        <v>-4.06031712890164</v>
      </c>
      <c r="E57" s="4">
        <f t="shared" si="1"/>
        <v>0.57326004693879007</v>
      </c>
      <c r="F57" s="4">
        <f t="shared" si="0"/>
        <v>9.0603171289016409</v>
      </c>
      <c r="S57" s="27">
        <v>8.9600000000000104E-5</v>
      </c>
      <c r="T57" s="27">
        <v>9.3140128090762002E-5</v>
      </c>
      <c r="U57">
        <v>4.4270547070818997</v>
      </c>
      <c r="V57">
        <v>-4.06859871909238</v>
      </c>
    </row>
    <row r="58" spans="1:22" x14ac:dyDescent="0.25">
      <c r="A58" s="27">
        <v>9.0500000000000099E-5</v>
      </c>
      <c r="B58" s="27">
        <v>9.4071801314934994E-5</v>
      </c>
      <c r="C58">
        <v>4.4267008043350398</v>
      </c>
      <c r="D58">
        <v>-4.0592819868506496</v>
      </c>
      <c r="E58" s="4">
        <f t="shared" si="1"/>
        <v>0.57329919566496024</v>
      </c>
      <c r="F58" s="4">
        <f t="shared" si="0"/>
        <v>9.0592819868506496</v>
      </c>
      <c r="S58" s="27">
        <v>8.9700000000000093E-5</v>
      </c>
      <c r="T58" s="27">
        <v>9.3243652377887607E-5</v>
      </c>
      <c r="U58">
        <v>4.4270152098119304</v>
      </c>
      <c r="V58">
        <v>-4.0675634762211201</v>
      </c>
    </row>
    <row r="59" spans="1:22" x14ac:dyDescent="0.25">
      <c r="A59" s="27">
        <v>9.0600000000000102E-5</v>
      </c>
      <c r="B59" s="27">
        <v>9.4175314257595206E-5</v>
      </c>
      <c r="C59">
        <v>4.4266616987247396</v>
      </c>
      <c r="D59">
        <v>-4.0582468574240496</v>
      </c>
      <c r="E59" s="4">
        <f t="shared" si="1"/>
        <v>0.57333830127526042</v>
      </c>
      <c r="F59" s="4">
        <f t="shared" si="0"/>
        <v>9.0582468574240487</v>
      </c>
      <c r="S59" s="27">
        <v>8.9800000000000096E-5</v>
      </c>
      <c r="T59" s="27">
        <v>9.3347175405897502E-5</v>
      </c>
      <c r="U59">
        <v>4.4269757564632899</v>
      </c>
      <c r="V59">
        <v>-4.0665282459410204</v>
      </c>
    </row>
    <row r="60" spans="1:22" x14ac:dyDescent="0.25">
      <c r="A60" s="27">
        <v>9.0700000000000104E-5</v>
      </c>
      <c r="B60" s="27">
        <v>9.42788259386677E-5</v>
      </c>
      <c r="C60">
        <v>4.4266226361299097</v>
      </c>
      <c r="D60">
        <v>-4.0572117406133197</v>
      </c>
      <c r="E60" s="4">
        <f t="shared" si="1"/>
        <v>0.57337736387009031</v>
      </c>
      <c r="F60" s="4">
        <f t="shared" si="0"/>
        <v>9.0572117406133188</v>
      </c>
      <c r="S60" s="27">
        <v>8.9900000000000098E-5</v>
      </c>
      <c r="T60" s="27">
        <v>9.3450697173922198E-5</v>
      </c>
      <c r="U60">
        <v>4.4269363469350997</v>
      </c>
      <c r="V60">
        <v>-4.0654930282607804</v>
      </c>
    </row>
    <row r="61" spans="1:22" x14ac:dyDescent="0.25">
      <c r="A61" s="27">
        <v>9.0800000000000106E-5</v>
      </c>
      <c r="B61" s="27">
        <v>9.4382336357145104E-5</v>
      </c>
      <c r="C61">
        <v>4.4265836164511096</v>
      </c>
      <c r="D61">
        <v>-4.0561766364285496</v>
      </c>
      <c r="E61" s="4">
        <f t="shared" si="1"/>
        <v>0.57341638354889035</v>
      </c>
      <c r="F61" s="4">
        <f t="shared" si="0"/>
        <v>9.0561766364285496</v>
      </c>
      <c r="S61" s="27">
        <v>9.0000000000000101E-5</v>
      </c>
      <c r="T61" s="27">
        <v>9.3554217682312801E-5</v>
      </c>
      <c r="U61">
        <v>4.4268969811256698</v>
      </c>
      <c r="V61">
        <v>-4.0644578231768698</v>
      </c>
    </row>
    <row r="62" spans="1:22" x14ac:dyDescent="0.25">
      <c r="A62" s="27">
        <v>9.0900000000000095E-5</v>
      </c>
      <c r="B62" s="27">
        <v>9.4485845514705302E-5</v>
      </c>
      <c r="C62">
        <v>4.4265446395879504</v>
      </c>
      <c r="D62">
        <v>-4.0551415448529502</v>
      </c>
      <c r="E62" s="4">
        <f t="shared" si="1"/>
        <v>0.57345536041204959</v>
      </c>
      <c r="F62" s="4">
        <f t="shared" si="0"/>
        <v>9.0551415448529511</v>
      </c>
      <c r="S62" s="27">
        <v>9.0100000000000103E-5</v>
      </c>
      <c r="T62" s="27">
        <v>9.36577369303985E-5</v>
      </c>
      <c r="U62">
        <v>4.4268576589343196</v>
      </c>
      <c r="V62">
        <v>-4.0634226306960102</v>
      </c>
    </row>
    <row r="63" spans="1:22" x14ac:dyDescent="0.25">
      <c r="A63" s="27">
        <v>9.1000000000000098E-5</v>
      </c>
      <c r="B63" s="27">
        <v>9.4589353408228502E-5</v>
      </c>
      <c r="C63">
        <v>4.4265057054420396</v>
      </c>
      <c r="D63">
        <v>-4.0541064659177204</v>
      </c>
      <c r="E63" s="4">
        <f t="shared" si="1"/>
        <v>0.57349429455796042</v>
      </c>
      <c r="F63" s="4">
        <f t="shared" si="0"/>
        <v>9.0541064659177195</v>
      </c>
      <c r="S63" s="27">
        <v>9.0200000000000105E-5</v>
      </c>
      <c r="T63" s="27">
        <v>9.3761254917929402E-5</v>
      </c>
      <c r="U63">
        <v>4.4268183802602099</v>
      </c>
      <c r="V63">
        <v>-4.0623874508207098</v>
      </c>
    </row>
    <row r="64" spans="1:22" x14ac:dyDescent="0.25">
      <c r="A64" s="27">
        <v>9.11000000000001E-5</v>
      </c>
      <c r="B64" s="27">
        <v>9.4692860039660996E-5</v>
      </c>
      <c r="C64">
        <v>4.4264668139132404</v>
      </c>
      <c r="D64">
        <v>-4.0530713996033896</v>
      </c>
      <c r="E64" s="4">
        <f t="shared" si="1"/>
        <v>0.57353318608675963</v>
      </c>
      <c r="F64" s="4">
        <f t="shared" si="0"/>
        <v>9.0530713996033896</v>
      </c>
      <c r="S64" s="27">
        <v>9.0300000000000094E-5</v>
      </c>
      <c r="T64" s="27">
        <v>9.3864771643895097E-5</v>
      </c>
      <c r="U64">
        <v>4.4267791450028398</v>
      </c>
      <c r="V64">
        <v>-4.0613522835610496</v>
      </c>
    </row>
    <row r="65" spans="1:22" x14ac:dyDescent="0.25">
      <c r="A65" s="27">
        <v>9.1200000000000103E-5</v>
      </c>
      <c r="B65" s="27">
        <v>9.4796365407660095E-5</v>
      </c>
      <c r="C65">
        <v>4.4264279649028104</v>
      </c>
      <c r="D65">
        <v>-4.0520363459234003</v>
      </c>
      <c r="E65" s="4">
        <f t="shared" si="1"/>
        <v>0.57357203509718957</v>
      </c>
      <c r="F65" s="4">
        <f t="shared" si="0"/>
        <v>9.0520363459234012</v>
      </c>
      <c r="S65" s="27">
        <v>9.0400000000000097E-5</v>
      </c>
      <c r="T65" s="27">
        <v>9.3968287109836006E-5</v>
      </c>
      <c r="U65">
        <v>4.4267399530612099</v>
      </c>
      <c r="V65">
        <v>-4.06031712890164</v>
      </c>
    </row>
    <row r="66" spans="1:22" x14ac:dyDescent="0.25">
      <c r="A66" s="27">
        <v>9.1300000000000105E-5</v>
      </c>
      <c r="B66" s="27">
        <v>9.4899869511734397E-5</v>
      </c>
      <c r="C66">
        <v>4.4263891583119603</v>
      </c>
      <c r="D66">
        <v>-4.0510013048826599</v>
      </c>
      <c r="E66" s="4">
        <f t="shared" si="1"/>
        <v>0.57361084168803966</v>
      </c>
      <c r="F66" s="4">
        <f t="shared" si="0"/>
        <v>9.0510013048826607</v>
      </c>
      <c r="S66" s="27">
        <v>9.0500000000000099E-5</v>
      </c>
      <c r="T66" s="27">
        <v>9.4071801314934994E-5</v>
      </c>
      <c r="U66">
        <v>4.4267008043350398</v>
      </c>
      <c r="V66">
        <v>-4.0592819868506496</v>
      </c>
    </row>
    <row r="67" spans="1:22" x14ac:dyDescent="0.25">
      <c r="A67" s="27">
        <v>9.1400000000000094E-5</v>
      </c>
      <c r="B67" s="27">
        <v>9.5003372352658104E-5</v>
      </c>
      <c r="C67">
        <v>4.4263503940415099</v>
      </c>
      <c r="D67">
        <v>-4.0499662764734197</v>
      </c>
      <c r="E67" s="4">
        <f t="shared" si="1"/>
        <v>0.57364960595849013</v>
      </c>
      <c r="F67" s="4">
        <f t="shared" si="1"/>
        <v>9.0499662764734197</v>
      </c>
      <c r="S67" s="27">
        <v>9.0600000000000102E-5</v>
      </c>
      <c r="T67" s="27">
        <v>9.4175314257595206E-5</v>
      </c>
      <c r="U67">
        <v>4.4266616987247396</v>
      </c>
      <c r="V67">
        <v>-4.0582468574240496</v>
      </c>
    </row>
    <row r="68" spans="1:22" x14ac:dyDescent="0.25">
      <c r="A68" s="27">
        <v>9.1500000000000205E-5</v>
      </c>
      <c r="B68" s="27">
        <v>9.5106873929598699E-5</v>
      </c>
      <c r="C68">
        <v>4.4263116719931297</v>
      </c>
      <c r="D68">
        <v>-4.04893126070401</v>
      </c>
      <c r="E68" s="4">
        <f t="shared" ref="E68:F93" si="2">5-C68</f>
        <v>0.57368832800687031</v>
      </c>
      <c r="F68" s="4">
        <f t="shared" si="2"/>
        <v>9.0489312607040091</v>
      </c>
      <c r="S68" s="27">
        <v>9.0700000000000104E-5</v>
      </c>
      <c r="T68" s="27">
        <v>9.42788259386677E-5</v>
      </c>
      <c r="U68">
        <v>4.4266226361299097</v>
      </c>
      <c r="V68">
        <v>-4.0572117406133197</v>
      </c>
    </row>
    <row r="69" spans="1:22" x14ac:dyDescent="0.25">
      <c r="A69" s="27">
        <v>9.1600000000000194E-5</v>
      </c>
      <c r="B69" s="27">
        <v>9.5210374242419801E-5</v>
      </c>
      <c r="C69">
        <v>4.4262729920682196</v>
      </c>
      <c r="D69">
        <v>-4.0478962575758004</v>
      </c>
      <c r="E69" s="4">
        <f t="shared" si="2"/>
        <v>0.57372700793178044</v>
      </c>
      <c r="F69" s="4">
        <f t="shared" si="2"/>
        <v>9.0478962575758004</v>
      </c>
      <c r="S69" s="27">
        <v>9.0800000000000106E-5</v>
      </c>
      <c r="T69" s="27">
        <v>9.4382336357145104E-5</v>
      </c>
      <c r="U69">
        <v>4.4265836164511096</v>
      </c>
      <c r="V69">
        <v>-4.0561766364285496</v>
      </c>
    </row>
    <row r="70" spans="1:22" x14ac:dyDescent="0.25">
      <c r="A70" s="27">
        <v>9.1700000000000196E-5</v>
      </c>
      <c r="B70" s="27">
        <v>9.5313873363935602E-5</v>
      </c>
      <c r="C70">
        <v>4.4262343731786702</v>
      </c>
      <c r="D70">
        <v>-4.04686126636064</v>
      </c>
      <c r="E70" s="4">
        <f t="shared" si="2"/>
        <v>0.57376562682132981</v>
      </c>
      <c r="F70" s="4">
        <f t="shared" si="2"/>
        <v>9.04686126636064</v>
      </c>
      <c r="S70" s="27">
        <v>9.0900000000000095E-5</v>
      </c>
      <c r="T70" s="27">
        <v>9.4485845514705302E-5</v>
      </c>
      <c r="U70">
        <v>4.4265446395879504</v>
      </c>
      <c r="V70">
        <v>-4.0551415448529502</v>
      </c>
    </row>
    <row r="71" spans="1:22" x14ac:dyDescent="0.25">
      <c r="A71" s="27">
        <v>9.1800000000000198E-5</v>
      </c>
      <c r="B71" s="27">
        <v>9.5417371154624095E-5</v>
      </c>
      <c r="C71">
        <v>4.4261957791208602</v>
      </c>
      <c r="D71">
        <v>-4.0458262884537604</v>
      </c>
      <c r="E71" s="4">
        <f t="shared" si="2"/>
        <v>0.57380422087913985</v>
      </c>
      <c r="F71" s="4">
        <f t="shared" si="2"/>
        <v>9.0458262884537604</v>
      </c>
      <c r="S71" s="27">
        <v>9.1000000000000098E-5</v>
      </c>
      <c r="T71" s="27">
        <v>9.4589353408228502E-5</v>
      </c>
      <c r="U71">
        <v>4.4265057054420396</v>
      </c>
      <c r="V71">
        <v>-4.0541064659177204</v>
      </c>
    </row>
    <row r="72" spans="1:22" x14ac:dyDescent="0.25">
      <c r="A72" s="27">
        <v>9.1900000000000201E-5</v>
      </c>
      <c r="B72" s="27">
        <v>9.5520867681160205E-5</v>
      </c>
      <c r="C72">
        <v>4.4261572270317702</v>
      </c>
      <c r="D72">
        <v>-4.0447913231883996</v>
      </c>
      <c r="E72" s="4">
        <f t="shared" si="2"/>
        <v>0.57384277296822983</v>
      </c>
      <c r="F72" s="4">
        <f t="shared" si="2"/>
        <v>9.0447913231883987</v>
      </c>
      <c r="S72" s="27">
        <v>9.11000000000001E-5</v>
      </c>
      <c r="T72" s="27">
        <v>9.4692860039660996E-5</v>
      </c>
      <c r="U72">
        <v>4.4264668139132404</v>
      </c>
      <c r="V72">
        <v>-4.0530713996033896</v>
      </c>
    </row>
    <row r="73" spans="1:22" x14ac:dyDescent="0.25">
      <c r="A73" s="27">
        <v>9.2000000000000203E-5</v>
      </c>
      <c r="B73" s="27">
        <v>9.5624362943179205E-5</v>
      </c>
      <c r="C73">
        <v>4.42611871681998</v>
      </c>
      <c r="D73">
        <v>-4.04375637056821</v>
      </c>
      <c r="E73" s="4">
        <f t="shared" si="2"/>
        <v>0.57388128318001996</v>
      </c>
      <c r="F73" s="4">
        <f t="shared" si="2"/>
        <v>9.0437563705682109</v>
      </c>
      <c r="S73" s="27">
        <v>9.1200000000000103E-5</v>
      </c>
      <c r="T73" s="27">
        <v>9.4796365407660095E-5</v>
      </c>
      <c r="U73">
        <v>4.4264279649028104</v>
      </c>
      <c r="V73">
        <v>-4.0520363459234003</v>
      </c>
    </row>
    <row r="74" spans="1:22" x14ac:dyDescent="0.25">
      <c r="A74" s="27">
        <v>9.2100000000000206E-5</v>
      </c>
      <c r="B74" s="27">
        <v>9.5727856939963299E-5</v>
      </c>
      <c r="C74">
        <v>4.4260802483943102</v>
      </c>
      <c r="D74">
        <v>-4.0427214306003698</v>
      </c>
      <c r="E74" s="4">
        <f t="shared" si="2"/>
        <v>0.57391975160568975</v>
      </c>
      <c r="F74" s="4">
        <f t="shared" si="2"/>
        <v>9.0427214306003698</v>
      </c>
      <c r="S74" s="27">
        <v>9.1300000000000105E-5</v>
      </c>
      <c r="T74" s="27">
        <v>9.4899869511734397E-5</v>
      </c>
      <c r="U74">
        <v>4.4263891583119603</v>
      </c>
      <c r="V74">
        <v>-4.0510013048826599</v>
      </c>
    </row>
    <row r="75" spans="1:22" x14ac:dyDescent="0.25">
      <c r="A75" s="27">
        <v>9.2200000000000195E-5</v>
      </c>
      <c r="B75" s="27">
        <v>9.58313496716448E-5</v>
      </c>
      <c r="C75">
        <v>4.4260418216633699</v>
      </c>
      <c r="D75">
        <v>-4.0416865032835503</v>
      </c>
      <c r="E75" s="4">
        <f t="shared" si="2"/>
        <v>0.5739581783366301</v>
      </c>
      <c r="F75" s="4">
        <f t="shared" si="2"/>
        <v>9.0416865032835503</v>
      </c>
      <c r="S75" s="27">
        <v>9.1400000000000094E-5</v>
      </c>
      <c r="T75" s="27">
        <v>9.5003372352658104E-5</v>
      </c>
      <c r="U75">
        <v>4.4263503940415099</v>
      </c>
      <c r="V75">
        <v>-4.0499662764734197</v>
      </c>
    </row>
    <row r="76" spans="1:22" x14ac:dyDescent="0.25">
      <c r="A76" s="27">
        <v>9.2300000000000197E-5</v>
      </c>
      <c r="B76" s="27">
        <v>9.5934841137599805E-5</v>
      </c>
      <c r="C76">
        <v>4.42600343653642</v>
      </c>
      <c r="D76">
        <v>-4.0406515886239998</v>
      </c>
      <c r="E76" s="4">
        <f t="shared" si="2"/>
        <v>0.57399656346357997</v>
      </c>
      <c r="F76" s="4">
        <f t="shared" si="2"/>
        <v>9.0406515886239998</v>
      </c>
      <c r="S76" s="27">
        <v>9.1500000000000205E-5</v>
      </c>
      <c r="T76" s="27">
        <v>9.5106873929598699E-5</v>
      </c>
      <c r="U76">
        <v>4.4263116719931297</v>
      </c>
      <c r="V76">
        <v>-4.04893126070401</v>
      </c>
    </row>
    <row r="77" spans="1:22" x14ac:dyDescent="0.25">
      <c r="A77" s="27">
        <v>9.24000000000002E-5</v>
      </c>
      <c r="B77" s="27">
        <v>9.6038331338614306E-5</v>
      </c>
      <c r="C77">
        <v>4.4259650929221204</v>
      </c>
      <c r="D77">
        <v>-4.0396166866138596</v>
      </c>
      <c r="E77" s="4">
        <f t="shared" si="2"/>
        <v>0.57403490707787963</v>
      </c>
      <c r="F77" s="4">
        <f t="shared" si="2"/>
        <v>9.0396166866138596</v>
      </c>
      <c r="S77" s="27">
        <v>9.1600000000000194E-5</v>
      </c>
      <c r="T77" s="27">
        <v>9.5210374242419801E-5</v>
      </c>
      <c r="U77">
        <v>4.4262729920682196</v>
      </c>
      <c r="V77">
        <v>-4.0478962575758004</v>
      </c>
    </row>
    <row r="78" spans="1:22" x14ac:dyDescent="0.25">
      <c r="A78" s="27">
        <v>9.2500000000000202E-5</v>
      </c>
      <c r="B78" s="27">
        <v>9.6141820273581196E-5</v>
      </c>
      <c r="C78">
        <v>4.4259267907301103</v>
      </c>
      <c r="D78">
        <v>-4.0385817972641904</v>
      </c>
      <c r="E78" s="4">
        <f t="shared" si="2"/>
        <v>0.57407320926988969</v>
      </c>
      <c r="F78" s="4">
        <f t="shared" si="2"/>
        <v>9.0385817972641895</v>
      </c>
      <c r="S78" s="27">
        <v>9.1700000000000196E-5</v>
      </c>
      <c r="T78" s="27">
        <v>9.5313873363935602E-5</v>
      </c>
      <c r="U78">
        <v>4.4262343731786702</v>
      </c>
      <c r="V78">
        <v>-4.04686126636064</v>
      </c>
    </row>
    <row r="79" spans="1:22" x14ac:dyDescent="0.25">
      <c r="A79" s="27">
        <v>9.2600000000000204E-5</v>
      </c>
      <c r="B79" s="27">
        <v>9.6245307941403996E-5</v>
      </c>
      <c r="C79">
        <v>4.4258885298701296</v>
      </c>
      <c r="D79">
        <v>-4.0375469205859602</v>
      </c>
      <c r="E79" s="4">
        <f t="shared" si="2"/>
        <v>0.5741114701298704</v>
      </c>
      <c r="F79" s="4">
        <f t="shared" si="2"/>
        <v>9.0375469205859602</v>
      </c>
      <c r="S79" s="27">
        <v>9.1800000000000198E-5</v>
      </c>
      <c r="T79" s="27">
        <v>9.5417371154624095E-5</v>
      </c>
      <c r="U79">
        <v>4.4261957791208602</v>
      </c>
      <c r="V79">
        <v>-4.0458262884537604</v>
      </c>
    </row>
    <row r="80" spans="1:22" x14ac:dyDescent="0.25">
      <c r="A80" s="27">
        <v>9.2700000000000193E-5</v>
      </c>
      <c r="B80" s="27">
        <v>9.6348794344874199E-5</v>
      </c>
      <c r="C80">
        <v>4.4258503102506896</v>
      </c>
      <c r="D80">
        <v>-4.0365120565512598</v>
      </c>
      <c r="E80" s="4">
        <f t="shared" si="2"/>
        <v>0.57414968974931035</v>
      </c>
      <c r="F80" s="4">
        <f t="shared" si="2"/>
        <v>9.0365120565512598</v>
      </c>
      <c r="S80" s="27">
        <v>9.1900000000000201E-5</v>
      </c>
      <c r="T80" s="27">
        <v>9.5520867681160205E-5</v>
      </c>
      <c r="U80">
        <v>4.4261572270317702</v>
      </c>
      <c r="V80">
        <v>-4.0447913231883996</v>
      </c>
    </row>
    <row r="81" spans="1:22" x14ac:dyDescent="0.25">
      <c r="A81" s="27">
        <v>9.2800000000000196E-5</v>
      </c>
      <c r="B81" s="27">
        <v>9.6452279480432901E-5</v>
      </c>
      <c r="C81">
        <v>4.4258121317826298</v>
      </c>
      <c r="D81">
        <v>-4.0354772051956704</v>
      </c>
      <c r="E81" s="4">
        <f t="shared" si="2"/>
        <v>0.57418786821737022</v>
      </c>
      <c r="F81" s="4">
        <f t="shared" si="2"/>
        <v>9.0354772051956704</v>
      </c>
      <c r="S81" s="27">
        <v>9.2000000000000203E-5</v>
      </c>
      <c r="T81" s="27">
        <v>9.5624362943179205E-5</v>
      </c>
      <c r="U81">
        <v>4.42611871681998</v>
      </c>
      <c r="V81">
        <v>-4.04375637056821</v>
      </c>
    </row>
    <row r="82" spans="1:22" x14ac:dyDescent="0.25">
      <c r="A82" s="27">
        <v>9.2900000000000198E-5</v>
      </c>
      <c r="B82" s="27">
        <v>9.6555763349830598E-5</v>
      </c>
      <c r="C82">
        <v>4.4257739943752297</v>
      </c>
      <c r="D82">
        <v>-4.0344423665016897</v>
      </c>
      <c r="E82" s="4">
        <f t="shared" si="2"/>
        <v>0.57422600562477033</v>
      </c>
      <c r="F82" s="4">
        <f t="shared" si="2"/>
        <v>9.0344423665016897</v>
      </c>
      <c r="S82" s="27">
        <v>9.2100000000000206E-5</v>
      </c>
      <c r="T82" s="27">
        <v>9.5727856939963299E-5</v>
      </c>
      <c r="U82">
        <v>4.4260802483943102</v>
      </c>
      <c r="V82">
        <v>-4.0427214306003698</v>
      </c>
    </row>
    <row r="83" spans="1:22" x14ac:dyDescent="0.25">
      <c r="A83" s="27">
        <v>9.3000000000000201E-5</v>
      </c>
      <c r="B83" s="27">
        <v>9.6659245951183205E-5</v>
      </c>
      <c r="C83">
        <v>4.4257358979389201</v>
      </c>
      <c r="D83">
        <v>-4.0334075404881702</v>
      </c>
      <c r="E83" s="4">
        <f t="shared" si="2"/>
        <v>0.57426410206107992</v>
      </c>
      <c r="F83" s="4">
        <f t="shared" si="2"/>
        <v>9.0334075404881702</v>
      </c>
      <c r="S83" s="27">
        <v>9.2200000000000195E-5</v>
      </c>
      <c r="T83" s="27">
        <v>9.58313496716448E-5</v>
      </c>
      <c r="U83">
        <v>4.4260418216633699</v>
      </c>
      <c r="V83">
        <v>-4.0416865032835503</v>
      </c>
    </row>
    <row r="84" spans="1:22" x14ac:dyDescent="0.25">
      <c r="A84" s="27">
        <v>9.3100000000000203E-5</v>
      </c>
      <c r="B84" s="27">
        <v>9.6762727286779594E-5</v>
      </c>
      <c r="C84">
        <v>4.4256978423831601</v>
      </c>
      <c r="D84">
        <v>-4.0323727271322003</v>
      </c>
      <c r="E84" s="4">
        <f t="shared" si="2"/>
        <v>0.57430215761683989</v>
      </c>
      <c r="F84" s="4">
        <f t="shared" si="2"/>
        <v>9.0323727271322003</v>
      </c>
      <c r="S84" s="27">
        <v>9.2300000000000197E-5</v>
      </c>
      <c r="T84" s="27">
        <v>9.5934841137599805E-5</v>
      </c>
      <c r="U84">
        <v>4.42600343653642</v>
      </c>
      <c r="V84">
        <v>-4.0406515886239998</v>
      </c>
    </row>
    <row r="85" spans="1:22" x14ac:dyDescent="0.25">
      <c r="A85" s="27">
        <v>9.3200000000000205E-5</v>
      </c>
      <c r="B85" s="27">
        <v>9.6866207352793902E-5</v>
      </c>
      <c r="C85">
        <v>4.4256598276193797</v>
      </c>
      <c r="D85">
        <v>-4.0313379264720597</v>
      </c>
      <c r="E85" s="4">
        <f t="shared" si="2"/>
        <v>0.5743401723806203</v>
      </c>
      <c r="F85" s="4">
        <f t="shared" si="2"/>
        <v>9.0313379264720588</v>
      </c>
      <c r="S85" s="27">
        <v>9.24000000000002E-5</v>
      </c>
      <c r="T85" s="27">
        <v>9.6038331338614306E-5</v>
      </c>
      <c r="U85">
        <v>4.4259650929221204</v>
      </c>
      <c r="V85">
        <v>-4.0396166866138596</v>
      </c>
    </row>
    <row r="86" spans="1:22" x14ac:dyDescent="0.25">
      <c r="A86" s="27">
        <v>9.3300000000000194E-5</v>
      </c>
      <c r="B86" s="27">
        <v>9.6969686152251905E-5</v>
      </c>
      <c r="C86">
        <v>4.42562185355699</v>
      </c>
      <c r="D86">
        <v>-4.0303031384774801</v>
      </c>
      <c r="E86" s="4">
        <f t="shared" si="2"/>
        <v>0.57437814644301</v>
      </c>
      <c r="F86" s="4">
        <f t="shared" si="2"/>
        <v>9.0303031384774801</v>
      </c>
      <c r="S86" s="27">
        <v>9.2500000000000202E-5</v>
      </c>
      <c r="T86" s="27">
        <v>9.6141820273581196E-5</v>
      </c>
      <c r="U86">
        <v>4.4259267907301103</v>
      </c>
      <c r="V86">
        <v>-4.0385817972641904</v>
      </c>
    </row>
    <row r="87" spans="1:22" x14ac:dyDescent="0.25">
      <c r="A87" s="27">
        <v>9.3400000000000197E-5</v>
      </c>
      <c r="B87" s="27">
        <v>9.7073163683123706E-5</v>
      </c>
      <c r="C87">
        <v>4.4255839201072096</v>
      </c>
      <c r="D87">
        <v>-4.02926836316876</v>
      </c>
      <c r="E87" s="4">
        <f t="shared" si="2"/>
        <v>0.57441607989279042</v>
      </c>
      <c r="F87" s="4">
        <f t="shared" si="2"/>
        <v>9.0292683631687609</v>
      </c>
      <c r="S87" s="27">
        <v>9.2600000000000204E-5</v>
      </c>
      <c r="T87" s="27">
        <v>9.6245307941403996E-5</v>
      </c>
      <c r="U87">
        <v>4.4258885298701296</v>
      </c>
      <c r="V87">
        <v>-4.0375469205859602</v>
      </c>
    </row>
    <row r="88" spans="1:22" x14ac:dyDescent="0.25">
      <c r="A88" s="27">
        <v>9.3500000000000199E-5</v>
      </c>
      <c r="B88" s="27">
        <v>9.7176639946669501E-5</v>
      </c>
      <c r="C88">
        <v>4.4255460271803004</v>
      </c>
      <c r="D88">
        <v>-4.0282336005333104</v>
      </c>
      <c r="E88" s="4">
        <f t="shared" si="2"/>
        <v>0.57445397281969957</v>
      </c>
      <c r="F88" s="4">
        <f t="shared" si="2"/>
        <v>9.0282336005333104</v>
      </c>
      <c r="S88" s="27">
        <v>9.2700000000000193E-5</v>
      </c>
      <c r="T88" s="27">
        <v>9.6348794344874199E-5</v>
      </c>
      <c r="U88">
        <v>4.4258503102506896</v>
      </c>
      <c r="V88">
        <v>-4.0365120565512598</v>
      </c>
    </row>
    <row r="89" spans="1:22" x14ac:dyDescent="0.25">
      <c r="A89" s="27">
        <v>9.3600000000000202E-5</v>
      </c>
      <c r="B89" s="27">
        <v>9.7280114941307805E-5</v>
      </c>
      <c r="C89">
        <v>4.4255081746875398</v>
      </c>
      <c r="D89">
        <v>-4.0271988505869203</v>
      </c>
      <c r="E89" s="4">
        <f t="shared" si="2"/>
        <v>0.57449182531246024</v>
      </c>
      <c r="F89" s="4">
        <f t="shared" si="2"/>
        <v>9.0271988505869203</v>
      </c>
      <c r="S89" s="27">
        <v>9.2800000000000196E-5</v>
      </c>
      <c r="T89" s="27">
        <v>9.6452279480432901E-5</v>
      </c>
      <c r="U89">
        <v>4.4258121317826298</v>
      </c>
      <c r="V89">
        <v>-4.0354772051956704</v>
      </c>
    </row>
    <row r="90" spans="1:22" x14ac:dyDescent="0.25">
      <c r="A90" s="27">
        <v>9.3700000000000204E-5</v>
      </c>
      <c r="B90" s="27">
        <v>9.7383588667399601E-5</v>
      </c>
      <c r="C90">
        <v>4.4254703625398903</v>
      </c>
      <c r="D90">
        <v>-4.0261641133259998</v>
      </c>
      <c r="E90" s="4">
        <f t="shared" si="2"/>
        <v>0.57452963746010965</v>
      </c>
      <c r="F90" s="4">
        <f t="shared" si="2"/>
        <v>9.0261641133260007</v>
      </c>
      <c r="S90" s="27">
        <v>9.2900000000000198E-5</v>
      </c>
      <c r="T90" s="27">
        <v>9.6555763349830598E-5</v>
      </c>
      <c r="U90">
        <v>4.4257739943752297</v>
      </c>
      <c r="V90">
        <v>-4.0344423665016897</v>
      </c>
    </row>
    <row r="91" spans="1:22" x14ac:dyDescent="0.25">
      <c r="A91" s="27">
        <v>9.3800000000000206E-5</v>
      </c>
      <c r="B91" s="27">
        <v>9.7487061123670399E-5</v>
      </c>
      <c r="C91">
        <v>4.4254325906487901</v>
      </c>
      <c r="D91">
        <v>-4.0251293887633004</v>
      </c>
      <c r="E91" s="4">
        <f t="shared" si="2"/>
        <v>0.57456740935120987</v>
      </c>
      <c r="F91" s="4">
        <f t="shared" si="2"/>
        <v>9.0251293887633004</v>
      </c>
      <c r="S91" s="27">
        <v>9.3000000000000201E-5</v>
      </c>
      <c r="T91" s="27">
        <v>9.6659245951183205E-5</v>
      </c>
      <c r="U91">
        <v>4.4257358979389201</v>
      </c>
      <c r="V91">
        <v>-4.0334075404881702</v>
      </c>
    </row>
    <row r="92" spans="1:22" x14ac:dyDescent="0.25">
      <c r="A92" s="27">
        <v>9.3900000000000195E-5</v>
      </c>
      <c r="B92" s="27">
        <v>9.7590532311336495E-5</v>
      </c>
      <c r="C92">
        <v>4.4253948589251904</v>
      </c>
      <c r="D92">
        <v>-4.0240946768866301</v>
      </c>
      <c r="E92" s="4">
        <f t="shared" si="2"/>
        <v>0.57460514107480964</v>
      </c>
      <c r="F92" s="4">
        <f t="shared" si="2"/>
        <v>9.0240946768866301</v>
      </c>
      <c r="S92" s="27">
        <v>9.3100000000000203E-5</v>
      </c>
      <c r="T92" s="27">
        <v>9.6762727286779594E-5</v>
      </c>
      <c r="U92">
        <v>4.4256978423831601</v>
      </c>
      <c r="V92">
        <v>-4.0323727271322003</v>
      </c>
    </row>
    <row r="93" spans="1:22" x14ac:dyDescent="0.25">
      <c r="A93" s="27">
        <v>9.4000000000000198E-5</v>
      </c>
      <c r="B93" s="27">
        <v>9.7694002229626304E-5</v>
      </c>
      <c r="C93">
        <v>4.42535716728064</v>
      </c>
      <c r="D93">
        <v>-4.0230599777037401</v>
      </c>
      <c r="E93" s="4">
        <f t="shared" si="2"/>
        <v>0.57464283271936001</v>
      </c>
      <c r="F93" s="4">
        <f t="shared" si="2"/>
        <v>9.0230599777037401</v>
      </c>
      <c r="S93" s="27">
        <v>9.3200000000000205E-5</v>
      </c>
      <c r="T93" s="27">
        <v>9.6866207352793902E-5</v>
      </c>
      <c r="U93">
        <v>4.4256598276193797</v>
      </c>
      <c r="V93">
        <v>-4.0313379264720597</v>
      </c>
    </row>
    <row r="94" spans="1:22" x14ac:dyDescent="0.25">
      <c r="A94" s="27">
        <v>9.41000000000002E-5</v>
      </c>
      <c r="B94" s="27">
        <v>9.7797470878031295E-5</v>
      </c>
      <c r="C94">
        <v>4.42531951562699</v>
      </c>
      <c r="D94">
        <v>-4.0220252912196903</v>
      </c>
      <c r="E94" s="4">
        <f t="shared" ref="E94:E103" si="3">5-C94</f>
        <v>0.57468048437301</v>
      </c>
      <c r="F94" s="4">
        <f t="shared" ref="F94:F103" si="4">5-D94</f>
        <v>9.0220252912196912</v>
      </c>
      <c r="S94" s="27">
        <v>9.3300000000000194E-5</v>
      </c>
      <c r="T94" s="27">
        <v>9.6969686152251905E-5</v>
      </c>
      <c r="U94">
        <v>4.42562185355699</v>
      </c>
      <c r="V94">
        <v>-4.0303031384774801</v>
      </c>
    </row>
    <row r="95" spans="1:22" x14ac:dyDescent="0.25">
      <c r="A95" s="27">
        <v>9.4200000000000203E-5</v>
      </c>
      <c r="B95" s="27">
        <v>9.7900938256379594E-5</v>
      </c>
      <c r="C95">
        <v>4.4252819038759599</v>
      </c>
      <c r="D95">
        <v>-4.0209906174362002</v>
      </c>
      <c r="E95" s="4">
        <f t="shared" si="3"/>
        <v>0.57471809612404012</v>
      </c>
      <c r="F95" s="4">
        <f t="shared" si="4"/>
        <v>9.0209906174362011</v>
      </c>
      <c r="S95" s="27">
        <v>9.3400000000000197E-5</v>
      </c>
      <c r="T95" s="27">
        <v>9.7073163683123706E-5</v>
      </c>
      <c r="U95">
        <v>4.4255839201072096</v>
      </c>
      <c r="V95">
        <v>-4.02926836316876</v>
      </c>
    </row>
    <row r="96" spans="1:22" x14ac:dyDescent="0.25">
      <c r="A96" s="27">
        <v>9.4300000000000205E-5</v>
      </c>
      <c r="B96" s="27">
        <v>9.8004404364929594E-5</v>
      </c>
      <c r="C96">
        <v>4.4252443319392398</v>
      </c>
      <c r="D96">
        <v>-4.0199559563507004</v>
      </c>
      <c r="E96" s="4">
        <f t="shared" si="3"/>
        <v>0.57475566806076017</v>
      </c>
      <c r="F96" s="4">
        <f t="shared" si="4"/>
        <v>9.0199559563506995</v>
      </c>
      <c r="S96" s="27">
        <v>9.3500000000000199E-5</v>
      </c>
      <c r="T96" s="27">
        <v>9.7176639946669501E-5</v>
      </c>
      <c r="U96">
        <v>4.4255460271803004</v>
      </c>
      <c r="V96">
        <v>-4.0282336005333104</v>
      </c>
    </row>
    <row r="97" spans="1:22" x14ac:dyDescent="0.25">
      <c r="A97" s="27">
        <v>9.4400000000000194E-5</v>
      </c>
      <c r="B97" s="27">
        <v>9.8107869203351901E-5</v>
      </c>
      <c r="C97">
        <v>4.4252067997290601</v>
      </c>
      <c r="D97">
        <v>-4.0189213079664796</v>
      </c>
      <c r="E97" s="4">
        <f t="shared" si="3"/>
        <v>0.57479320027093994</v>
      </c>
      <c r="F97" s="4">
        <f t="shared" si="4"/>
        <v>9.0189213079664796</v>
      </c>
      <c r="S97" s="27">
        <v>9.3600000000000202E-5</v>
      </c>
      <c r="T97" s="27">
        <v>9.7280114941307805E-5</v>
      </c>
      <c r="U97">
        <v>4.4255081746875398</v>
      </c>
      <c r="V97">
        <v>-4.0271988505869203</v>
      </c>
    </row>
    <row r="98" spans="1:22" x14ac:dyDescent="0.25">
      <c r="A98" s="27">
        <v>9.4500000000000196E-5</v>
      </c>
      <c r="B98" s="27">
        <v>9.8211332770860603E-5</v>
      </c>
      <c r="C98">
        <v>4.4251693071576899</v>
      </c>
      <c r="D98">
        <v>-4.0178866722913904</v>
      </c>
      <c r="E98" s="4">
        <f t="shared" si="3"/>
        <v>0.57483069284231014</v>
      </c>
      <c r="F98" s="4">
        <f t="shared" si="4"/>
        <v>9.0178866722913895</v>
      </c>
      <c r="S98" s="27">
        <v>9.3700000000000204E-5</v>
      </c>
      <c r="T98" s="27">
        <v>9.7383588667399601E-5</v>
      </c>
      <c r="U98">
        <v>4.4254703625398903</v>
      </c>
      <c r="V98">
        <v>-4.0261641133259998</v>
      </c>
    </row>
    <row r="99" spans="1:22" x14ac:dyDescent="0.25">
      <c r="A99" s="27">
        <v>9.4600000000000199E-5</v>
      </c>
      <c r="B99" s="27">
        <v>9.8314795067433095E-5</v>
      </c>
      <c r="C99">
        <v>4.42513185413745</v>
      </c>
      <c r="D99">
        <v>-4.0168520493256699</v>
      </c>
      <c r="E99" s="4">
        <f t="shared" si="3"/>
        <v>0.57486814586254997</v>
      </c>
      <c r="F99" s="4">
        <f t="shared" si="4"/>
        <v>9.0168520493256707</v>
      </c>
      <c r="S99" s="27">
        <v>9.3800000000000206E-5</v>
      </c>
      <c r="T99" s="27">
        <v>9.7487061123670399E-5</v>
      </c>
      <c r="U99">
        <v>4.4254325906487901</v>
      </c>
      <c r="V99">
        <v>-4.0251293887633004</v>
      </c>
    </row>
    <row r="100" spans="1:22" x14ac:dyDescent="0.25">
      <c r="A100" s="27">
        <v>9.4700000000000201E-5</v>
      </c>
      <c r="B100" s="27">
        <v>9.8418256092828007E-5</v>
      </c>
      <c r="C100">
        <v>4.4250944405808701</v>
      </c>
      <c r="D100">
        <v>-4.0158174390717196</v>
      </c>
      <c r="E100" s="4">
        <f t="shared" si="3"/>
        <v>0.57490555941912991</v>
      </c>
      <c r="F100" s="4">
        <f t="shared" si="4"/>
        <v>9.0158174390717196</v>
      </c>
      <c r="S100" s="27">
        <v>9.3900000000000195E-5</v>
      </c>
      <c r="T100" s="27">
        <v>9.7590532311336495E-5</v>
      </c>
      <c r="U100">
        <v>4.4253948589251904</v>
      </c>
      <c r="V100">
        <v>-4.0240946768866301</v>
      </c>
    </row>
    <row r="101" spans="1:22" x14ac:dyDescent="0.25">
      <c r="A101" s="27">
        <v>9.4800000000000204E-5</v>
      </c>
      <c r="B101" s="27">
        <v>9.8521715846371601E-5</v>
      </c>
      <c r="C101">
        <v>4.4250570664007798</v>
      </c>
      <c r="D101">
        <v>-4.0147828415362801</v>
      </c>
      <c r="E101" s="4">
        <f t="shared" si="3"/>
        <v>0.57494293359922022</v>
      </c>
      <c r="F101" s="4">
        <f t="shared" si="4"/>
        <v>9.014782841536281</v>
      </c>
      <c r="S101" s="27">
        <v>9.4000000000000198E-5</v>
      </c>
      <c r="T101" s="27">
        <v>9.7694002229626304E-5</v>
      </c>
      <c r="U101">
        <v>4.42535716728064</v>
      </c>
      <c r="V101">
        <v>-4.0230599777037401</v>
      </c>
    </row>
    <row r="102" spans="1:22" x14ac:dyDescent="0.25">
      <c r="A102" s="27">
        <v>9.4900000000000206E-5</v>
      </c>
      <c r="B102" s="27">
        <v>9.8625174329642598E-5</v>
      </c>
      <c r="C102">
        <v>4.4250197315092699</v>
      </c>
      <c r="D102">
        <v>-4.01374825670357</v>
      </c>
      <c r="E102" s="4">
        <f t="shared" si="3"/>
        <v>0.57498026849073014</v>
      </c>
      <c r="F102" s="4">
        <f t="shared" si="4"/>
        <v>9.01374825670357</v>
      </c>
      <c r="S102" s="27">
        <v>9.41000000000002E-5</v>
      </c>
      <c r="T102" s="27">
        <v>9.7797470878031295E-5</v>
      </c>
      <c r="U102">
        <v>4.42531951562699</v>
      </c>
      <c r="V102">
        <v>-4.0220252912196903</v>
      </c>
    </row>
    <row r="103" spans="1:22" x14ac:dyDescent="0.25">
      <c r="A103" s="27">
        <v>9.5000000000000195E-5</v>
      </c>
      <c r="B103" s="27">
        <v>9.8728631540235398E-5</v>
      </c>
      <c r="C103">
        <v>4.4249824358200804</v>
      </c>
      <c r="D103">
        <v>-4.0127136845976503</v>
      </c>
      <c r="E103" s="4">
        <f t="shared" si="3"/>
        <v>0.57501756417991956</v>
      </c>
      <c r="F103" s="4">
        <f t="shared" si="4"/>
        <v>9.0127136845976494</v>
      </c>
      <c r="S103" s="27">
        <v>9.4200000000000203E-5</v>
      </c>
      <c r="T103" s="27">
        <v>9.7900938256379594E-5</v>
      </c>
      <c r="U103">
        <v>4.4252819038759599</v>
      </c>
      <c r="V103">
        <v>-4.0209906174362002</v>
      </c>
    </row>
    <row r="104" spans="1:22" x14ac:dyDescent="0.25">
      <c r="S104" s="27">
        <v>9.4300000000000205E-5</v>
      </c>
      <c r="T104" s="27">
        <v>9.8004404364929594E-5</v>
      </c>
      <c r="U104">
        <v>4.4252443319392398</v>
      </c>
      <c r="V104">
        <v>-4.0199559563507004</v>
      </c>
    </row>
    <row r="105" spans="1:22" x14ac:dyDescent="0.25">
      <c r="S105" s="27">
        <v>9.4400000000000194E-5</v>
      </c>
      <c r="T105" s="27">
        <v>9.8107869203351901E-5</v>
      </c>
      <c r="U105">
        <v>4.4252067997290601</v>
      </c>
      <c r="V105">
        <v>-4.0189213079664796</v>
      </c>
    </row>
    <row r="106" spans="1:22" x14ac:dyDescent="0.25">
      <c r="S106" s="27">
        <v>9.4500000000000196E-5</v>
      </c>
      <c r="T106" s="27">
        <v>9.8211332770860603E-5</v>
      </c>
      <c r="U106">
        <v>4.4251693071576899</v>
      </c>
      <c r="V106">
        <v>-4.0178866722913904</v>
      </c>
    </row>
    <row r="107" spans="1:22" x14ac:dyDescent="0.25">
      <c r="S107" s="27">
        <v>9.4600000000000199E-5</v>
      </c>
      <c r="T107" s="27">
        <v>9.8314795067433095E-5</v>
      </c>
      <c r="U107">
        <v>4.42513185413745</v>
      </c>
      <c r="V107">
        <v>-4.0168520493256699</v>
      </c>
    </row>
    <row r="108" spans="1:22" x14ac:dyDescent="0.25">
      <c r="S108" s="27">
        <v>9.4700000000000201E-5</v>
      </c>
      <c r="T108" s="27">
        <v>9.8418256092828007E-5</v>
      </c>
      <c r="U108">
        <v>4.4250944405808701</v>
      </c>
      <c r="V108">
        <v>-4.0158174390717196</v>
      </c>
    </row>
    <row r="109" spans="1:22" x14ac:dyDescent="0.25">
      <c r="S109" s="27">
        <v>9.4800000000000204E-5</v>
      </c>
      <c r="T109" s="27">
        <v>9.8521715846371601E-5</v>
      </c>
      <c r="U109">
        <v>4.4250570664007798</v>
      </c>
      <c r="V109">
        <v>-4.0147828415362801</v>
      </c>
    </row>
    <row r="110" spans="1:22" x14ac:dyDescent="0.25">
      <c r="S110" s="27">
        <v>9.4900000000000206E-5</v>
      </c>
      <c r="T110" s="27">
        <v>9.8625174329642598E-5</v>
      </c>
      <c r="U110">
        <v>4.4250197315092699</v>
      </c>
      <c r="V110">
        <v>-4.01374825670357</v>
      </c>
    </row>
    <row r="111" spans="1:22" x14ac:dyDescent="0.25">
      <c r="S111" s="27">
        <v>9.5000000000000195E-5</v>
      </c>
      <c r="T111" s="27">
        <v>9.8728631540235398E-5</v>
      </c>
      <c r="U111">
        <v>4.4249824358200804</v>
      </c>
      <c r="V111">
        <v>-4.0127136845976503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K40"/>
  <sheetViews>
    <sheetView workbookViewId="0">
      <selection activeCell="E24" sqref="E24"/>
    </sheetView>
  </sheetViews>
  <sheetFormatPr defaultRowHeight="13.2" x14ac:dyDescent="0.25"/>
  <cols>
    <col min="1" max="1" width="12.44140625" style="1" customWidth="1"/>
    <col min="2" max="2" width="14.44140625" style="1" bestFit="1" customWidth="1"/>
    <col min="3" max="3" width="14.6640625" style="1" bestFit="1" customWidth="1"/>
    <col min="4" max="4" width="13.88671875" style="1" bestFit="1" customWidth="1"/>
    <col min="5" max="5" width="14.33203125" style="1" bestFit="1" customWidth="1"/>
    <col min="6" max="6" width="26.6640625" style="1" bestFit="1" customWidth="1"/>
    <col min="7" max="7" width="23.5546875" style="1" bestFit="1" customWidth="1"/>
    <col min="8" max="8" width="10.109375" style="1" customWidth="1"/>
    <col min="9" max="9" width="16.5546875" bestFit="1" customWidth="1"/>
    <col min="10" max="10" width="15" bestFit="1" customWidth="1"/>
    <col min="11" max="11" width="14.109375" bestFit="1" customWidth="1"/>
  </cols>
  <sheetData>
    <row r="1" spans="1:9" s="10" customFormat="1" x14ac:dyDescent="0.2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26" t="s">
        <v>38</v>
      </c>
      <c r="G1" s="26" t="s">
        <v>39</v>
      </c>
    </row>
    <row r="2" spans="1:9" x14ac:dyDescent="0.25">
      <c r="A2" s="10" t="s">
        <v>13</v>
      </c>
      <c r="B2" s="10" t="s">
        <v>3</v>
      </c>
      <c r="C2" s="10" t="s">
        <v>14</v>
      </c>
      <c r="D2" s="10" t="s">
        <v>4</v>
      </c>
      <c r="E2" s="10" t="s">
        <v>14</v>
      </c>
      <c r="F2" s="30" t="s">
        <v>40</v>
      </c>
      <c r="G2" s="30" t="s">
        <v>41</v>
      </c>
      <c r="H2" s="11"/>
      <c r="I2" s="11"/>
    </row>
    <row r="3" spans="1:9" x14ac:dyDescent="0.25">
      <c r="A3" s="1">
        <v>100</v>
      </c>
      <c r="B3">
        <v>3.8911799999999998E-4</v>
      </c>
      <c r="C3">
        <v>-3.6942799999999999E-4</v>
      </c>
      <c r="D3" s="3">
        <v>1.04E-6</v>
      </c>
      <c r="E3" s="3">
        <v>180</v>
      </c>
      <c r="F3" s="28">
        <f t="shared" ref="F3:F13" si="0">B3/0.000001</f>
        <v>389.11799999999999</v>
      </c>
      <c r="G3" s="28">
        <f t="shared" ref="G3:G13" si="1">D3/0.000001</f>
        <v>1.04</v>
      </c>
      <c r="H3"/>
    </row>
    <row r="4" spans="1:9" x14ac:dyDescent="0.25">
      <c r="A4" s="1">
        <v>110</v>
      </c>
      <c r="B4">
        <v>3.8911799999999998E-4</v>
      </c>
      <c r="C4" s="27">
        <v>-4.06E-4</v>
      </c>
      <c r="D4" s="3">
        <v>1.04E-6</v>
      </c>
      <c r="E4" s="3">
        <v>180</v>
      </c>
      <c r="F4" s="28">
        <f t="shared" si="0"/>
        <v>389.11799999999999</v>
      </c>
      <c r="G4" s="28">
        <f t="shared" si="1"/>
        <v>1.04</v>
      </c>
      <c r="H4"/>
    </row>
    <row r="5" spans="1:9" x14ac:dyDescent="0.25">
      <c r="A5" s="1">
        <v>120</v>
      </c>
      <c r="B5">
        <v>3.8911799999999998E-4</v>
      </c>
      <c r="C5" s="27">
        <v>-4.4299999999999998E-4</v>
      </c>
      <c r="D5" s="3">
        <v>1.04E-6</v>
      </c>
      <c r="E5" s="3">
        <v>180</v>
      </c>
      <c r="F5" s="28">
        <f t="shared" si="0"/>
        <v>389.11799999999999</v>
      </c>
      <c r="G5" s="28">
        <f t="shared" si="1"/>
        <v>1.04</v>
      </c>
      <c r="H5"/>
    </row>
    <row r="6" spans="1:9" x14ac:dyDescent="0.25">
      <c r="A6" s="1">
        <v>130</v>
      </c>
      <c r="B6">
        <v>3.8911799999999998E-4</v>
      </c>
      <c r="C6" s="27">
        <v>-4.8000000000000001E-4</v>
      </c>
      <c r="D6" s="3">
        <v>1.04E-6</v>
      </c>
      <c r="E6" s="3">
        <v>180</v>
      </c>
      <c r="F6" s="28">
        <f t="shared" si="0"/>
        <v>389.11799999999999</v>
      </c>
      <c r="G6" s="28">
        <f t="shared" si="1"/>
        <v>1.04</v>
      </c>
      <c r="H6"/>
    </row>
    <row r="7" spans="1:9" s="6" customFormat="1" x14ac:dyDescent="0.25">
      <c r="A7" s="1">
        <v>140</v>
      </c>
      <c r="B7">
        <v>3.8911799999999998E-4</v>
      </c>
      <c r="C7" s="27">
        <v>-5.1699999999999999E-4</v>
      </c>
      <c r="D7" s="3">
        <v>1.04E-6</v>
      </c>
      <c r="E7" s="3">
        <v>180</v>
      </c>
      <c r="F7" s="28">
        <f t="shared" si="0"/>
        <v>389.11799999999999</v>
      </c>
      <c r="G7" s="28">
        <f t="shared" si="1"/>
        <v>1.04</v>
      </c>
      <c r="H7"/>
      <c r="I7"/>
    </row>
    <row r="8" spans="1:9" x14ac:dyDescent="0.25">
      <c r="A8" s="1">
        <v>150</v>
      </c>
      <c r="B8">
        <v>3.8911799999999998E-4</v>
      </c>
      <c r="C8" s="27">
        <v>-5.5400000000000002E-4</v>
      </c>
      <c r="D8" s="3">
        <v>1.04E-6</v>
      </c>
      <c r="E8" s="3">
        <v>180</v>
      </c>
      <c r="F8" s="28">
        <f t="shared" si="0"/>
        <v>389.11799999999999</v>
      </c>
      <c r="G8" s="28">
        <f t="shared" si="1"/>
        <v>1.04</v>
      </c>
      <c r="H8"/>
    </row>
    <row r="9" spans="1:9" x14ac:dyDescent="0.25">
      <c r="A9" s="1">
        <v>160</v>
      </c>
      <c r="B9">
        <v>3.8911799999999998E-4</v>
      </c>
      <c r="C9" s="27">
        <v>-5.9100000000000005E-4</v>
      </c>
      <c r="D9" s="3">
        <v>1.04E-6</v>
      </c>
      <c r="E9" s="3">
        <v>180</v>
      </c>
      <c r="F9" s="28">
        <f t="shared" si="0"/>
        <v>389.11799999999999</v>
      </c>
      <c r="G9" s="28">
        <f t="shared" si="1"/>
        <v>1.04</v>
      </c>
      <c r="H9"/>
    </row>
    <row r="10" spans="1:9" x14ac:dyDescent="0.25">
      <c r="A10" s="1">
        <v>170</v>
      </c>
      <c r="B10">
        <v>3.8911799999999998E-4</v>
      </c>
      <c r="C10" s="27">
        <v>-6.2799999999999998E-4</v>
      </c>
      <c r="D10" s="3">
        <v>1.04E-6</v>
      </c>
      <c r="E10" s="3">
        <v>180</v>
      </c>
      <c r="F10" s="28">
        <f t="shared" si="0"/>
        <v>389.11799999999999</v>
      </c>
      <c r="G10" s="28">
        <f t="shared" si="1"/>
        <v>1.04</v>
      </c>
      <c r="H10"/>
    </row>
    <row r="11" spans="1:9" x14ac:dyDescent="0.25">
      <c r="A11" s="1">
        <v>180</v>
      </c>
      <c r="B11">
        <v>3.8911799999999998E-4</v>
      </c>
      <c r="C11" s="27">
        <v>-6.6500000000000001E-4</v>
      </c>
      <c r="D11" s="3">
        <v>1.04E-6</v>
      </c>
      <c r="E11" s="3">
        <v>180</v>
      </c>
      <c r="F11" s="28">
        <f t="shared" si="0"/>
        <v>389.11799999999999</v>
      </c>
      <c r="G11" s="28">
        <f t="shared" si="1"/>
        <v>1.04</v>
      </c>
      <c r="H11"/>
    </row>
    <row r="12" spans="1:9" x14ac:dyDescent="0.25">
      <c r="A12" s="1">
        <v>190</v>
      </c>
      <c r="B12">
        <v>3.8911799999999998E-4</v>
      </c>
      <c r="C12" s="27">
        <v>-7.0200000000000004E-4</v>
      </c>
      <c r="D12" s="3">
        <v>1.04E-6</v>
      </c>
      <c r="E12" s="3">
        <v>180</v>
      </c>
      <c r="F12" s="28">
        <f t="shared" si="0"/>
        <v>389.11799999999999</v>
      </c>
      <c r="G12" s="28">
        <f t="shared" si="1"/>
        <v>1.04</v>
      </c>
      <c r="H12"/>
    </row>
    <row r="13" spans="1:9" x14ac:dyDescent="0.25">
      <c r="A13" s="1">
        <v>200</v>
      </c>
      <c r="B13">
        <v>3.8911799999999998E-4</v>
      </c>
      <c r="C13" s="27">
        <v>-7.3899999999999997E-4</v>
      </c>
      <c r="D13" s="3">
        <v>1.04E-6</v>
      </c>
      <c r="E13" s="3">
        <v>180</v>
      </c>
      <c r="F13" s="28">
        <f t="shared" si="0"/>
        <v>389.11799999999999</v>
      </c>
      <c r="G13" s="28">
        <f t="shared" si="1"/>
        <v>1.04</v>
      </c>
      <c r="H13"/>
    </row>
    <row r="14" spans="1:9" x14ac:dyDescent="0.25">
      <c r="A14"/>
      <c r="B14"/>
      <c r="C14"/>
      <c r="D14"/>
      <c r="E14" s="27"/>
      <c r="F14" s="28"/>
      <c r="G14" s="28"/>
      <c r="H14"/>
    </row>
    <row r="15" spans="1:9" x14ac:dyDescent="0.25">
      <c r="A15"/>
      <c r="B15"/>
      <c r="C15"/>
      <c r="D15"/>
      <c r="E15"/>
      <c r="F15"/>
      <c r="G15"/>
      <c r="H15"/>
    </row>
    <row r="16" spans="1:9" x14ac:dyDescent="0.25">
      <c r="A16" s="8" t="s">
        <v>42</v>
      </c>
      <c r="B16"/>
      <c r="C16"/>
      <c r="D16"/>
      <c r="E16"/>
      <c r="F16"/>
      <c r="G16"/>
      <c r="H16"/>
    </row>
    <row r="17" spans="1:11" x14ac:dyDescent="0.25">
      <c r="A17" s="8" t="s">
        <v>43</v>
      </c>
      <c r="B17"/>
      <c r="C17"/>
      <c r="D17"/>
      <c r="E17"/>
      <c r="F17"/>
      <c r="G17"/>
      <c r="H17"/>
      <c r="K17" s="27"/>
    </row>
    <row r="18" spans="1:11" x14ac:dyDescent="0.25">
      <c r="A18" s="8" t="s">
        <v>44</v>
      </c>
      <c r="B18"/>
      <c r="C18"/>
      <c r="D18"/>
      <c r="E18"/>
      <c r="F18"/>
      <c r="G18"/>
      <c r="H18"/>
      <c r="K18" s="27"/>
    </row>
    <row r="19" spans="1:11" x14ac:dyDescent="0.25">
      <c r="K19" s="27"/>
    </row>
    <row r="20" spans="1:11" x14ac:dyDescent="0.25">
      <c r="K20" s="27"/>
    </row>
    <row r="21" spans="1:11" x14ac:dyDescent="0.25">
      <c r="K21" s="27"/>
    </row>
    <row r="22" spans="1:11" x14ac:dyDescent="0.25">
      <c r="K22" s="27"/>
    </row>
    <row r="23" spans="1:11" x14ac:dyDescent="0.25">
      <c r="K23" s="27"/>
    </row>
    <row r="24" spans="1:11" x14ac:dyDescent="0.25">
      <c r="K24" s="27"/>
    </row>
    <row r="25" spans="1:11" x14ac:dyDescent="0.25">
      <c r="K25" s="27"/>
    </row>
    <row r="26" spans="1:11" x14ac:dyDescent="0.25">
      <c r="K26" s="27"/>
    </row>
    <row r="27" spans="1:11" x14ac:dyDescent="0.25">
      <c r="K27" s="27"/>
    </row>
    <row r="30" spans="1:11" x14ac:dyDescent="0.25">
      <c r="J30" s="27"/>
    </row>
    <row r="31" spans="1:11" x14ac:dyDescent="0.25">
      <c r="J31" s="27"/>
    </row>
    <row r="32" spans="1:11" x14ac:dyDescent="0.25">
      <c r="J32" s="27"/>
    </row>
    <row r="33" spans="10:10" x14ac:dyDescent="0.25">
      <c r="J33" s="27"/>
    </row>
    <row r="34" spans="10:10" x14ac:dyDescent="0.25">
      <c r="J34" s="27"/>
    </row>
    <row r="35" spans="10:10" x14ac:dyDescent="0.25">
      <c r="J35" s="27"/>
    </row>
    <row r="36" spans="10:10" x14ac:dyDescent="0.25">
      <c r="J36" s="27"/>
    </row>
    <row r="37" spans="10:10" x14ac:dyDescent="0.25">
      <c r="J37" s="27"/>
    </row>
    <row r="38" spans="10:10" x14ac:dyDescent="0.25">
      <c r="J38" s="27"/>
    </row>
    <row r="39" spans="10:10" x14ac:dyDescent="0.25">
      <c r="J39" s="27"/>
    </row>
    <row r="40" spans="10:10" x14ac:dyDescent="0.25">
      <c r="J40" s="27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I18"/>
  <sheetViews>
    <sheetView workbookViewId="0">
      <selection activeCell="G19" sqref="G19"/>
    </sheetView>
  </sheetViews>
  <sheetFormatPr defaultColWidth="9" defaultRowHeight="13.2" x14ac:dyDescent="0.25"/>
  <cols>
    <col min="1" max="1" width="10.5546875" style="1" customWidth="1"/>
    <col min="2" max="2" width="11.109375" style="1" bestFit="1" customWidth="1"/>
    <col min="3" max="3" width="12.44140625" style="1" bestFit="1" customWidth="1"/>
    <col min="4" max="4" width="15.44140625" style="1" customWidth="1"/>
    <col min="5" max="5" width="15.33203125" style="1" bestFit="1" customWidth="1"/>
    <col min="6" max="6" width="15.44140625" style="1" bestFit="1" customWidth="1"/>
    <col min="7" max="7" width="15" style="1" bestFit="1" customWidth="1"/>
    <col min="8" max="8" width="21.44140625" style="1" customWidth="1"/>
    <col min="9" max="9" width="16.5546875" style="1" bestFit="1" customWidth="1"/>
    <col min="10" max="10" width="16.5546875" bestFit="1" customWidth="1"/>
    <col min="11" max="11" width="15.5546875" bestFit="1" customWidth="1"/>
    <col min="12" max="12" width="15.6640625" bestFit="1" customWidth="1"/>
  </cols>
  <sheetData>
    <row r="1" spans="1:9" x14ac:dyDescent="0.2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29" t="s">
        <v>45</v>
      </c>
      <c r="G1" s="29" t="s">
        <v>46</v>
      </c>
      <c r="H1" s="30" t="s">
        <v>47</v>
      </c>
      <c r="I1"/>
    </row>
    <row r="2" spans="1:9" x14ac:dyDescent="0.25">
      <c r="A2" s="10" t="s">
        <v>13</v>
      </c>
      <c r="B2" s="10" t="s">
        <v>3</v>
      </c>
      <c r="C2" s="10" t="s">
        <v>14</v>
      </c>
      <c r="D2" s="10" t="s">
        <v>4</v>
      </c>
      <c r="E2" s="10" t="s">
        <v>14</v>
      </c>
      <c r="F2" s="30" t="s">
        <v>48</v>
      </c>
      <c r="G2" s="30" t="s">
        <v>49</v>
      </c>
      <c r="H2" s="18" t="s">
        <v>40</v>
      </c>
      <c r="I2"/>
    </row>
    <row r="3" spans="1:9" x14ac:dyDescent="0.25">
      <c r="A3" s="10">
        <v>100</v>
      </c>
      <c r="B3" s="27">
        <v>7.0500000000000003E-13</v>
      </c>
      <c r="C3">
        <v>89.990316879999995</v>
      </c>
      <c r="D3" s="27">
        <v>1.00632E-10</v>
      </c>
      <c r="E3">
        <v>179.99999729999999</v>
      </c>
      <c r="F3" s="3">
        <f t="shared" ref="F3:F13" si="0">B3/0.000001</f>
        <v>7.0500000000000003E-7</v>
      </c>
      <c r="G3" s="3">
        <f t="shared" ref="G3:G13" si="1">D3/0.000001</f>
        <v>1.0063200000000001E-4</v>
      </c>
      <c r="H3" s="3">
        <f>1/(G3-1/10000)</f>
        <v>1582278.4810126496</v>
      </c>
      <c r="I3"/>
    </row>
    <row r="4" spans="1:9" x14ac:dyDescent="0.25">
      <c r="A4" s="10">
        <v>110</v>
      </c>
      <c r="B4" s="27">
        <v>7.7500000000000003E-13</v>
      </c>
      <c r="C4">
        <v>89.991125890000006</v>
      </c>
      <c r="D4" s="27">
        <v>1.00632E-10</v>
      </c>
      <c r="E4">
        <v>179.99999729999999</v>
      </c>
      <c r="F4" s="3">
        <f t="shared" si="0"/>
        <v>7.750000000000001E-7</v>
      </c>
      <c r="G4" s="3">
        <f t="shared" si="1"/>
        <v>1.0063200000000001E-4</v>
      </c>
      <c r="H4" s="3">
        <f t="shared" ref="H4:H13" si="2">1/(G4-1/10000)</f>
        <v>1582278.4810126496</v>
      </c>
      <c r="I4"/>
    </row>
    <row r="5" spans="1:9" x14ac:dyDescent="0.25">
      <c r="A5" s="10">
        <v>120</v>
      </c>
      <c r="B5" s="27">
        <v>8.4600000000000003E-13</v>
      </c>
      <c r="C5">
        <v>89.991793849999993</v>
      </c>
      <c r="D5" s="27">
        <v>1.00632E-10</v>
      </c>
      <c r="E5">
        <v>179.99999729999999</v>
      </c>
      <c r="F5" s="3">
        <f t="shared" si="0"/>
        <v>8.4600000000000003E-7</v>
      </c>
      <c r="G5" s="3">
        <f t="shared" si="1"/>
        <v>1.0063200000000001E-4</v>
      </c>
      <c r="H5" s="3">
        <f t="shared" si="2"/>
        <v>1582278.4810126496</v>
      </c>
      <c r="I5"/>
    </row>
    <row r="6" spans="1:9" s="6" customFormat="1" x14ac:dyDescent="0.25">
      <c r="A6" s="10">
        <v>130</v>
      </c>
      <c r="B6" s="27">
        <v>9.1599999999999993E-13</v>
      </c>
      <c r="C6">
        <v>89.992353309999999</v>
      </c>
      <c r="D6" s="27">
        <v>1.00632E-10</v>
      </c>
      <c r="E6">
        <v>179.99999729999999</v>
      </c>
      <c r="F6" s="3">
        <f t="shared" si="0"/>
        <v>9.16E-7</v>
      </c>
      <c r="G6" s="3">
        <f t="shared" si="1"/>
        <v>1.0063200000000001E-4</v>
      </c>
      <c r="H6" s="3">
        <f t="shared" si="2"/>
        <v>1582278.4810126496</v>
      </c>
    </row>
    <row r="7" spans="1:9" x14ac:dyDescent="0.25">
      <c r="A7" s="10">
        <v>140</v>
      </c>
      <c r="B7" s="27">
        <v>9.8699999999999993E-13</v>
      </c>
      <c r="C7">
        <v>89.992827520000006</v>
      </c>
      <c r="D7" s="27">
        <v>1.00632E-10</v>
      </c>
      <c r="E7">
        <v>179.99999729999999</v>
      </c>
      <c r="F7" s="3">
        <f t="shared" si="0"/>
        <v>9.8700000000000004E-7</v>
      </c>
      <c r="G7" s="3">
        <f t="shared" si="1"/>
        <v>1.0063200000000001E-4</v>
      </c>
      <c r="H7" s="3">
        <f t="shared" si="2"/>
        <v>1582278.4810126496</v>
      </c>
      <c r="I7"/>
    </row>
    <row r="8" spans="1:9" x14ac:dyDescent="0.25">
      <c r="A8" s="10">
        <v>150</v>
      </c>
      <c r="B8" s="27">
        <v>1.0599999999999999E-12</v>
      </c>
      <c r="C8">
        <v>89.993233540000006</v>
      </c>
      <c r="D8" s="27">
        <v>1.00632E-10</v>
      </c>
      <c r="E8">
        <v>179.99999729999999</v>
      </c>
      <c r="F8" s="3">
        <f t="shared" si="0"/>
        <v>1.06E-6</v>
      </c>
      <c r="G8" s="3">
        <f t="shared" si="1"/>
        <v>1.0063200000000001E-4</v>
      </c>
      <c r="H8" s="3">
        <f t="shared" si="2"/>
        <v>1582278.4810126496</v>
      </c>
      <c r="I8"/>
    </row>
    <row r="9" spans="1:9" x14ac:dyDescent="0.25">
      <c r="A9" s="10">
        <v>160</v>
      </c>
      <c r="B9" s="27">
        <v>1.13E-12</v>
      </c>
      <c r="C9">
        <v>89.993584139999996</v>
      </c>
      <c r="D9" s="27">
        <v>1.00632E-10</v>
      </c>
      <c r="E9">
        <v>179.99999729999999</v>
      </c>
      <c r="F9" s="3">
        <f t="shared" si="0"/>
        <v>1.13E-6</v>
      </c>
      <c r="G9" s="3">
        <f t="shared" si="1"/>
        <v>1.0063200000000001E-4</v>
      </c>
      <c r="H9" s="3">
        <f t="shared" si="2"/>
        <v>1582278.4810126496</v>
      </c>
      <c r="I9"/>
    </row>
    <row r="10" spans="1:9" x14ac:dyDescent="0.25">
      <c r="A10" s="10">
        <v>170</v>
      </c>
      <c r="B10" s="27">
        <v>1.1999999999999999E-12</v>
      </c>
      <c r="C10">
        <v>89.993889120000006</v>
      </c>
      <c r="D10" s="27">
        <v>1.00632E-10</v>
      </c>
      <c r="E10">
        <v>179.99999729999999</v>
      </c>
      <c r="F10" s="3">
        <f t="shared" si="0"/>
        <v>1.1999999999999999E-6</v>
      </c>
      <c r="G10" s="3">
        <f t="shared" si="1"/>
        <v>1.0063200000000001E-4</v>
      </c>
      <c r="H10" s="3">
        <f t="shared" si="2"/>
        <v>1582278.4810126496</v>
      </c>
      <c r="I10"/>
    </row>
    <row r="11" spans="1:9" x14ac:dyDescent="0.25">
      <c r="A11" s="10">
        <v>180</v>
      </c>
      <c r="B11" s="27">
        <v>1.27E-12</v>
      </c>
      <c r="C11">
        <v>89.994156059999995</v>
      </c>
      <c r="D11" s="27">
        <v>1.00632E-10</v>
      </c>
      <c r="E11">
        <v>179.99999729999999</v>
      </c>
      <c r="F11" s="3">
        <f t="shared" si="0"/>
        <v>1.2700000000000001E-6</v>
      </c>
      <c r="G11" s="3">
        <f t="shared" si="1"/>
        <v>1.0063200000000001E-4</v>
      </c>
      <c r="H11" s="3">
        <f t="shared" si="2"/>
        <v>1582278.4810126496</v>
      </c>
    </row>
    <row r="12" spans="1:9" x14ac:dyDescent="0.25">
      <c r="A12" s="10">
        <v>190</v>
      </c>
      <c r="B12" s="27">
        <v>1.3399999999999999E-12</v>
      </c>
      <c r="C12">
        <v>89.994390980000006</v>
      </c>
      <c r="D12" s="27">
        <v>1.00632E-10</v>
      </c>
      <c r="E12">
        <v>179.99999729999999</v>
      </c>
      <c r="F12" s="3">
        <f t="shared" si="0"/>
        <v>1.3400000000000001E-6</v>
      </c>
      <c r="G12" s="3">
        <f t="shared" si="1"/>
        <v>1.0063200000000001E-4</v>
      </c>
      <c r="H12" s="3">
        <f t="shared" si="2"/>
        <v>1582278.4810126496</v>
      </c>
      <c r="I12"/>
    </row>
    <row r="13" spans="1:9" x14ac:dyDescent="0.25">
      <c r="A13" s="10">
        <v>200</v>
      </c>
      <c r="B13" s="27">
        <v>1.4100000000000001E-12</v>
      </c>
      <c r="C13">
        <v>89.994598679999996</v>
      </c>
      <c r="D13" s="27">
        <v>1.00632E-10</v>
      </c>
      <c r="E13">
        <v>179.99999729999999</v>
      </c>
      <c r="F13" s="3">
        <f t="shared" si="0"/>
        <v>1.4100000000000001E-6</v>
      </c>
      <c r="G13" s="3">
        <f t="shared" si="1"/>
        <v>1.0063200000000001E-4</v>
      </c>
      <c r="H13" s="3">
        <f t="shared" si="2"/>
        <v>1582278.4810126496</v>
      </c>
    </row>
    <row r="14" spans="1:9" x14ac:dyDescent="0.25">
      <c r="A14" s="10"/>
      <c r="B14"/>
      <c r="C14"/>
      <c r="D14"/>
      <c r="E14"/>
      <c r="F14"/>
      <c r="G14"/>
      <c r="H14"/>
    </row>
    <row r="15" spans="1:9" x14ac:dyDescent="0.25">
      <c r="A15" s="10"/>
      <c r="B15"/>
      <c r="C15"/>
      <c r="D15"/>
      <c r="E15"/>
      <c r="F15"/>
      <c r="G15"/>
      <c r="H15"/>
    </row>
    <row r="16" spans="1:9" x14ac:dyDescent="0.25">
      <c r="A16" s="8" t="s">
        <v>42</v>
      </c>
      <c r="B16"/>
      <c r="C16"/>
      <c r="D16"/>
      <c r="E16"/>
      <c r="F16"/>
      <c r="G16"/>
      <c r="H16"/>
    </row>
    <row r="17" spans="1:8" x14ac:dyDescent="0.25">
      <c r="A17" s="8" t="s">
        <v>50</v>
      </c>
      <c r="B17"/>
      <c r="C17"/>
      <c r="D17"/>
      <c r="E17"/>
      <c r="F17"/>
      <c r="G17"/>
      <c r="H17"/>
    </row>
    <row r="18" spans="1:8" x14ac:dyDescent="0.25">
      <c r="A18" s="8" t="s">
        <v>51</v>
      </c>
      <c r="B18"/>
      <c r="C18"/>
      <c r="D18"/>
      <c r="E18"/>
      <c r="F18"/>
      <c r="G18"/>
      <c r="H18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1:Q309"/>
  <sheetViews>
    <sheetView zoomScaleNormal="100" workbookViewId="0">
      <selection activeCell="I20" sqref="I20"/>
    </sheetView>
  </sheetViews>
  <sheetFormatPr defaultColWidth="9.109375" defaultRowHeight="13.2" x14ac:dyDescent="0.25"/>
  <cols>
    <col min="1" max="2" width="11.6640625" style="6" bestFit="1" customWidth="1"/>
    <col min="3" max="3" width="12.33203125" style="6" bestFit="1" customWidth="1"/>
    <col min="4" max="4" width="18.5546875" style="25" bestFit="1" customWidth="1"/>
    <col min="5" max="5" width="9.33203125" style="25" bestFit="1" customWidth="1"/>
    <col min="6" max="6" width="20.109375" style="25" bestFit="1" customWidth="1"/>
    <col min="7" max="9" width="9.109375" style="6"/>
    <col min="10" max="10" width="16.5546875" style="6" bestFit="1" customWidth="1"/>
    <col min="11" max="11" width="16.44140625" style="6" bestFit="1" customWidth="1"/>
    <col min="12" max="12" width="15.6640625" style="6" bestFit="1" customWidth="1"/>
    <col min="13" max="13" width="9.109375" style="6"/>
    <col min="14" max="14" width="12" style="6" bestFit="1" customWidth="1"/>
    <col min="15" max="16384" width="9.109375" style="6"/>
  </cols>
  <sheetData>
    <row r="1" spans="1:17" x14ac:dyDescent="0.25">
      <c r="A1" s="5" t="s">
        <v>9</v>
      </c>
      <c r="B1" s="5" t="s">
        <v>10</v>
      </c>
      <c r="C1" s="5" t="s">
        <v>11</v>
      </c>
      <c r="D1" s="2" t="s">
        <v>52</v>
      </c>
      <c r="E1" s="22" t="s">
        <v>53</v>
      </c>
      <c r="F1" s="22" t="s">
        <v>54</v>
      </c>
    </row>
    <row r="2" spans="1:17" x14ac:dyDescent="0.25">
      <c r="A2" s="5" t="s">
        <v>13</v>
      </c>
      <c r="B2" s="5" t="s">
        <v>3</v>
      </c>
      <c r="C2" s="5" t="s">
        <v>14</v>
      </c>
      <c r="D2" s="2" t="s">
        <v>15</v>
      </c>
      <c r="E2" s="22" t="s">
        <v>13</v>
      </c>
      <c r="F2" s="22" t="s">
        <v>13</v>
      </c>
      <c r="N2" s="5" t="s">
        <v>9</v>
      </c>
      <c r="O2" s="5" t="s">
        <v>10</v>
      </c>
      <c r="P2" s="5" t="s">
        <v>11</v>
      </c>
    </row>
    <row r="3" spans="1:17" x14ac:dyDescent="0.25">
      <c r="A3" s="7">
        <v>100</v>
      </c>
      <c r="B3" s="7">
        <v>6.3786072621474004</v>
      </c>
      <c r="C3" s="7">
        <v>-0.51804510585055796</v>
      </c>
      <c r="D3" s="23">
        <f>20*LOG10(B3/0.002)</f>
        <v>70.07391734643123</v>
      </c>
      <c r="E3" s="24">
        <f>B3/0.002*11200</f>
        <v>35720200.668025441</v>
      </c>
      <c r="F3" s="24">
        <v>79500000</v>
      </c>
      <c r="N3" s="5" t="s">
        <v>13</v>
      </c>
      <c r="O3" s="5" t="s">
        <v>3</v>
      </c>
      <c r="P3" s="5" t="s">
        <v>14</v>
      </c>
    </row>
    <row r="4" spans="1:17" x14ac:dyDescent="0.25">
      <c r="A4" s="7">
        <v>102.305972984251</v>
      </c>
      <c r="B4" s="7">
        <v>6.3785951036446997</v>
      </c>
      <c r="C4" s="7">
        <v>-0.52999041266003399</v>
      </c>
      <c r="D4" s="23">
        <f t="shared" ref="D4:D67" si="0">20*LOG10(B4/0.002)</f>
        <v>70.073900789915214</v>
      </c>
      <c r="N4" s="7">
        <v>100</v>
      </c>
      <c r="O4" s="7">
        <v>6.3786072621474004</v>
      </c>
      <c r="P4" s="7">
        <v>-0.51804510585055796</v>
      </c>
    </row>
    <row r="5" spans="1:17" x14ac:dyDescent="0.25">
      <c r="A5" s="7">
        <v>104.665121082543</v>
      </c>
      <c r="B5" s="7">
        <v>6.3785823780075601</v>
      </c>
      <c r="C5" s="7">
        <v>-0.54221112735460897</v>
      </c>
      <c r="D5" s="23">
        <f t="shared" si="0"/>
        <v>70.073883461085231</v>
      </c>
      <c r="J5" s="6" t="s">
        <v>16</v>
      </c>
      <c r="K5" s="6" t="s">
        <v>17</v>
      </c>
      <c r="L5" s="6" t="s">
        <v>18</v>
      </c>
    </row>
    <row r="6" spans="1:17" x14ac:dyDescent="0.25">
      <c r="A6" s="7">
        <v>107.07867049863999</v>
      </c>
      <c r="B6" s="7">
        <v>6.3785690582997399</v>
      </c>
      <c r="C6" s="7">
        <v>-0.55471359734999104</v>
      </c>
      <c r="D6" s="23">
        <f t="shared" si="0"/>
        <v>70.073865323256783</v>
      </c>
      <c r="J6" s="6">
        <v>100</v>
      </c>
      <c r="K6" s="6">
        <v>6.3786072621474004</v>
      </c>
      <c r="L6" s="6">
        <v>-0.51804510585055796</v>
      </c>
    </row>
    <row r="7" spans="1:17" x14ac:dyDescent="0.25">
      <c r="A7" s="7">
        <v>109.54787571223299</v>
      </c>
      <c r="B7" s="7">
        <v>6.3785551178091602</v>
      </c>
      <c r="C7" s="7">
        <v>-0.56750431631952303</v>
      </c>
      <c r="D7" s="23">
        <f t="shared" si="0"/>
        <v>70.073846340050068</v>
      </c>
      <c r="J7" s="6">
        <v>102.305972984251</v>
      </c>
      <c r="K7" s="6">
        <v>6.3785951036446997</v>
      </c>
      <c r="L7" s="6">
        <v>-0.52999041266003399</v>
      </c>
    </row>
    <row r="8" spans="1:17" x14ac:dyDescent="0.25">
      <c r="A8" s="7">
        <v>112.074020130978</v>
      </c>
      <c r="B8" s="7">
        <v>6.3785405270759297</v>
      </c>
      <c r="C8" s="7">
        <v>-0.58058992729658898</v>
      </c>
      <c r="D8" s="23">
        <f t="shared" si="0"/>
        <v>70.07382647134294</v>
      </c>
      <c r="J8" s="6">
        <v>104.665121082543</v>
      </c>
      <c r="K8" s="6">
        <v>6.3785823780075601</v>
      </c>
      <c r="L8" s="6">
        <v>-0.54221112735460897</v>
      </c>
    </row>
    <row r="9" spans="1:17" x14ac:dyDescent="0.25">
      <c r="A9" s="7">
        <v>114.65841675756199</v>
      </c>
      <c r="B9" s="7">
        <v>6.3785252557747203</v>
      </c>
      <c r="C9" s="7">
        <v>-0.59397722626960103</v>
      </c>
      <c r="D9" s="23">
        <f t="shared" si="0"/>
        <v>70.073805675834123</v>
      </c>
      <c r="J9" s="6">
        <v>107.07867049863999</v>
      </c>
      <c r="K9" s="6">
        <v>6.3785690582997399</v>
      </c>
      <c r="L9" s="6">
        <v>-0.55471359734999104</v>
      </c>
    </row>
    <row r="10" spans="1:17" x14ac:dyDescent="0.25">
      <c r="A10" s="7">
        <v>117.302408872161</v>
      </c>
      <c r="B10" s="7">
        <v>6.3785092721661396</v>
      </c>
      <c r="C10" s="7">
        <v>-0.60767316564751095</v>
      </c>
      <c r="D10" s="23">
        <f t="shared" si="0"/>
        <v>70.073783910296086</v>
      </c>
      <c r="J10" s="6">
        <v>109.54787571223299</v>
      </c>
      <c r="K10" s="6">
        <v>6.3785551178091602</v>
      </c>
      <c r="L10" s="6">
        <v>-0.56750431631952303</v>
      </c>
    </row>
    <row r="11" spans="1:17" x14ac:dyDescent="0.25">
      <c r="A11" s="7">
        <v>120.00737073062901</v>
      </c>
      <c r="B11" s="7">
        <v>6.3784925430315296</v>
      </c>
      <c r="C11" s="7">
        <v>-0.62168485784612904</v>
      </c>
      <c r="D11" s="23">
        <f t="shared" si="0"/>
        <v>70.073761129486144</v>
      </c>
      <c r="J11" s="6">
        <v>112.074020130978</v>
      </c>
      <c r="K11" s="6">
        <v>6.3785405270759297</v>
      </c>
      <c r="L11" s="6">
        <v>-0.58058992729658898</v>
      </c>
    </row>
    <row r="12" spans="1:17" x14ac:dyDescent="0.25">
      <c r="A12" s="7">
        <v>122.774708278787</v>
      </c>
      <c r="B12" s="7">
        <v>6.3784750336035296</v>
      </c>
      <c r="C12" s="7">
        <v>-0.63601957895559902</v>
      </c>
      <c r="D12" s="23">
        <f t="shared" si="0"/>
        <v>70.073737286051824</v>
      </c>
      <c r="J12" s="6">
        <v>114.65841675756199</v>
      </c>
      <c r="K12" s="6">
        <v>6.3785252557747203</v>
      </c>
      <c r="L12" s="6">
        <v>-0.59397722626960103</v>
      </c>
    </row>
    <row r="13" spans="1:17" x14ac:dyDescent="0.25">
      <c r="A13" s="7">
        <v>125.605859883189</v>
      </c>
      <c r="B13" s="7">
        <v>6.3784567074939096</v>
      </c>
      <c r="C13" s="7">
        <v>-0.65068477249090995</v>
      </c>
      <c r="D13" s="23">
        <f t="shared" si="0"/>
        <v>70.073712330432571</v>
      </c>
      <c r="J13" s="6">
        <v>117.302408872161</v>
      </c>
      <c r="K13" s="6">
        <v>6.3785092721661396</v>
      </c>
      <c r="L13" s="6">
        <v>-0.60767316564751095</v>
      </c>
      <c r="N13" s="5" t="s">
        <v>9</v>
      </c>
      <c r="O13" s="5" t="s">
        <v>10</v>
      </c>
      <c r="P13" s="5" t="s">
        <v>11</v>
      </c>
      <c r="Q13" s="2"/>
    </row>
    <row r="14" spans="1:17" x14ac:dyDescent="0.25">
      <c r="A14" s="7">
        <v>128.502297078731</v>
      </c>
      <c r="B14" s="7">
        <v>6.3784375266184403</v>
      </c>
      <c r="C14" s="7">
        <v>-0.66568805322722902</v>
      </c>
      <c r="D14" s="23">
        <f t="shared" si="0"/>
        <v>70.073686210757288</v>
      </c>
      <c r="J14" s="6">
        <v>120.00737073062901</v>
      </c>
      <c r="K14" s="6">
        <v>6.3784925430315296</v>
      </c>
      <c r="L14" s="6">
        <v>-0.62168485784612904</v>
      </c>
      <c r="N14" s="5" t="s">
        <v>13</v>
      </c>
      <c r="O14" s="5" t="s">
        <v>3</v>
      </c>
      <c r="P14" s="5" t="s">
        <v>14</v>
      </c>
    </row>
    <row r="15" spans="1:17" x14ac:dyDescent="0.25">
      <c r="A15" s="7">
        <v>131.465525333508</v>
      </c>
      <c r="B15" s="7">
        <v>6.3784174511170999</v>
      </c>
      <c r="C15" s="7">
        <v>-0.68103721112179905</v>
      </c>
      <c r="D15" s="23">
        <f t="shared" si="0"/>
        <v>70.073658872735592</v>
      </c>
      <c r="J15" s="6">
        <v>122.774708278787</v>
      </c>
      <c r="K15" s="6">
        <v>6.3784750336035296</v>
      </c>
      <c r="L15" s="6">
        <v>-0.63601957895559902</v>
      </c>
      <c r="N15" s="7">
        <v>11207.402013097901</v>
      </c>
      <c r="O15" s="7">
        <v>4.4809277140125197</v>
      </c>
      <c r="P15" s="7">
        <v>-45.385311867499901</v>
      </c>
      <c r="Q15" s="23"/>
    </row>
    <row r="16" spans="1:17" x14ac:dyDescent="0.25">
      <c r="A16" s="7">
        <v>134.497084831302</v>
      </c>
      <c r="B16" s="7">
        <v>6.3783964392722901</v>
      </c>
      <c r="C16" s="7">
        <v>-0.69674021532447095</v>
      </c>
      <c r="D16" s="23">
        <f t="shared" si="0"/>
        <v>70.073630259546334</v>
      </c>
      <c r="J16" s="6">
        <v>125.605859883189</v>
      </c>
      <c r="K16" s="6">
        <v>6.3784567074939096</v>
      </c>
      <c r="L16" s="6">
        <v>-0.65068477249090995</v>
      </c>
    </row>
    <row r="17" spans="1:12" x14ac:dyDescent="0.25">
      <c r="A17" s="7">
        <v>137.59855127211699</v>
      </c>
      <c r="B17" s="7">
        <v>6.3783744474220603</v>
      </c>
      <c r="C17" s="7">
        <v>-0.71280521827856702</v>
      </c>
      <c r="D17" s="23">
        <f t="shared" si="0"/>
        <v>70.073600311719304</v>
      </c>
      <c r="J17" s="6">
        <v>128.502297078731</v>
      </c>
      <c r="K17" s="6">
        <v>6.3784375266184403</v>
      </c>
      <c r="L17" s="6">
        <v>-0.66568805322722902</v>
      </c>
    </row>
    <row r="18" spans="1:12" x14ac:dyDescent="0.25">
      <c r="A18" s="7">
        <v>140.771536691173</v>
      </c>
      <c r="B18" s="7">
        <v>6.37835142986882</v>
      </c>
      <c r="C18" s="7">
        <v>-0.72924055991405601</v>
      </c>
      <c r="D18" s="23">
        <f t="shared" si="0"/>
        <v>70.073568967010772</v>
      </c>
      <c r="J18" s="6">
        <v>131.465525333508</v>
      </c>
      <c r="K18" s="6">
        <v>6.3784174511170999</v>
      </c>
      <c r="L18" s="6">
        <v>-0.68103721112179905</v>
      </c>
    </row>
    <row r="19" spans="1:12" x14ac:dyDescent="0.25">
      <c r="A19" s="7">
        <v>144.01769029678599</v>
      </c>
      <c r="B19" s="7">
        <v>6.3783273387858896</v>
      </c>
      <c r="C19" s="7">
        <v>-0.74605477193522296</v>
      </c>
      <c r="D19" s="23">
        <f t="shared" si="0"/>
        <v>70.073536160276134</v>
      </c>
      <c r="J19" s="6">
        <v>134.497084831302</v>
      </c>
      <c r="K19" s="6">
        <v>6.3783964392722901</v>
      </c>
      <c r="L19" s="6">
        <v>-0.69674021532447095</v>
      </c>
    </row>
    <row r="20" spans="1:12" x14ac:dyDescent="0.25">
      <c r="A20" s="7">
        <v>147.33869932757199</v>
      </c>
      <c r="B20" s="7">
        <v>6.3783021241170399</v>
      </c>
      <c r="C20" s="7">
        <v>-0.76325658220446102</v>
      </c>
      <c r="D20" s="23">
        <f t="shared" si="0"/>
        <v>70.07350182333289</v>
      </c>
      <c r="I20" s="38" t="s">
        <v>49</v>
      </c>
      <c r="J20" s="6">
        <v>137.59855127211699</v>
      </c>
      <c r="K20" s="6">
        <v>6.3783744474220603</v>
      </c>
      <c r="L20" s="6">
        <v>-0.71280521827856702</v>
      </c>
    </row>
    <row r="21" spans="1:12" x14ac:dyDescent="0.25">
      <c r="A21" s="7">
        <v>150.73628992941201</v>
      </c>
      <c r="B21" s="7">
        <v>6.3782757334737203</v>
      </c>
      <c r="C21" s="7">
        <v>-0.78085491922464001</v>
      </c>
      <c r="D21" s="23">
        <f t="shared" si="0"/>
        <v>70.073465884820564</v>
      </c>
      <c r="J21" s="6">
        <v>140.771536691173</v>
      </c>
      <c r="K21" s="6">
        <v>6.37835142986882</v>
      </c>
      <c r="L21" s="6">
        <v>-0.72924055991405601</v>
      </c>
    </row>
    <row r="22" spans="1:12" x14ac:dyDescent="0.25">
      <c r="A22" s="7">
        <v>154.21222805264699</v>
      </c>
      <c r="B22" s="7">
        <v>6.3782481120259202</v>
      </c>
      <c r="C22" s="7">
        <v>-0.79885891672178599</v>
      </c>
      <c r="D22" s="23">
        <f t="shared" si="0"/>
        <v>70.073428270051807</v>
      </c>
      <c r="J22" s="6">
        <v>144.01769029678599</v>
      </c>
      <c r="K22" s="6">
        <v>6.3783273387858896</v>
      </c>
      <c r="L22" s="6">
        <v>-0.74605477193522296</v>
      </c>
    </row>
    <row r="23" spans="1:12" x14ac:dyDescent="0.25">
      <c r="A23" s="7">
        <v>157.76832036995199</v>
      </c>
      <c r="B23" s="7">
        <v>6.3782192021452904</v>
      </c>
      <c r="C23" s="7">
        <v>-0.81727791829924901</v>
      </c>
      <c r="D23" s="23">
        <f t="shared" si="0"/>
        <v>70.073388900526311</v>
      </c>
      <c r="J23" s="6">
        <v>147.33869932757199</v>
      </c>
      <c r="K23" s="6">
        <v>6.3783021241170399</v>
      </c>
      <c r="L23" s="6">
        <v>-0.76325658220446102</v>
      </c>
    </row>
    <row r="24" spans="1:12" x14ac:dyDescent="0.25">
      <c r="A24" s="7">
        <v>161.40641521538899</v>
      </c>
      <c r="B24" s="7">
        <v>6.3781889442592403</v>
      </c>
      <c r="C24" s="7">
        <v>-0.83612148235156503</v>
      </c>
      <c r="D24" s="23">
        <f t="shared" si="0"/>
        <v>70.073347695093574</v>
      </c>
      <c r="J24" s="6">
        <v>150.73628992941201</v>
      </c>
      <c r="K24" s="6">
        <v>6.3782757334737203</v>
      </c>
      <c r="L24" s="6">
        <v>-0.78085491922464001</v>
      </c>
    </row>
    <row r="25" spans="1:12" x14ac:dyDescent="0.25">
      <c r="A25" s="7">
        <v>165.12840354510399</v>
      </c>
      <c r="B25" s="7">
        <v>6.3781572752672</v>
      </c>
      <c r="C25" s="7">
        <v>-0.85539938677666405</v>
      </c>
      <c r="D25" s="23">
        <f t="shared" si="0"/>
        <v>70.073304567795986</v>
      </c>
      <c r="J25" s="6">
        <v>154.21222805264699</v>
      </c>
      <c r="K25" s="6">
        <v>6.3782481120259202</v>
      </c>
      <c r="L25" s="6">
        <v>-0.79885891672178599</v>
      </c>
    </row>
    <row r="26" spans="1:12" x14ac:dyDescent="0.25">
      <c r="A26" s="7">
        <v>168.93621992017901</v>
      </c>
      <c r="B26" s="7">
        <v>6.3781241293838598</v>
      </c>
      <c r="C26" s="7">
        <v>-0.87512163410436905</v>
      </c>
      <c r="D26" s="23">
        <f t="shared" si="0"/>
        <v>70.073259429016815</v>
      </c>
      <c r="J26" s="6">
        <v>157.76832036995199</v>
      </c>
      <c r="K26" s="6">
        <v>6.3782192021452904</v>
      </c>
      <c r="L26" s="6">
        <v>-0.81727791829924901</v>
      </c>
    </row>
    <row r="27" spans="1:12" x14ac:dyDescent="0.25">
      <c r="A27" s="7">
        <v>172.831843512153</v>
      </c>
      <c r="B27" s="7">
        <v>6.3780894377580299</v>
      </c>
      <c r="C27" s="7">
        <v>-0.89529845658316498</v>
      </c>
      <c r="D27" s="23">
        <f t="shared" si="0"/>
        <v>70.073212184960937</v>
      </c>
      <c r="J27" s="6">
        <v>161.40641521538899</v>
      </c>
      <c r="K27" s="6">
        <v>6.3781889442592403</v>
      </c>
      <c r="L27" s="6">
        <v>-0.83612148235156503</v>
      </c>
    </row>
    <row r="28" spans="1:12" x14ac:dyDescent="0.25">
      <c r="A28" s="7">
        <v>176.817299131726</v>
      </c>
      <c r="B28" s="7">
        <v>6.3780531283325796</v>
      </c>
      <c r="C28" s="7">
        <v>-0.915940321411437</v>
      </c>
      <c r="D28" s="23">
        <f t="shared" si="0"/>
        <v>70.073162737463676</v>
      </c>
      <c r="J28" s="6">
        <v>165.12840354510399</v>
      </c>
      <c r="K28" s="6">
        <v>6.3781572752672</v>
      </c>
      <c r="L28" s="6">
        <v>-0.85539938677666405</v>
      </c>
    </row>
    <row r="29" spans="1:12" x14ac:dyDescent="0.25">
      <c r="A29" s="7">
        <v>180.894658281185</v>
      </c>
      <c r="B29" s="7">
        <v>6.3780151256924098</v>
      </c>
      <c r="C29" s="7">
        <v>-0.93705793608412302</v>
      </c>
      <c r="D29" s="23">
        <f t="shared" si="0"/>
        <v>70.073110983783494</v>
      </c>
      <c r="J29" s="6">
        <v>168.93621992017901</v>
      </c>
      <c r="K29" s="6">
        <v>6.3781241293838598</v>
      </c>
      <c r="L29" s="6">
        <v>-0.87512163410436905</v>
      </c>
    </row>
    <row r="30" spans="1:12" x14ac:dyDescent="0.25">
      <c r="A30" s="7">
        <v>185.06604023110299</v>
      </c>
      <c r="B30" s="7">
        <v>6.3779753509104999</v>
      </c>
      <c r="C30" s="7">
        <v>-0.95866225385814496</v>
      </c>
      <c r="D30" s="23">
        <f t="shared" si="0"/>
        <v>70.073056816391826</v>
      </c>
      <c r="J30" s="6">
        <v>172.831843512153</v>
      </c>
      <c r="K30" s="6">
        <v>6.3780894377580299</v>
      </c>
      <c r="L30" s="6">
        <v>-0.89529845658316498</v>
      </c>
    </row>
    <row r="31" spans="1:12" x14ac:dyDescent="0.25">
      <c r="A31" s="7">
        <v>189.333613121855</v>
      </c>
      <c r="B31" s="7">
        <v>6.37793372138397</v>
      </c>
      <c r="C31" s="7">
        <v>-0.98076447933823596</v>
      </c>
      <c r="D31" s="23">
        <f t="shared" si="0"/>
        <v>70.073000122749519</v>
      </c>
      <c r="J31" s="6">
        <v>176.817299131726</v>
      </c>
      <c r="K31" s="6">
        <v>6.3780531283325796</v>
      </c>
      <c r="L31" s="6">
        <v>-0.915940321411437</v>
      </c>
    </row>
    <row r="32" spans="1:12" x14ac:dyDescent="0.25">
      <c r="A32" s="7">
        <v>193.69959509055099</v>
      </c>
      <c r="B32" s="7">
        <v>6.3778901506627204</v>
      </c>
      <c r="C32" s="7">
        <v>-1.00337607418583</v>
      </c>
      <c r="D32" s="23">
        <f t="shared" si="0"/>
        <v>70.072940785072859</v>
      </c>
      <c r="J32" s="6">
        <v>180.894658281185</v>
      </c>
      <c r="K32" s="6">
        <v>6.3780151256924098</v>
      </c>
      <c r="L32" s="6">
        <v>-0.93705793608412302</v>
      </c>
    </row>
    <row r="33" spans="1:12" x14ac:dyDescent="0.25">
      <c r="A33" s="7">
        <v>198.166255423942</v>
      </c>
      <c r="B33" s="7">
        <v>6.3778445482709101</v>
      </c>
      <c r="C33" s="7">
        <v>-1.0265087629535099</v>
      </c>
      <c r="D33" s="23">
        <f t="shared" si="0"/>
        <v>70.072878680089985</v>
      </c>
      <c r="J33" s="6">
        <v>185.06604023110299</v>
      </c>
      <c r="K33" s="6">
        <v>6.3779753509104999</v>
      </c>
      <c r="L33" s="6">
        <v>-0.95866225385814496</v>
      </c>
    </row>
    <row r="34" spans="1:12" x14ac:dyDescent="0.25">
      <c r="A34" s="7">
        <v>202.73591573792001</v>
      </c>
      <c r="B34" s="7">
        <v>6.3777968195199701</v>
      </c>
      <c r="C34" s="7">
        <v>-1.0501745390474599</v>
      </c>
      <c r="D34" s="23">
        <f t="shared" si="0"/>
        <v>70.07281367878565</v>
      </c>
      <c r="J34" s="6">
        <v>189.333613121855</v>
      </c>
      <c r="K34" s="6">
        <v>6.37793372138397</v>
      </c>
      <c r="L34" s="6">
        <v>-0.98076447933823596</v>
      </c>
    </row>
    <row r="35" spans="1:12" x14ac:dyDescent="0.25">
      <c r="A35" s="7">
        <v>207.41095118421001</v>
      </c>
      <c r="B35" s="7">
        <v>6.3777468653126901</v>
      </c>
      <c r="C35" s="7">
        <v>-1.07438567082022</v>
      </c>
      <c r="D35" s="23">
        <f t="shared" si="0"/>
        <v>70.072745646133797</v>
      </c>
      <c r="J35" s="6">
        <v>193.69959509055099</v>
      </c>
      <c r="K35" s="6">
        <v>6.3778901506627204</v>
      </c>
      <c r="L35" s="6">
        <v>-1.00337607418583</v>
      </c>
    </row>
    <row r="36" spans="1:12" x14ac:dyDescent="0.25">
      <c r="A36" s="7">
        <v>212.19379168489499</v>
      </c>
      <c r="B36" s="7">
        <v>6.3776945819386697</v>
      </c>
      <c r="C36" s="7">
        <v>-1.09915470779653</v>
      </c>
      <c r="D36" s="23">
        <f t="shared" si="0"/>
        <v>70.072674440818247</v>
      </c>
      <c r="J36" s="6">
        <v>198.166255423942</v>
      </c>
      <c r="K36" s="6">
        <v>6.3778445482709101</v>
      </c>
      <c r="L36" s="6">
        <v>-1.0265087629535099</v>
      </c>
    </row>
    <row r="37" spans="1:12" x14ac:dyDescent="0.25">
      <c r="A37" s="7">
        <v>217.086923195407</v>
      </c>
      <c r="B37" s="7">
        <v>6.3776398608588103</v>
      </c>
      <c r="C37" s="7">
        <v>-1.12449448703444</v>
      </c>
      <c r="D37" s="23">
        <f t="shared" si="0"/>
        <v>70.072599914938479</v>
      </c>
      <c r="J37" s="6">
        <v>202.73591573792001</v>
      </c>
      <c r="K37" s="6">
        <v>6.3777968195199701</v>
      </c>
      <c r="L37" s="6">
        <v>-1.0501745390474599</v>
      </c>
    </row>
    <row r="38" spans="1:12" x14ac:dyDescent="0.25">
      <c r="A38" s="7">
        <v>222.092888996634</v>
      </c>
      <c r="B38" s="7">
        <v>6.3775825884829498</v>
      </c>
      <c r="C38" s="7">
        <v>-1.1504181396248401</v>
      </c>
      <c r="D38" s="23">
        <f t="shared" si="0"/>
        <v>70.072521913705955</v>
      </c>
      <c r="J38" s="6">
        <v>207.41095118421001</v>
      </c>
      <c r="K38" s="6">
        <v>6.3777468653126901</v>
      </c>
      <c r="L38" s="6">
        <v>-1.07438567082022</v>
      </c>
    </row>
    <row r="39" spans="1:12" x14ac:dyDescent="0.25">
      <c r="A39" s="7">
        <v>227.21429101683901</v>
      </c>
      <c r="B39" s="7">
        <v>6.3775226459338699</v>
      </c>
      <c r="C39" s="7">
        <v>-1.1769390973311999</v>
      </c>
      <c r="D39" s="23">
        <f t="shared" si="0"/>
        <v>70.072440275121835</v>
      </c>
      <c r="J39" s="6">
        <v>212.19379168489499</v>
      </c>
      <c r="K39" s="6">
        <v>6.3776945819386697</v>
      </c>
      <c r="L39" s="6">
        <v>-1.09915470779653</v>
      </c>
    </row>
    <row r="40" spans="1:12" x14ac:dyDescent="0.25">
      <c r="A40" s="7">
        <v>232.45379118404401</v>
      </c>
      <c r="B40" s="7">
        <v>6.3774599085598398</v>
      </c>
      <c r="C40" s="7">
        <v>-1.2040710993269199</v>
      </c>
      <c r="D40" s="23">
        <f t="shared" si="0"/>
        <v>70.072354829311962</v>
      </c>
      <c r="J40" s="6">
        <v>217.086923195407</v>
      </c>
      <c r="K40" s="6">
        <v>6.3776398608588103</v>
      </c>
      <c r="L40" s="6">
        <v>-1.12449448703444</v>
      </c>
    </row>
    <row r="41" spans="1:12" x14ac:dyDescent="0.25">
      <c r="A41" s="7">
        <v>237.81411280961501</v>
      </c>
      <c r="B41" s="7">
        <v>6.3773942464055704</v>
      </c>
      <c r="C41" s="7">
        <v>-1.2318281992595601</v>
      </c>
      <c r="D41" s="23">
        <f t="shared" si="0"/>
        <v>70.072265399167421</v>
      </c>
      <c r="J41" s="6">
        <v>222.092888996634</v>
      </c>
      <c r="K41" s="6">
        <v>6.3775825884829498</v>
      </c>
      <c r="L41" s="6">
        <v>-1.1504181396248401</v>
      </c>
    </row>
    <row r="42" spans="1:12" x14ac:dyDescent="0.25">
      <c r="A42" s="7">
        <v>243.29804200374099</v>
      </c>
      <c r="B42" s="7">
        <v>6.3773255234588699</v>
      </c>
      <c r="C42" s="7">
        <v>-1.2602247722429101</v>
      </c>
      <c r="D42" s="23">
        <f t="shared" si="0"/>
        <v>70.072171799317104</v>
      </c>
      <c r="J42" s="6">
        <v>227.21429101683901</v>
      </c>
      <c r="K42" s="6">
        <v>6.3775226459338699</v>
      </c>
      <c r="L42" s="6">
        <v>-1.1769390973311999</v>
      </c>
    </row>
    <row r="43" spans="1:12" x14ac:dyDescent="0.25">
      <c r="A43" s="7">
        <v>248.90842912355799</v>
      </c>
      <c r="B43" s="7">
        <v>6.3772535968830502</v>
      </c>
      <c r="C43" s="7">
        <v>-1.2892755219873799</v>
      </c>
      <c r="D43" s="23">
        <f t="shared" si="0"/>
        <v>70.072073835081085</v>
      </c>
      <c r="J43" s="6">
        <v>232.45379118404401</v>
      </c>
      <c r="K43" s="6">
        <v>6.3774599085598398</v>
      </c>
      <c r="L43" s="6">
        <v>-1.2040710993269199</v>
      </c>
    </row>
    <row r="44" spans="1:12" x14ac:dyDescent="0.25">
      <c r="A44" s="7">
        <v>254.64819025467099</v>
      </c>
      <c r="B44" s="7">
        <v>6.3771783174520502</v>
      </c>
      <c r="C44" s="7">
        <v>-1.3189954883214901</v>
      </c>
      <c r="D44" s="23">
        <f t="shared" si="0"/>
        <v>70.071971303061773</v>
      </c>
      <c r="J44" s="6">
        <v>237.81411280961501</v>
      </c>
      <c r="K44" s="6">
        <v>6.3773942464055704</v>
      </c>
      <c r="L44" s="6">
        <v>-1.2318281992595601</v>
      </c>
    </row>
    <row r="45" spans="1:12" x14ac:dyDescent="0.25">
      <c r="A45" s="7">
        <v>260.52030872682701</v>
      </c>
      <c r="B45" s="7">
        <v>6.3770995289995902</v>
      </c>
      <c r="C45" s="7">
        <v>-1.3494000546845499</v>
      </c>
      <c r="D45" s="23">
        <f t="shared" si="0"/>
        <v>70.071863990392089</v>
      </c>
      <c r="J45" s="6">
        <v>243.29804200374099</v>
      </c>
      <c r="K45" s="6">
        <v>6.3773255234588699</v>
      </c>
      <c r="L45" s="6">
        <v>-1.2602247722429101</v>
      </c>
    </row>
    <row r="46" spans="1:12" x14ac:dyDescent="0.25">
      <c r="A46" s="7">
        <v>266.52783666455502</v>
      </c>
      <c r="B46" s="7">
        <v>6.37701706809783</v>
      </c>
      <c r="C46" s="7">
        <v>-1.38050495582384</v>
      </c>
      <c r="D46" s="23">
        <f t="shared" si="0"/>
        <v>70.071751674296067</v>
      </c>
      <c r="J46" s="6">
        <v>248.90842912355799</v>
      </c>
      <c r="K46" s="6">
        <v>6.3772535968830502</v>
      </c>
      <c r="L46" s="6">
        <v>-1.2892755219873799</v>
      </c>
    </row>
    <row r="47" spans="1:12" x14ac:dyDescent="0.25">
      <c r="A47" s="7">
        <v>272.67389657354801</v>
      </c>
      <c r="B47" s="7">
        <v>6.3769307637215498</v>
      </c>
      <c r="C47" s="7">
        <v>-1.41232628565344</v>
      </c>
      <c r="D47" s="23">
        <f t="shared" si="0"/>
        <v>70.071634121629629</v>
      </c>
      <c r="J47" s="6">
        <v>254.64819025467099</v>
      </c>
      <c r="K47" s="6">
        <v>6.3771783174520502</v>
      </c>
      <c r="L47" s="6">
        <v>-1.3189954883214901</v>
      </c>
    </row>
    <row r="48" spans="1:12" x14ac:dyDescent="0.25">
      <c r="A48" s="7">
        <v>278.961682963638</v>
      </c>
      <c r="B48" s="7">
        <v>6.3768404366514702</v>
      </c>
      <c r="C48" s="7">
        <v>-1.44488050522194</v>
      </c>
      <c r="D48" s="23">
        <f t="shared" si="0"/>
        <v>70.071511088065705</v>
      </c>
      <c r="J48" s="6">
        <v>260.52030872682701</v>
      </c>
      <c r="K48" s="6">
        <v>6.3770995289995902</v>
      </c>
      <c r="L48" s="6">
        <v>-1.3494000546845499</v>
      </c>
    </row>
    <row r="49" spans="1:12" x14ac:dyDescent="0.25">
      <c r="A49" s="7">
        <v>285.39446400919098</v>
      </c>
      <c r="B49" s="7">
        <v>6.37674590007963</v>
      </c>
      <c r="C49" s="7">
        <v>-1.47818445112106</v>
      </c>
      <c r="D49" s="23">
        <f t="shared" si="0"/>
        <v>70.07138231891669</v>
      </c>
      <c r="J49" s="6">
        <v>266.52783666455502</v>
      </c>
      <c r="K49" s="6">
        <v>6.37701706809783</v>
      </c>
      <c r="L49" s="6">
        <v>-1.38050495582384</v>
      </c>
    </row>
    <row r="50" spans="1:12" x14ac:dyDescent="0.25">
      <c r="A50" s="7">
        <v>291.97558324778998</v>
      </c>
      <c r="B50" s="7">
        <v>6.3766469572797497</v>
      </c>
      <c r="C50" s="7">
        <v>-1.51225534340295</v>
      </c>
      <c r="D50" s="23">
        <f t="shared" si="0"/>
        <v>70.071247545958641</v>
      </c>
      <c r="J50" s="6">
        <v>272.67389657354801</v>
      </c>
      <c r="K50" s="6">
        <v>6.3769307637215498</v>
      </c>
      <c r="L50" s="6">
        <v>-1.41232628565344</v>
      </c>
    </row>
    <row r="51" spans="1:12" x14ac:dyDescent="0.25">
      <c r="A51" s="7">
        <v>298.70846131809299</v>
      </c>
      <c r="B51" s="7">
        <v>6.3765434041194702</v>
      </c>
      <c r="C51" s="7">
        <v>-1.5471107947851099</v>
      </c>
      <c r="D51" s="23">
        <f t="shared" si="0"/>
        <v>70.071106490850653</v>
      </c>
      <c r="J51" s="6">
        <v>278.961682963638</v>
      </c>
      <c r="K51" s="6">
        <v>6.3768404366514702</v>
      </c>
      <c r="L51" s="6">
        <v>-1.44488050522194</v>
      </c>
    </row>
    <row r="52" spans="1:12" x14ac:dyDescent="0.25">
      <c r="A52" s="7">
        <v>305.59659773776002</v>
      </c>
      <c r="B52" s="7">
        <v>6.37643502548194</v>
      </c>
      <c r="C52" s="7">
        <v>-1.5827688186186799</v>
      </c>
      <c r="D52" s="23">
        <f t="shared" si="0"/>
        <v>70.070958860257534</v>
      </c>
      <c r="J52" s="6">
        <v>285.39446400919098</v>
      </c>
      <c r="K52" s="6">
        <v>6.37674590007963</v>
      </c>
      <c r="L52" s="6">
        <v>-1.47818445112106</v>
      </c>
    </row>
    <row r="53" spans="1:12" x14ac:dyDescent="0.25">
      <c r="A53" s="7">
        <v>312.64357272238198</v>
      </c>
      <c r="B53" s="7">
        <v>6.3763215967685598</v>
      </c>
      <c r="C53" s="7">
        <v>-1.61924783822297</v>
      </c>
      <c r="D53" s="23">
        <f t="shared" si="0"/>
        <v>70.070804347893599</v>
      </c>
      <c r="J53" s="6">
        <v>291.97558324778998</v>
      </c>
      <c r="K53" s="6">
        <v>6.3766469572797497</v>
      </c>
      <c r="L53" s="6">
        <v>-1.51225534340295</v>
      </c>
    </row>
    <row r="54" spans="1:12" x14ac:dyDescent="0.25">
      <c r="A54" s="7">
        <v>319.853049046357</v>
      </c>
      <c r="B54" s="7">
        <v>6.37620288270882</v>
      </c>
      <c r="C54" s="7">
        <v>-1.6565666957704399</v>
      </c>
      <c r="D54" s="23">
        <f t="shared" si="0"/>
        <v>70.070642632897787</v>
      </c>
      <c r="J54" s="6">
        <v>298.70846131809299</v>
      </c>
      <c r="K54" s="6">
        <v>6.3765434041194702</v>
      </c>
      <c r="L54" s="6">
        <v>-1.5471107947851099</v>
      </c>
    </row>
    <row r="55" spans="1:12" x14ac:dyDescent="0.25">
      <c r="A55" s="7">
        <v>327.22877394666898</v>
      </c>
      <c r="B55" s="7">
        <v>6.37607863785004</v>
      </c>
      <c r="C55" s="7">
        <v>-1.6947446617799</v>
      </c>
      <c r="D55" s="23">
        <f t="shared" si="0"/>
        <v>70.070473380496992</v>
      </c>
      <c r="J55" s="6">
        <v>305.59659773776002</v>
      </c>
      <c r="K55" s="6">
        <v>6.37643502548194</v>
      </c>
      <c r="L55" s="6">
        <v>-1.5827688186186799</v>
      </c>
    </row>
    <row r="56" spans="1:12" x14ac:dyDescent="0.25">
      <c r="A56" s="7">
        <v>334.77458107057402</v>
      </c>
      <c r="B56" s="7">
        <v>6.3759486045976796</v>
      </c>
      <c r="C56" s="7">
        <v>-1.73380144416871</v>
      </c>
      <c r="D56" s="23">
        <f t="shared" si="0"/>
        <v>70.070296239332237</v>
      </c>
      <c r="J56" s="6">
        <v>312.64357272238198</v>
      </c>
      <c r="K56" s="6">
        <v>6.3763215967685598</v>
      </c>
      <c r="L56" s="6">
        <v>-1.61924783822297</v>
      </c>
    </row>
    <row r="57" spans="1:12" x14ac:dyDescent="0.25">
      <c r="A57" s="7">
        <v>342.494392468201</v>
      </c>
      <c r="B57" s="7">
        <v>6.3758125136566299</v>
      </c>
      <c r="C57" s="7">
        <v>-1.7737571981114599</v>
      </c>
      <c r="D57" s="23">
        <f t="shared" si="0"/>
        <v>70.070110842055144</v>
      </c>
      <c r="J57" s="6">
        <v>319.853049046357</v>
      </c>
      <c r="K57" s="6">
        <v>6.37620288270882</v>
      </c>
      <c r="L57" s="6">
        <v>-1.6565666957704399</v>
      </c>
    </row>
    <row r="58" spans="1:12" x14ac:dyDescent="0.25">
      <c r="A58" s="7">
        <v>350.39222063109099</v>
      </c>
      <c r="B58" s="7">
        <v>6.3756700829989299</v>
      </c>
      <c r="C58" s="7">
        <v>-1.8146325357106301</v>
      </c>
      <c r="D58" s="23">
        <f t="shared" si="0"/>
        <v>70.069916803916513</v>
      </c>
      <c r="J58" s="6">
        <v>327.22877394666898</v>
      </c>
      <c r="K58" s="6">
        <v>6.37607863785004</v>
      </c>
      <c r="L58" s="6">
        <v>-1.6947446617799</v>
      </c>
    </row>
    <row r="59" spans="1:12" x14ac:dyDescent="0.25">
      <c r="A59" s="7">
        <v>358.47217057776101</v>
      </c>
      <c r="B59" s="7">
        <v>6.3755210182556903</v>
      </c>
      <c r="C59" s="7">
        <v>-1.8564485362598799</v>
      </c>
      <c r="D59" s="23">
        <f t="shared" si="0"/>
        <v>70.069713723294711</v>
      </c>
      <c r="J59" s="6">
        <v>334.77458107057402</v>
      </c>
      <c r="K59" s="6">
        <v>6.3759486045976796</v>
      </c>
      <c r="L59" s="6">
        <v>-1.73380144416871</v>
      </c>
    </row>
    <row r="60" spans="1:12" x14ac:dyDescent="0.25">
      <c r="A60" s="7">
        <v>366.73844198734201</v>
      </c>
      <c r="B60" s="7">
        <v>6.3753650106597197</v>
      </c>
      <c r="C60" s="7">
        <v>-1.8992267560162299</v>
      </c>
      <c r="D60" s="23">
        <f t="shared" si="0"/>
        <v>70.069501178886696</v>
      </c>
      <c r="J60" s="6">
        <v>342.494392468201</v>
      </c>
      <c r="K60" s="6">
        <v>6.3758125136566299</v>
      </c>
      <c r="L60" s="6">
        <v>-1.7737571981114599</v>
      </c>
    </row>
    <row r="61" spans="1:12" x14ac:dyDescent="0.25">
      <c r="A61" s="7">
        <v>375.19533138243298</v>
      </c>
      <c r="B61" s="7">
        <v>6.3752017369009399</v>
      </c>
      <c r="C61" s="7">
        <v>-1.9429892386986201</v>
      </c>
      <c r="D61" s="23">
        <f t="shared" si="0"/>
        <v>70.069278729504219</v>
      </c>
      <c r="J61" s="6">
        <v>350.39222063109099</v>
      </c>
      <c r="K61" s="6">
        <v>6.3756700829989299</v>
      </c>
      <c r="L61" s="6">
        <v>-1.8146325357106301</v>
      </c>
    </row>
    <row r="62" spans="1:12" x14ac:dyDescent="0.25">
      <c r="A62" s="7">
        <v>383.84723436228199</v>
      </c>
      <c r="B62" s="7">
        <v>6.3750308599241698</v>
      </c>
      <c r="C62" s="7">
        <v>-1.9877585265029001</v>
      </c>
      <c r="D62" s="23">
        <f t="shared" si="0"/>
        <v>70.069045915153453</v>
      </c>
      <c r="J62" s="6">
        <v>358.47217057776101</v>
      </c>
      <c r="K62" s="6">
        <v>6.3755210182556903</v>
      </c>
      <c r="L62" s="6">
        <v>-1.8564485362598799</v>
      </c>
    </row>
    <row r="63" spans="1:12" x14ac:dyDescent="0.25">
      <c r="A63" s="7">
        <v>392.69864788746997</v>
      </c>
      <c r="B63" s="7">
        <v>6.3748520262993003</v>
      </c>
      <c r="C63" s="7">
        <v>-2.0335576702919398</v>
      </c>
      <c r="D63" s="23">
        <f t="shared" si="0"/>
        <v>70.068802253444062</v>
      </c>
      <c r="J63" s="6">
        <v>366.73844198734201</v>
      </c>
      <c r="K63" s="6">
        <v>6.3753650106597197</v>
      </c>
      <c r="L63" s="6">
        <v>-1.8992267560162299</v>
      </c>
    </row>
    <row r="64" spans="1:12" x14ac:dyDescent="0.25">
      <c r="A64" s="7">
        <v>401.75417261727398</v>
      </c>
      <c r="B64" s="7">
        <v>6.37466486598756</v>
      </c>
      <c r="C64" s="7">
        <v>-2.0804102406926601</v>
      </c>
      <c r="D64" s="23">
        <f t="shared" si="0"/>
        <v>70.068547239261761</v>
      </c>
      <c r="J64" s="6">
        <v>375.19533138243298</v>
      </c>
      <c r="K64" s="6">
        <v>6.3752017369009399</v>
      </c>
      <c r="L64" s="6">
        <v>-1.9429892386986201</v>
      </c>
    </row>
    <row r="65" spans="1:12" x14ac:dyDescent="0.25">
      <c r="A65" s="7">
        <v>411.01851530092898</v>
      </c>
      <c r="B65" s="7">
        <v>6.3744689918334903</v>
      </c>
      <c r="C65" s="7">
        <v>-2.1283403393310301</v>
      </c>
      <c r="D65" s="23">
        <f t="shared" si="0"/>
        <v>70.06828034406648</v>
      </c>
      <c r="J65" s="6">
        <v>383.84723436228199</v>
      </c>
      <c r="K65" s="6">
        <v>6.3750308599241698</v>
      </c>
      <c r="L65" s="6">
        <v>-1.9877585265029001</v>
      </c>
    </row>
    <row r="66" spans="1:12" x14ac:dyDescent="0.25">
      <c r="A66" s="7">
        <v>420.49649122403702</v>
      </c>
      <c r="B66" s="7">
        <v>6.3742639995041399</v>
      </c>
      <c r="C66" s="7">
        <v>-2.1773726104420699</v>
      </c>
      <c r="D66" s="23">
        <f t="shared" si="0"/>
        <v>70.068001015798998</v>
      </c>
      <c r="J66" s="6">
        <v>392.69864788746997</v>
      </c>
      <c r="K66" s="6">
        <v>6.3748520262993003</v>
      </c>
      <c r="L66" s="6">
        <v>-2.0335576702919398</v>
      </c>
    </row>
    <row r="67" spans="1:12" x14ac:dyDescent="0.25">
      <c r="A67" s="7">
        <v>430.19302671138598</v>
      </c>
      <c r="B67" s="7">
        <v>6.3740494652153901</v>
      </c>
      <c r="C67" s="7">
        <v>-2.2275322519526899</v>
      </c>
      <c r="D67" s="23">
        <f t="shared" si="0"/>
        <v>70.067708675771286</v>
      </c>
      <c r="J67" s="6">
        <v>401.75417261727398</v>
      </c>
      <c r="K67" s="6">
        <v>6.37466486598756</v>
      </c>
      <c r="L67" s="6">
        <v>-2.0804102406926601</v>
      </c>
    </row>
    <row r="68" spans="1:12" x14ac:dyDescent="0.25">
      <c r="A68" s="7">
        <v>440.11316168748198</v>
      </c>
      <c r="B68" s="7">
        <v>6.3738249455986802</v>
      </c>
      <c r="C68" s="7">
        <v>-2.2788450274756298</v>
      </c>
      <c r="D68" s="23">
        <f t="shared" ref="D68:D131" si="1">20*LOG10(B68/0.002)</f>
        <v>70.067402718472096</v>
      </c>
      <c r="J68" s="6">
        <v>411.01851530092898</v>
      </c>
      <c r="K68" s="6">
        <v>6.3744689918334903</v>
      </c>
      <c r="L68" s="6">
        <v>-2.1283403393310301</v>
      </c>
    </row>
    <row r="69" spans="1:12" x14ac:dyDescent="0.25">
      <c r="A69" s="7">
        <v>450.26205229612702</v>
      </c>
      <c r="B69" s="7">
        <v>6.3735899772914202</v>
      </c>
      <c r="C69" s="7">
        <v>-2.3313372784501798</v>
      </c>
      <c r="D69" s="23">
        <f t="shared" si="1"/>
        <v>70.067082510995064</v>
      </c>
      <c r="J69" s="6">
        <v>420.49649122403702</v>
      </c>
      <c r="K69" s="6">
        <v>6.3742639995041399</v>
      </c>
      <c r="L69" s="6">
        <v>-2.1773726104420699</v>
      </c>
    </row>
    <row r="70" spans="1:12" x14ac:dyDescent="0.25">
      <c r="A70" s="7">
        <v>460.64497358040899</v>
      </c>
      <c r="B70" s="7">
        <v>6.3733440752700004</v>
      </c>
      <c r="C70" s="7">
        <v>-2.3850359360528599</v>
      </c>
      <c r="D70" s="23">
        <f t="shared" si="1"/>
        <v>70.066747390751829</v>
      </c>
      <c r="J70" s="6">
        <v>430.19302671138598</v>
      </c>
      <c r="K70" s="6">
        <v>6.3740494652153901</v>
      </c>
      <c r="L70" s="6">
        <v>-2.2275322519526899</v>
      </c>
    </row>
    <row r="71" spans="1:12" x14ac:dyDescent="0.25">
      <c r="A71" s="7">
        <v>471.267322224483</v>
      </c>
      <c r="B71" s="7">
        <v>6.3730867323566498</v>
      </c>
      <c r="C71" s="7">
        <v>-2.4399685337352901</v>
      </c>
      <c r="D71" s="23">
        <f t="shared" si="1"/>
        <v>70.066396664783355</v>
      </c>
      <c r="J71" s="6">
        <v>440.11316168748198</v>
      </c>
      <c r="K71" s="6">
        <v>6.3738249455986802</v>
      </c>
      <c r="L71" s="6">
        <v>-2.2788450274756298</v>
      </c>
    </row>
    <row r="72" spans="1:12" x14ac:dyDescent="0.25">
      <c r="A72" s="7">
        <v>482.13461935858197</v>
      </c>
      <c r="B72" s="7">
        <v>6.3728174169857699</v>
      </c>
      <c r="C72" s="7">
        <v>-2.49616321932257</v>
      </c>
      <c r="D72" s="23">
        <f t="shared" si="1"/>
        <v>70.066029606697512</v>
      </c>
      <c r="J72" s="6">
        <v>450.26205229612702</v>
      </c>
      <c r="K72" s="6">
        <v>6.3735899772914202</v>
      </c>
      <c r="L72" s="6">
        <v>-2.3313372784501798</v>
      </c>
    </row>
    <row r="73" spans="1:12" x14ac:dyDescent="0.25">
      <c r="A73" s="7">
        <v>493.25251342871201</v>
      </c>
      <c r="B73" s="7">
        <v>6.3725355745571397</v>
      </c>
      <c r="C73" s="7">
        <v>-2.5536487686979799</v>
      </c>
      <c r="D73" s="23">
        <f t="shared" si="1"/>
        <v>70.065645458493478</v>
      </c>
      <c r="J73" s="6">
        <v>460.64497358040899</v>
      </c>
      <c r="K73" s="6">
        <v>6.3733440752700004</v>
      </c>
      <c r="L73" s="6">
        <v>-2.3850359360528599</v>
      </c>
    </row>
    <row r="74" spans="1:12" x14ac:dyDescent="0.25">
      <c r="A74" s="7">
        <v>504.62678313251598</v>
      </c>
      <c r="B74" s="7">
        <v>6.3722406241392298</v>
      </c>
      <c r="C74" s="7">
        <v>-2.6124545979276501</v>
      </c>
      <c r="D74" s="23">
        <f t="shared" si="1"/>
        <v>70.065243426046749</v>
      </c>
      <c r="J74" s="6">
        <v>471.267322224483</v>
      </c>
      <c r="K74" s="6">
        <v>6.3730867323566498</v>
      </c>
      <c r="L74" s="6">
        <v>-2.4399685337352901</v>
      </c>
    </row>
    <row r="75" spans="1:12" x14ac:dyDescent="0.25">
      <c r="A75" s="7">
        <v>516.263340422846</v>
      </c>
      <c r="B75" s="7">
        <v>6.3719319575462201</v>
      </c>
      <c r="C75" s="7">
        <v>-2.6726107764750102</v>
      </c>
      <c r="D75" s="23">
        <f t="shared" si="1"/>
        <v>70.064822677827095</v>
      </c>
      <c r="J75" s="6">
        <v>482.13461935858197</v>
      </c>
      <c r="K75" s="6">
        <v>6.3728174169857699</v>
      </c>
      <c r="L75" s="6">
        <v>-2.49616321932257</v>
      </c>
    </row>
    <row r="76" spans="1:12" x14ac:dyDescent="0.25">
      <c r="A76" s="7">
        <v>528.16823358058798</v>
      </c>
      <c r="B76" s="7">
        <v>6.3716089390894401</v>
      </c>
      <c r="C76" s="7">
        <v>-2.7341480409284</v>
      </c>
      <c r="D76" s="23">
        <f t="shared" si="1"/>
        <v>70.064382344533541</v>
      </c>
      <c r="J76" s="6">
        <v>493.25251342871201</v>
      </c>
      <c r="K76" s="6">
        <v>6.3725355745571397</v>
      </c>
      <c r="L76" s="6">
        <v>-2.5536487686979799</v>
      </c>
    </row>
    <row r="77" spans="1:12" x14ac:dyDescent="0.25">
      <c r="A77" s="7">
        <v>540.34765035835198</v>
      </c>
      <c r="B77" s="7">
        <v>6.3712709045481599</v>
      </c>
      <c r="C77" s="7">
        <v>-2.7970978086517002</v>
      </c>
      <c r="D77" s="23">
        <f t="shared" si="1"/>
        <v>70.063921517662976</v>
      </c>
      <c r="J77" s="6">
        <v>504.62678313251598</v>
      </c>
      <c r="K77" s="6">
        <v>6.3722406241392298</v>
      </c>
      <c r="L77" s="6">
        <v>-2.6124545979276501</v>
      </c>
    </row>
    <row r="78" spans="1:12" x14ac:dyDescent="0.25">
      <c r="A78" s="7">
        <v>552.80792119664898</v>
      </c>
      <c r="B78" s="7">
        <v>6.3709171574213697</v>
      </c>
      <c r="C78" s="7">
        <v>-2.86149219043706</v>
      </c>
      <c r="D78" s="23">
        <f t="shared" si="1"/>
        <v>70.063439244369107</v>
      </c>
      <c r="J78" s="6">
        <v>516.263340422846</v>
      </c>
      <c r="K78" s="6">
        <v>6.3719319575462201</v>
      </c>
      <c r="L78" s="6">
        <v>-2.6726107764750102</v>
      </c>
    </row>
    <row r="79" spans="1:12" x14ac:dyDescent="0.25">
      <c r="A79" s="7">
        <v>565.55552251424297</v>
      </c>
      <c r="B79" s="7">
        <v>6.3705469711712901</v>
      </c>
      <c r="C79" s="7">
        <v>-2.9273640059677399</v>
      </c>
      <c r="D79" s="23">
        <f t="shared" si="1"/>
        <v>70.062934530486601</v>
      </c>
      <c r="J79" s="6">
        <v>528.16823358058798</v>
      </c>
      <c r="K79" s="6">
        <v>6.3716089390894401</v>
      </c>
      <c r="L79" s="6">
        <v>-2.7341480409284</v>
      </c>
    </row>
    <row r="80" spans="1:12" x14ac:dyDescent="0.25">
      <c r="A80" s="7">
        <v>578.59708007435995</v>
      </c>
      <c r="B80" s="7">
        <v>6.37015958414948</v>
      </c>
      <c r="C80" s="7">
        <v>-2.9947467962654102</v>
      </c>
      <c r="D80" s="23">
        <f t="shared" si="1"/>
        <v>70.062406333576149</v>
      </c>
      <c r="J80" s="6">
        <v>540.34765035835198</v>
      </c>
      <c r="K80" s="6">
        <v>6.3712709045481599</v>
      </c>
      <c r="L80" s="6">
        <v>-2.7970978086517002</v>
      </c>
    </row>
    <row r="81" spans="1:12" x14ac:dyDescent="0.25">
      <c r="A81" s="7">
        <v>591.93937242853895</v>
      </c>
      <c r="B81" s="7">
        <v>6.3697542005060104</v>
      </c>
      <c r="C81" s="7">
        <v>-3.06367483898266</v>
      </c>
      <c r="D81" s="23">
        <f t="shared" si="1"/>
        <v>70.061853564122771</v>
      </c>
      <c r="J81" s="6">
        <v>552.80792119664898</v>
      </c>
      <c r="K81" s="6">
        <v>6.3709171574213697</v>
      </c>
      <c r="L81" s="6">
        <v>-2.86149219043706</v>
      </c>
    </row>
    <row r="82" spans="1:12" x14ac:dyDescent="0.25">
      <c r="A82" s="7">
        <v>605.58933443988599</v>
      </c>
      <c r="B82" s="7">
        <v>6.3693299881302501</v>
      </c>
      <c r="C82" s="7">
        <v>-3.13418316258059</v>
      </c>
      <c r="D82" s="23">
        <f t="shared" si="1"/>
        <v>70.061275082683181</v>
      </c>
      <c r="J82" s="6">
        <v>565.55552251424297</v>
      </c>
      <c r="K82" s="6">
        <v>6.3705469711712901</v>
      </c>
      <c r="L82" s="6">
        <v>-2.9273640059677399</v>
      </c>
    </row>
    <row r="83" spans="1:12" x14ac:dyDescent="0.25">
      <c r="A83" s="7">
        <v>619.554060887574</v>
      </c>
      <c r="B83" s="7">
        <v>6.3688860770046096</v>
      </c>
      <c r="C83" s="7">
        <v>-3.20630756086832</v>
      </c>
      <c r="D83" s="23">
        <f t="shared" si="1"/>
        <v>70.060669697591848</v>
      </c>
      <c r="J83" s="6">
        <v>578.59708007435995</v>
      </c>
      <c r="K83" s="6">
        <v>6.37015958414948</v>
      </c>
      <c r="L83" s="6">
        <v>-2.9947467962654102</v>
      </c>
    </row>
    <row r="84" spans="1:12" x14ac:dyDescent="0.25">
      <c r="A84" s="7">
        <v>633.84081015446998</v>
      </c>
      <c r="B84" s="7">
        <v>6.3684215558006398</v>
      </c>
      <c r="C84" s="7">
        <v>-3.2800846068169398</v>
      </c>
      <c r="D84" s="23">
        <f t="shared" si="1"/>
        <v>70.060036160265071</v>
      </c>
      <c r="J84" s="6">
        <v>591.93937242853895</v>
      </c>
      <c r="K84" s="6">
        <v>6.3697542005060104</v>
      </c>
      <c r="L84" s="6">
        <v>-3.06367483898266</v>
      </c>
    </row>
    <row r="85" spans="1:12" x14ac:dyDescent="0.25">
      <c r="A85" s="7">
        <v>648.45700799978897</v>
      </c>
      <c r="B85" s="7">
        <v>6.3679354729902196</v>
      </c>
      <c r="C85" s="7">
        <v>-3.35555166880388</v>
      </c>
      <c r="D85" s="23">
        <f t="shared" si="1"/>
        <v>70.059373166657281</v>
      </c>
      <c r="J85" s="6">
        <v>605.58933443988599</v>
      </c>
      <c r="K85" s="6">
        <v>6.3693299881302501</v>
      </c>
      <c r="L85" s="6">
        <v>-3.13418316258059</v>
      </c>
    </row>
    <row r="86" spans="1:12" x14ac:dyDescent="0.25">
      <c r="A86" s="7">
        <v>663.41025141874604</v>
      </c>
      <c r="B86" s="7">
        <v>6.3674268330455499</v>
      </c>
      <c r="C86" s="7">
        <v>-3.43274692457641</v>
      </c>
      <c r="D86" s="23">
        <f t="shared" si="1"/>
        <v>70.058679352014067</v>
      </c>
      <c r="J86" s="6">
        <v>619.554060887574</v>
      </c>
      <c r="K86" s="6">
        <v>6.3688860770046096</v>
      </c>
      <c r="L86" s="6">
        <v>-3.20630756086832</v>
      </c>
    </row>
    <row r="87" spans="1:12" x14ac:dyDescent="0.25">
      <c r="A87" s="7">
        <v>678.70831259121303</v>
      </c>
      <c r="B87" s="7">
        <v>6.3668945952187102</v>
      </c>
      <c r="C87" s="7">
        <v>-3.5117093766526102</v>
      </c>
      <c r="D87" s="23">
        <f t="shared" si="1"/>
        <v>70.057953289136847</v>
      </c>
      <c r="J87" s="6">
        <v>633.84081015446998</v>
      </c>
      <c r="K87" s="6">
        <v>6.3684215558006398</v>
      </c>
      <c r="L87" s="6">
        <v>-3.2800846068169398</v>
      </c>
    </row>
    <row r="88" spans="1:12" x14ac:dyDescent="0.25">
      <c r="A88" s="7">
        <v>694.35914292143104</v>
      </c>
      <c r="B88" s="7">
        <v>6.3663376707895196</v>
      </c>
      <c r="C88" s="7">
        <v>-3.59247886705124</v>
      </c>
      <c r="D88" s="23">
        <f t="shared" si="1"/>
        <v>70.057193484551377</v>
      </c>
      <c r="J88" s="6">
        <v>648.45700799978897</v>
      </c>
      <c r="K88" s="6">
        <v>6.3679354729902196</v>
      </c>
      <c r="L88" s="6">
        <v>-3.35555166880388</v>
      </c>
    </row>
    <row r="89" spans="1:12" x14ac:dyDescent="0.25">
      <c r="A89" s="7">
        <v>710.37087717087502</v>
      </c>
      <c r="B89" s="7">
        <v>6.3657549211930604</v>
      </c>
      <c r="C89" s="7">
        <v>-3.6750960926051901</v>
      </c>
      <c r="D89" s="23">
        <f t="shared" si="1"/>
        <v>70.056398375868582</v>
      </c>
      <c r="J89" s="6">
        <v>663.41025141874604</v>
      </c>
      <c r="K89" s="6">
        <v>6.3674268330455499</v>
      </c>
      <c r="L89" s="6">
        <v>-3.43274692457641</v>
      </c>
    </row>
    <row r="90" spans="1:12" x14ac:dyDescent="0.25">
      <c r="A90" s="7">
        <v>726.75183768642103</v>
      </c>
      <c r="B90" s="7">
        <v>6.3651451575063502</v>
      </c>
      <c r="C90" s="7">
        <v>-3.7596026212090798</v>
      </c>
      <c r="D90" s="23">
        <f t="shared" si="1"/>
        <v>70.05556633099205</v>
      </c>
      <c r="J90" s="6">
        <v>678.70831259121303</v>
      </c>
      <c r="K90" s="6">
        <v>6.3668945952187102</v>
      </c>
      <c r="L90" s="6">
        <v>-3.5117093766526102</v>
      </c>
    </row>
    <row r="91" spans="1:12" x14ac:dyDescent="0.25">
      <c r="A91" s="7">
        <v>743.51053872601699</v>
      </c>
      <c r="B91" s="7">
        <v>6.3645071347725599</v>
      </c>
      <c r="C91" s="7">
        <v>-3.8460409051855202</v>
      </c>
      <c r="D91" s="23">
        <f t="shared" si="1"/>
        <v>70.054695640272499</v>
      </c>
      <c r="J91" s="6">
        <v>694.35914292143104</v>
      </c>
      <c r="K91" s="6">
        <v>6.3663376707895196</v>
      </c>
      <c r="L91" s="6">
        <v>-3.59247886705124</v>
      </c>
    </row>
    <row r="92" spans="1:12" x14ac:dyDescent="0.25">
      <c r="A92" s="7">
        <v>760.655690884097</v>
      </c>
      <c r="B92" s="7">
        <v>6.3638395532331602</v>
      </c>
      <c r="C92" s="7">
        <v>-3.93445429873158</v>
      </c>
      <c r="D92" s="23">
        <f t="shared" si="1"/>
        <v>70.053784518078388</v>
      </c>
      <c r="J92" s="6">
        <v>710.37087717087502</v>
      </c>
      <c r="K92" s="6">
        <v>6.3657549211930604</v>
      </c>
      <c r="L92" s="6">
        <v>-3.6750960926051901</v>
      </c>
    </row>
    <row r="93" spans="1:12" x14ac:dyDescent="0.25">
      <c r="A93" s="7">
        <v>778.19620561905106</v>
      </c>
      <c r="B93" s="7">
        <v>6.3631410534206996</v>
      </c>
      <c r="C93" s="7">
        <v>-4.0248870718481999</v>
      </c>
      <c r="D93" s="23">
        <f t="shared" si="1"/>
        <v>70.052831095978235</v>
      </c>
      <c r="J93" s="6">
        <v>726.75183768642103</v>
      </c>
      <c r="K93" s="6">
        <v>6.3651451575063502</v>
      </c>
      <c r="L93" s="6">
        <v>-3.7596026212090798</v>
      </c>
    </row>
    <row r="94" spans="1:12" x14ac:dyDescent="0.25">
      <c r="A94" s="7">
        <v>796.14119988509105</v>
      </c>
      <c r="B94" s="7">
        <v>6.3624102133265099</v>
      </c>
      <c r="C94" s="7">
        <v>-4.1173844254551604</v>
      </c>
      <c r="D94" s="23">
        <f t="shared" si="1"/>
        <v>70.051833418742063</v>
      </c>
      <c r="J94" s="6">
        <v>743.51053872601699</v>
      </c>
      <c r="K94" s="6">
        <v>6.3645071347725599</v>
      </c>
      <c r="L94" s="6">
        <v>-3.8460409051855202</v>
      </c>
    </row>
    <row r="95" spans="1:12" x14ac:dyDescent="0.25">
      <c r="A95" s="7">
        <v>814.50000087093201</v>
      </c>
      <c r="B95" s="7">
        <v>6.3616455490796504</v>
      </c>
      <c r="C95" s="7">
        <v>-4.2119925088351504</v>
      </c>
      <c r="D95" s="23">
        <f t="shared" si="1"/>
        <v>70.05078944512384</v>
      </c>
      <c r="J95" s="6">
        <v>760.655690884097</v>
      </c>
      <c r="K95" s="6">
        <v>6.3638395532331602</v>
      </c>
      <c r="L95" s="6">
        <v>-3.93445429873158</v>
      </c>
    </row>
    <row r="96" spans="1:12" x14ac:dyDescent="0.25">
      <c r="A96" s="7">
        <v>833.28215084773899</v>
      </c>
      <c r="B96" s="7">
        <v>6.3608455070699099</v>
      </c>
      <c r="C96" s="7">
        <v>-4.3087584315801601</v>
      </c>
      <c r="D96" s="23">
        <f t="shared" si="1"/>
        <v>70.049697036949851</v>
      </c>
      <c r="J96" s="6">
        <v>778.19620561905106</v>
      </c>
      <c r="K96" s="6">
        <v>6.3631410534206996</v>
      </c>
      <c r="L96" s="6">
        <v>-4.0248870718481999</v>
      </c>
    </row>
    <row r="97" spans="1:12" x14ac:dyDescent="0.25">
      <c r="A97" s="7">
        <v>852.49741212887204</v>
      </c>
      <c r="B97" s="7">
        <v>6.3600084656130802</v>
      </c>
      <c r="C97" s="7">
        <v>-4.4077302816726203</v>
      </c>
      <c r="D97" s="23">
        <f t="shared" si="1"/>
        <v>70.048553961218843</v>
      </c>
      <c r="J97" s="6">
        <v>796.14119988509105</v>
      </c>
      <c r="K97" s="6">
        <v>6.3624102133265099</v>
      </c>
      <c r="L97" s="6">
        <v>-4.1173844254551604</v>
      </c>
    </row>
    <row r="98" spans="1:12" x14ac:dyDescent="0.25">
      <c r="A98" s="7">
        <v>872.15577214400196</v>
      </c>
      <c r="B98" s="7">
        <v>6.3591327290133304</v>
      </c>
      <c r="C98" s="7">
        <v>-4.5089571385424696</v>
      </c>
      <c r="D98" s="23">
        <f t="shared" si="1"/>
        <v>70.047357881805453</v>
      </c>
      <c r="J98" s="6">
        <v>814.50000087093201</v>
      </c>
      <c r="K98" s="6">
        <v>6.3616455490796504</v>
      </c>
      <c r="L98" s="6">
        <v>-4.2119925088351504</v>
      </c>
    </row>
    <row r="99" spans="1:12" x14ac:dyDescent="0.25">
      <c r="A99" s="7">
        <v>892.26744863022702</v>
      </c>
      <c r="B99" s="7">
        <v>6.3582165253717697</v>
      </c>
      <c r="C99" s="7">
        <v>-4.6124890884864396</v>
      </c>
      <c r="D99" s="23">
        <f t="shared" si="1"/>
        <v>70.046106356260111</v>
      </c>
      <c r="J99" s="6">
        <v>833.28215084773899</v>
      </c>
      <c r="K99" s="6">
        <v>6.3608455070699099</v>
      </c>
      <c r="L99" s="6">
        <v>-4.3087584315801601</v>
      </c>
    </row>
    <row r="100" spans="1:12" x14ac:dyDescent="0.25">
      <c r="A100" s="7">
        <v>912.84289494290397</v>
      </c>
      <c r="B100" s="7">
        <v>6.3572580032993997</v>
      </c>
      <c r="C100" s="7">
        <v>-4.7183772392492997</v>
      </c>
      <c r="D100" s="23">
        <f t="shared" si="1"/>
        <v>70.044796831093251</v>
      </c>
      <c r="J100" s="6">
        <v>852.49741212887204</v>
      </c>
      <c r="K100" s="6">
        <v>6.3600084656130802</v>
      </c>
      <c r="L100" s="6">
        <v>-4.4077302816726203</v>
      </c>
    </row>
    <row r="101" spans="1:12" x14ac:dyDescent="0.25">
      <c r="A101" s="7">
        <v>933.89280548894101</v>
      </c>
      <c r="B101" s="7">
        <v>6.3562552301922999</v>
      </c>
      <c r="C101" s="7">
        <v>-4.8266737356404796</v>
      </c>
      <c r="D101" s="23">
        <f t="shared" si="1"/>
        <v>70.043426639172509</v>
      </c>
      <c r="J101" s="6">
        <v>872.15577214400196</v>
      </c>
      <c r="K101" s="6">
        <v>6.3591327290133304</v>
      </c>
      <c r="L101" s="6">
        <v>-4.5089571385424696</v>
      </c>
    </row>
    <row r="102" spans="1:12" x14ac:dyDescent="0.25">
      <c r="A102" s="7">
        <v>955.42812128537901</v>
      </c>
      <c r="B102" s="7">
        <v>6.3552061838737401</v>
      </c>
      <c r="C102" s="7">
        <v>-4.9374317699729904</v>
      </c>
      <c r="D102" s="23">
        <f t="shared" si="1"/>
        <v>70.041992988033257</v>
      </c>
      <c r="J102" s="6">
        <v>892.26744863022702</v>
      </c>
      <c r="K102" s="6">
        <v>6.3582165253717697</v>
      </c>
      <c r="L102" s="6">
        <v>-4.6124890884864396</v>
      </c>
    </row>
    <row r="103" spans="1:12" x14ac:dyDescent="0.25">
      <c r="A103" s="7">
        <v>977.46003564615501</v>
      </c>
      <c r="B103" s="7">
        <v>6.3541087544489701</v>
      </c>
      <c r="C103" s="7">
        <v>-5.0507055998900503</v>
      </c>
      <c r="D103" s="23">
        <f t="shared" si="1"/>
        <v>70.040492962116986</v>
      </c>
      <c r="J103" s="6">
        <v>912.84289494290397</v>
      </c>
      <c r="K103" s="6">
        <v>6.3572580032993997</v>
      </c>
      <c r="L103" s="6">
        <v>-4.7183772392492997</v>
      </c>
    </row>
    <row r="104" spans="1:12" x14ac:dyDescent="0.25">
      <c r="A104" s="7">
        <v>1000</v>
      </c>
      <c r="B104" s="7">
        <v>6.35296073783962</v>
      </c>
      <c r="C104" s="7">
        <v>-5.1665505597243699</v>
      </c>
      <c r="D104" s="23">
        <f t="shared" si="1"/>
        <v>70.038923513613582</v>
      </c>
      <c r="J104" s="6">
        <v>933.89280548894101</v>
      </c>
      <c r="K104" s="6">
        <v>6.3562552301922999</v>
      </c>
      <c r="L104" s="6">
        <v>-4.8266737356404796</v>
      </c>
    </row>
    <row r="105" spans="1:12" x14ac:dyDescent="0.25">
      <c r="A105" s="7">
        <v>1023.05972984251</v>
      </c>
      <c r="B105" s="7">
        <v>6.3517598303846299</v>
      </c>
      <c r="C105" s="7">
        <v>-5.2850230721321996</v>
      </c>
      <c r="D105" s="23">
        <f t="shared" si="1"/>
        <v>70.037281454727747</v>
      </c>
      <c r="J105" s="6">
        <v>955.42812128537901</v>
      </c>
      <c r="K105" s="6">
        <v>6.3552061838737401</v>
      </c>
      <c r="L105" s="6">
        <v>-4.9374317699729904</v>
      </c>
    </row>
    <row r="106" spans="1:12" x14ac:dyDescent="0.25">
      <c r="A106" s="7">
        <v>1046.6512108254301</v>
      </c>
      <c r="B106" s="7">
        <v>6.3505036285763996</v>
      </c>
      <c r="C106" s="7">
        <v>-5.4061806635531697</v>
      </c>
      <c r="D106" s="23">
        <f t="shared" si="1"/>
        <v>70.035563456933048</v>
      </c>
      <c r="J106" s="6">
        <v>977.46003564615501</v>
      </c>
      <c r="K106" s="6">
        <v>6.3541087544489701</v>
      </c>
      <c r="L106" s="6">
        <v>-5.0507055998900503</v>
      </c>
    </row>
    <row r="107" spans="1:12" x14ac:dyDescent="0.25">
      <c r="A107" s="7">
        <v>1070.7867049864001</v>
      </c>
      <c r="B107" s="7">
        <v>6.3491896216810098</v>
      </c>
      <c r="C107" s="7">
        <v>-5.5300819734622397</v>
      </c>
      <c r="D107" s="23">
        <f t="shared" si="1"/>
        <v>70.033766040461202</v>
      </c>
      <c r="J107" s="6">
        <v>1000</v>
      </c>
      <c r="K107" s="6">
        <v>6.35296073783962</v>
      </c>
      <c r="L107" s="6">
        <v>-5.1665505597243699</v>
      </c>
    </row>
    <row r="108" spans="1:12" x14ac:dyDescent="0.25">
      <c r="A108" s="7">
        <v>1095.4787571223401</v>
      </c>
      <c r="B108" s="7">
        <v>6.3478151878154199</v>
      </c>
      <c r="C108" s="7">
        <v>-5.6567867658404101</v>
      </c>
      <c r="D108" s="23">
        <f t="shared" si="1"/>
        <v>70.031885568476341</v>
      </c>
      <c r="J108" s="6">
        <v>1023.05972984251</v>
      </c>
      <c r="K108" s="6">
        <v>6.3517598303846299</v>
      </c>
      <c r="L108" s="6">
        <v>-5.2850230721321996</v>
      </c>
    </row>
    <row r="109" spans="1:12" x14ac:dyDescent="0.25">
      <c r="A109" s="7">
        <v>1120.7402013097801</v>
      </c>
      <c r="B109" s="7">
        <v>6.3463775900996797</v>
      </c>
      <c r="C109" s="7">
        <v>-5.7863559401927001</v>
      </c>
      <c r="D109" s="23">
        <f t="shared" si="1"/>
        <v>70.029918241309545</v>
      </c>
      <c r="J109" s="6">
        <v>1046.6512108254301</v>
      </c>
      <c r="K109" s="6">
        <v>6.3505036285763996</v>
      </c>
      <c r="L109" s="6">
        <v>-5.4061806635531697</v>
      </c>
    </row>
    <row r="110" spans="1:12" x14ac:dyDescent="0.25">
      <c r="A110" s="7">
        <v>1146.5841675756301</v>
      </c>
      <c r="B110" s="7">
        <v>6.3448739728981902</v>
      </c>
      <c r="C110" s="7">
        <v>-5.9188515420958296</v>
      </c>
      <c r="D110" s="23">
        <f t="shared" si="1"/>
        <v>70.027860090769181</v>
      </c>
      <c r="J110" s="6">
        <v>1070.7867049864001</v>
      </c>
      <c r="K110" s="6">
        <v>6.3491896216810098</v>
      </c>
      <c r="L110" s="6">
        <v>-5.5300819734622397</v>
      </c>
    </row>
    <row r="111" spans="1:12" x14ac:dyDescent="0.25">
      <c r="A111" s="7">
        <v>1173.02408872162</v>
      </c>
      <c r="B111" s="7">
        <v>6.3433013540604399</v>
      </c>
      <c r="C111" s="7">
        <v>-6.0543367693187804</v>
      </c>
      <c r="D111" s="23">
        <f t="shared" si="1"/>
        <v>70.025706968923785</v>
      </c>
      <c r="J111" s="6">
        <v>1095.4787571223401</v>
      </c>
      <c r="K111" s="6">
        <v>6.3478151878154199</v>
      </c>
      <c r="L111" s="6">
        <v>-5.6567867658404101</v>
      </c>
    </row>
    <row r="112" spans="1:12" x14ac:dyDescent="0.25">
      <c r="A112" s="7">
        <v>1200.0737073062901</v>
      </c>
      <c r="B112" s="7">
        <v>6.3416566222731703</v>
      </c>
      <c r="C112" s="7">
        <v>-6.1928759817698502</v>
      </c>
      <c r="D112" s="23">
        <f t="shared" si="1"/>
        <v>70.023454543823888</v>
      </c>
      <c r="J112" s="6">
        <v>1120.7402013097801</v>
      </c>
      <c r="K112" s="6">
        <v>6.3463775900996797</v>
      </c>
      <c r="L112" s="6">
        <v>-5.7863559401927001</v>
      </c>
    </row>
    <row r="113" spans="1:12" x14ac:dyDescent="0.25">
      <c r="A113" s="7">
        <v>1227.7470827878701</v>
      </c>
      <c r="B113" s="7">
        <v>6.3399365316122598</v>
      </c>
      <c r="C113" s="7">
        <v>-6.33453470805562</v>
      </c>
      <c r="D113" s="23">
        <f t="shared" si="1"/>
        <v>70.021098291331242</v>
      </c>
      <c r="J113" s="6">
        <v>1146.5841675756301</v>
      </c>
      <c r="K113" s="6">
        <v>6.3448739728981902</v>
      </c>
      <c r="L113" s="6">
        <v>-5.9188515420958296</v>
      </c>
    </row>
    <row r="114" spans="1:12" x14ac:dyDescent="0.25">
      <c r="A114" s="7">
        <v>1256.0585988318901</v>
      </c>
      <c r="B114" s="7">
        <v>6.3381376952109196</v>
      </c>
      <c r="C114" s="7">
        <v>-6.4793796501145202</v>
      </c>
      <c r="D114" s="23">
        <f t="shared" si="1"/>
        <v>70.018633485670023</v>
      </c>
      <c r="J114" s="6">
        <v>1173.02408872162</v>
      </c>
      <c r="K114" s="6">
        <v>6.3433013540604399</v>
      </c>
      <c r="L114" s="6">
        <v>-6.0543367693187804</v>
      </c>
    </row>
    <row r="115" spans="1:12" x14ac:dyDescent="0.25">
      <c r="A115" s="7">
        <v>1285.02297078731</v>
      </c>
      <c r="B115" s="7">
        <v>6.3362565792458803</v>
      </c>
      <c r="C115" s="7">
        <v>-6.6274786869537596</v>
      </c>
      <c r="D115" s="23">
        <f t="shared" si="1"/>
        <v>70.016055190339316</v>
      </c>
      <c r="J115" s="6">
        <v>1200.0737073062901</v>
      </c>
      <c r="K115" s="6">
        <v>6.3416566222731703</v>
      </c>
      <c r="L115" s="6">
        <v>-6.1928759817698502</v>
      </c>
    </row>
    <row r="116" spans="1:12" x14ac:dyDescent="0.25">
      <c r="A116" s="7">
        <v>1314.65525333509</v>
      </c>
      <c r="B116" s="7">
        <v>6.3342894998492003</v>
      </c>
      <c r="C116" s="7">
        <v>-6.7789008802520501</v>
      </c>
      <c r="D116" s="23">
        <f t="shared" si="1"/>
        <v>70.013358252957218</v>
      </c>
      <c r="J116" s="6">
        <v>1227.7470827878701</v>
      </c>
      <c r="K116" s="6">
        <v>6.3399365316122598</v>
      </c>
      <c r="L116" s="6">
        <v>-6.33453470805562</v>
      </c>
    </row>
    <row r="117" spans="1:12" x14ac:dyDescent="0.25">
      <c r="A117" s="7">
        <v>1344.97084831303</v>
      </c>
      <c r="B117" s="7">
        <v>6.3322326153270403</v>
      </c>
      <c r="C117" s="7">
        <v>-6.93371647386481</v>
      </c>
      <c r="D117" s="23">
        <f t="shared" si="1"/>
        <v>70.010537293588527</v>
      </c>
      <c r="J117" s="6">
        <v>1256.0585988318901</v>
      </c>
      <c r="K117" s="6">
        <v>6.3381376952109196</v>
      </c>
      <c r="L117" s="6">
        <v>-6.4793796501145202</v>
      </c>
    </row>
    <row r="118" spans="1:12" x14ac:dyDescent="0.25">
      <c r="A118" s="7">
        <v>1375.9855127211799</v>
      </c>
      <c r="B118" s="7">
        <v>6.3300819191661901</v>
      </c>
      <c r="C118" s="7">
        <v>-7.09199689248506</v>
      </c>
      <c r="D118" s="23">
        <f t="shared" si="1"/>
        <v>70.007586694055263</v>
      </c>
      <c r="J118" s="6">
        <v>1285.02297078731</v>
      </c>
      <c r="K118" s="6">
        <v>6.3362565792458803</v>
      </c>
      <c r="L118" s="6">
        <v>-6.6274786869537596</v>
      </c>
    </row>
    <row r="119" spans="1:12" x14ac:dyDescent="0.25">
      <c r="A119" s="7">
        <v>1407.7153669117299</v>
      </c>
      <c r="B119" s="7">
        <v>6.3278332357364198</v>
      </c>
      <c r="C119" s="7">
        <v>-7.2538147416739198</v>
      </c>
      <c r="D119" s="23">
        <f t="shared" si="1"/>
        <v>70.004500590843406</v>
      </c>
      <c r="J119" s="6">
        <v>1314.65525333509</v>
      </c>
      <c r="K119" s="6">
        <v>6.3342894998492003</v>
      </c>
      <c r="L119" s="6">
        <v>-6.7789008802520501</v>
      </c>
    </row>
    <row r="120" spans="1:12" x14ac:dyDescent="0.25">
      <c r="A120" s="7">
        <v>1440.1769029678701</v>
      </c>
      <c r="B120" s="7">
        <v>6.3254822134402904</v>
      </c>
      <c r="C120" s="7">
        <v>-7.4192438034488202</v>
      </c>
      <c r="D120" s="23">
        <f t="shared" si="1"/>
        <v>70.001272864400036</v>
      </c>
      <c r="J120" s="6">
        <v>1344.97084831303</v>
      </c>
      <c r="K120" s="6">
        <v>6.3322326153270403</v>
      </c>
      <c r="L120" s="6">
        <v>-6.93371647386481</v>
      </c>
    </row>
    <row r="121" spans="1:12" x14ac:dyDescent="0.25">
      <c r="A121" s="7">
        <v>1473.38699327573</v>
      </c>
      <c r="B121" s="7">
        <v>6.3230243172426297</v>
      </c>
      <c r="C121" s="7">
        <v>-7.5883590291692</v>
      </c>
      <c r="D121" s="23">
        <f t="shared" si="1"/>
        <v>69.99789712745725</v>
      </c>
      <c r="J121" s="6">
        <v>1375.9855127211799</v>
      </c>
      <c r="K121" s="6">
        <v>6.3300819191661901</v>
      </c>
      <c r="L121" s="6">
        <v>-7.09199689248506</v>
      </c>
    </row>
    <row r="122" spans="1:12" x14ac:dyDescent="0.25">
      <c r="A122" s="7">
        <v>1507.3628992941301</v>
      </c>
      <c r="B122" s="7">
        <v>6.3204548238858997</v>
      </c>
      <c r="C122" s="7">
        <v>-7.7612365335332401</v>
      </c>
      <c r="D122" s="23">
        <f t="shared" si="1"/>
        <v>69.994366716914314</v>
      </c>
      <c r="J122" s="6">
        <v>1407.7153669117299</v>
      </c>
      <c r="K122" s="6">
        <v>6.3278332357364198</v>
      </c>
      <c r="L122" s="6">
        <v>-7.2538147416739198</v>
      </c>
    </row>
    <row r="123" spans="1:12" x14ac:dyDescent="0.25">
      <c r="A123" s="7">
        <v>1542.1222805264699</v>
      </c>
      <c r="B123" s="7">
        <v>6.31776881268663</v>
      </c>
      <c r="C123" s="7">
        <v>-7.9379535810905599</v>
      </c>
      <c r="D123" s="23">
        <f t="shared" si="1"/>
        <v>69.990674679510064</v>
      </c>
      <c r="J123" s="6">
        <v>1440.1769029678701</v>
      </c>
      <c r="K123" s="6">
        <v>6.3254822134402904</v>
      </c>
      <c r="L123" s="6">
        <v>-7.4192438034488202</v>
      </c>
    </row>
    <row r="124" spans="1:12" x14ac:dyDescent="0.25">
      <c r="A124" s="7">
        <v>1577.6832036995299</v>
      </c>
      <c r="B124" s="7">
        <v>6.3149611607015803</v>
      </c>
      <c r="C124" s="7">
        <v>-8.1185885755919003</v>
      </c>
      <c r="D124" s="23">
        <f t="shared" si="1"/>
        <v>69.986813763344344</v>
      </c>
      <c r="J124" s="6">
        <v>1473.38699327573</v>
      </c>
      <c r="K124" s="6">
        <v>6.3230243172426297</v>
      </c>
      <c r="L124" s="6">
        <v>-7.5883590291692</v>
      </c>
    </row>
    <row r="125" spans="1:12" x14ac:dyDescent="0.25">
      <c r="A125" s="7">
        <v>1614.0641521539001</v>
      </c>
      <c r="B125" s="7">
        <v>6.31202653348927</v>
      </c>
      <c r="C125" s="7">
        <v>-8.3032210412757603</v>
      </c>
      <c r="D125" s="23">
        <f t="shared" si="1"/>
        <v>69.982776403180338</v>
      </c>
      <c r="J125" s="6">
        <v>1507.3628992941301</v>
      </c>
      <c r="K125" s="6">
        <v>6.3204548238858997</v>
      </c>
      <c r="L125" s="6">
        <v>-7.7612365335332401</v>
      </c>
    </row>
    <row r="126" spans="1:12" x14ac:dyDescent="0.25">
      <c r="A126" s="7">
        <v>1651.2840354510499</v>
      </c>
      <c r="B126" s="7">
        <v>6.3089593802461597</v>
      </c>
      <c r="C126" s="7">
        <v>-8.4919316068870696</v>
      </c>
      <c r="D126" s="23">
        <f t="shared" si="1"/>
        <v>69.978554711582035</v>
      </c>
      <c r="J126" s="6">
        <v>1542.1222805264699</v>
      </c>
      <c r="K126" s="6">
        <v>6.31776881268663</v>
      </c>
      <c r="L126" s="6">
        <v>-7.9379535810905599</v>
      </c>
    </row>
    <row r="127" spans="1:12" x14ac:dyDescent="0.25">
      <c r="A127" s="7">
        <v>1689.3621992018</v>
      </c>
      <c r="B127" s="7">
        <v>6.3057539252766999</v>
      </c>
      <c r="C127" s="7">
        <v>-8.6848019820055793</v>
      </c>
      <c r="D127" s="23">
        <f t="shared" si="1"/>
        <v>69.974140464816472</v>
      </c>
      <c r="J127" s="6">
        <v>1577.6832036995299</v>
      </c>
      <c r="K127" s="6">
        <v>6.3149611607015803</v>
      </c>
      <c r="L127" s="6">
        <v>-8.1185885755919003</v>
      </c>
    </row>
    <row r="128" spans="1:12" x14ac:dyDescent="0.25">
      <c r="A128" s="7">
        <v>1728.31843512154</v>
      </c>
      <c r="B128" s="7">
        <v>6.3024041589134496</v>
      </c>
      <c r="C128" s="7">
        <v>-8.8819149291058501</v>
      </c>
      <c r="D128" s="23">
        <f t="shared" si="1"/>
        <v>69.969525087782827</v>
      </c>
      <c r="J128" s="6">
        <v>1614.0641521539001</v>
      </c>
      <c r="K128" s="6">
        <v>6.31202653348927</v>
      </c>
      <c r="L128" s="6">
        <v>-8.3032210412757603</v>
      </c>
    </row>
    <row r="129" spans="1:12" x14ac:dyDescent="0.25">
      <c r="A129" s="7">
        <v>1768.1729913172701</v>
      </c>
      <c r="B129" s="7">
        <v>6.2989038332768796</v>
      </c>
      <c r="C129" s="7">
        <v>-9.0833542387938593</v>
      </c>
      <c r="D129" s="23">
        <f t="shared" si="1"/>
        <v>69.964699645379966</v>
      </c>
      <c r="J129" s="6">
        <v>1651.2840354510499</v>
      </c>
      <c r="K129" s="6">
        <v>6.3089593802461597</v>
      </c>
      <c r="L129" s="6">
        <v>-8.4919316068870696</v>
      </c>
    </row>
    <row r="130" spans="1:12" x14ac:dyDescent="0.25">
      <c r="A130" s="7">
        <v>1808.94658281186</v>
      </c>
      <c r="B130" s="7">
        <v>6.2952464530326697</v>
      </c>
      <c r="C130" s="7">
        <v>-9.2892046944712892</v>
      </c>
      <c r="D130" s="23">
        <f t="shared" si="1"/>
        <v>69.95965482674012</v>
      </c>
      <c r="J130" s="6">
        <v>1689.3621992018</v>
      </c>
      <c r="K130" s="6">
        <v>6.3057539252766999</v>
      </c>
      <c r="L130" s="6">
        <v>-8.6848019820055793</v>
      </c>
    </row>
    <row r="131" spans="1:12" x14ac:dyDescent="0.25">
      <c r="A131" s="7">
        <v>1850.6604023110301</v>
      </c>
      <c r="B131" s="7">
        <v>6.2914252665832997</v>
      </c>
      <c r="C131" s="7">
        <v>-9.4995520332616596</v>
      </c>
      <c r="D131" s="23">
        <f t="shared" si="1"/>
        <v>69.954380929788698</v>
      </c>
      <c r="J131" s="6">
        <v>1728.31843512154</v>
      </c>
      <c r="K131" s="6">
        <v>6.3024041589134496</v>
      </c>
      <c r="L131" s="6">
        <v>-8.8819149291058501</v>
      </c>
    </row>
    <row r="132" spans="1:12" x14ac:dyDescent="0.25">
      <c r="A132" s="7">
        <v>1893.33613121855</v>
      </c>
      <c r="B132" s="7">
        <v>6.2874332609678296</v>
      </c>
      <c r="C132" s="7">
        <v>-9.7144829081012105</v>
      </c>
      <c r="D132" s="23">
        <f t="shared" ref="D132:D195" si="2">20*LOG10(B132/0.002)</f>
        <v>69.948867850633121</v>
      </c>
      <c r="J132" s="6">
        <v>1768.1729913172701</v>
      </c>
      <c r="K132" s="6">
        <v>6.2989038332768796</v>
      </c>
      <c r="L132" s="6">
        <v>-9.0833542387938593</v>
      </c>
    </row>
    <row r="133" spans="1:12" x14ac:dyDescent="0.25">
      <c r="A133" s="7">
        <v>1936.99595090551</v>
      </c>
      <c r="B133" s="7">
        <v>6.2832631511607104</v>
      </c>
      <c r="C133" s="7">
        <v>-9.9340848367641303</v>
      </c>
      <c r="D133" s="23">
        <f t="shared" si="2"/>
        <v>69.943105064912359</v>
      </c>
      <c r="J133" s="6">
        <v>1808.94658281186</v>
      </c>
      <c r="K133" s="6">
        <v>6.2952464530326697</v>
      </c>
      <c r="L133" s="6">
        <v>-9.2892046944712892</v>
      </c>
    </row>
    <row r="134" spans="1:12" x14ac:dyDescent="0.25">
      <c r="A134" s="7">
        <v>1981.6625542394299</v>
      </c>
      <c r="B134" s="7">
        <v>6.2789073761480498</v>
      </c>
      <c r="C134" s="7">
        <v>-10.1584461562835</v>
      </c>
      <c r="D134" s="23">
        <f t="shared" si="2"/>
        <v>69.937081618170865</v>
      </c>
      <c r="J134" s="6">
        <v>1850.6604023110301</v>
      </c>
      <c r="K134" s="6">
        <v>6.2914252665832997</v>
      </c>
      <c r="L134" s="6">
        <v>-9.4995520332616596</v>
      </c>
    </row>
    <row r="135" spans="1:12" x14ac:dyDescent="0.25">
      <c r="A135" s="7">
        <v>2027.3591573792</v>
      </c>
      <c r="B135" s="7">
        <v>6.2743580871586504</v>
      </c>
      <c r="C135" s="7">
        <v>-10.387655959740201</v>
      </c>
      <c r="D135" s="23">
        <f t="shared" si="2"/>
        <v>69.930786105033036</v>
      </c>
      <c r="J135" s="6">
        <v>1893.33613121855</v>
      </c>
      <c r="K135" s="6">
        <v>6.2874332609678296</v>
      </c>
      <c r="L135" s="6">
        <v>-9.7144829081012105</v>
      </c>
    </row>
    <row r="136" spans="1:12" x14ac:dyDescent="0.25">
      <c r="A136" s="7">
        <v>2074.1095118420999</v>
      </c>
      <c r="B136" s="7">
        <v>6.2696071434153096</v>
      </c>
      <c r="C136" s="7">
        <v>-10.621804039240301</v>
      </c>
      <c r="D136" s="23">
        <f t="shared" si="2"/>
        <v>69.92420665838344</v>
      </c>
      <c r="J136" s="6">
        <v>1936.99595090551</v>
      </c>
      <c r="K136" s="6">
        <v>6.2832631511607104</v>
      </c>
      <c r="L136" s="6">
        <v>-9.9340848367641303</v>
      </c>
    </row>
    <row r="137" spans="1:12" x14ac:dyDescent="0.25">
      <c r="A137" s="7">
        <v>2121.93791684896</v>
      </c>
      <c r="B137" s="7">
        <v>6.2646461038325896</v>
      </c>
      <c r="C137" s="7">
        <v>-10.8609808164474</v>
      </c>
      <c r="D137" s="23">
        <f t="shared" si="2"/>
        <v>69.917330932529538</v>
      </c>
      <c r="J137" s="6">
        <v>1981.6625542394299</v>
      </c>
      <c r="K137" s="6">
        <v>6.2789073761480498</v>
      </c>
      <c r="L137" s="6">
        <v>-10.1584461562835</v>
      </c>
    </row>
    <row r="138" spans="1:12" x14ac:dyDescent="0.25">
      <c r="A138" s="7">
        <v>2170.8692319540701</v>
      </c>
      <c r="B138" s="7">
        <v>6.2594662184339098</v>
      </c>
      <c r="C138" s="7">
        <v>-11.105277265892401</v>
      </c>
      <c r="D138" s="23">
        <f t="shared" si="2"/>
        <v>69.910146085521063</v>
      </c>
      <c r="J138" s="6">
        <v>2027.3591573792</v>
      </c>
      <c r="K138" s="6">
        <v>6.2743580871586504</v>
      </c>
      <c r="L138" s="6">
        <v>-10.387655959740201</v>
      </c>
    </row>
    <row r="139" spans="1:12" x14ac:dyDescent="0.25">
      <c r="A139" s="7">
        <v>2220.9288899663502</v>
      </c>
      <c r="B139" s="7">
        <v>6.25405842366595</v>
      </c>
      <c r="C139" s="7">
        <v>-11.354784838169699</v>
      </c>
      <c r="D139" s="23">
        <f t="shared" si="2"/>
        <v>69.902638766391192</v>
      </c>
      <c r="J139" s="6">
        <v>2074.1095118420999</v>
      </c>
      <c r="K139" s="6">
        <v>6.2696071434153096</v>
      </c>
      <c r="L139" s="6">
        <v>-10.621804039240301</v>
      </c>
    </row>
    <row r="140" spans="1:12" x14ac:dyDescent="0.25">
      <c r="A140" s="7">
        <v>2272.1429101683898</v>
      </c>
      <c r="B140" s="7">
        <v>6.2484133340627901</v>
      </c>
      <c r="C140" s="7">
        <v>-11.6095953694947</v>
      </c>
      <c r="D140" s="23">
        <f t="shared" si="2"/>
        <v>69.894795096823714</v>
      </c>
      <c r="J140" s="6">
        <v>2121.93791684896</v>
      </c>
      <c r="K140" s="6">
        <v>6.2646461038325896</v>
      </c>
      <c r="L140" s="6">
        <v>-10.8609808164474</v>
      </c>
    </row>
    <row r="141" spans="1:12" x14ac:dyDescent="0.25">
      <c r="A141" s="7">
        <v>2324.5379118404499</v>
      </c>
      <c r="B141" s="7">
        <v>6.2425212353851602</v>
      </c>
      <c r="C141" s="7">
        <v>-11.869800985860399</v>
      </c>
      <c r="D141" s="23">
        <f t="shared" si="2"/>
        <v>69.886600654308339</v>
      </c>
      <c r="J141" s="6">
        <v>2170.8692319540701</v>
      </c>
      <c r="K141" s="6">
        <v>6.2594662184339098</v>
      </c>
      <c r="L141" s="6">
        <v>-11.105277265892401</v>
      </c>
    </row>
    <row r="142" spans="1:12" x14ac:dyDescent="0.25">
      <c r="A142" s="7">
        <v>2378.1411280961602</v>
      </c>
      <c r="B142" s="7">
        <v>6.23637208177903</v>
      </c>
      <c r="C142" s="7">
        <v>-12.135494006708701</v>
      </c>
      <c r="D142" s="23">
        <f t="shared" si="2"/>
        <v>69.878040460298209</v>
      </c>
      <c r="J142" s="6">
        <v>2220.9288899663502</v>
      </c>
      <c r="K142" s="6">
        <v>6.25405842366595</v>
      </c>
      <c r="L142" s="6">
        <v>-11.354784838169699</v>
      </c>
    </row>
    <row r="143" spans="1:12" x14ac:dyDescent="0.25">
      <c r="A143" s="7">
        <v>2432.9804200374201</v>
      </c>
      <c r="B143" s="7">
        <v>6.2299554856166601</v>
      </c>
      <c r="C143" s="7">
        <v>-12.406766825904899</v>
      </c>
      <c r="D143" s="23">
        <f t="shared" si="2"/>
        <v>69.869098957559885</v>
      </c>
      <c r="J143" s="6">
        <v>2272.1429101683898</v>
      </c>
      <c r="K143" s="6">
        <v>6.2484133340627901</v>
      </c>
      <c r="L143" s="6">
        <v>-11.6095953694947</v>
      </c>
    </row>
    <row r="144" spans="1:12" x14ac:dyDescent="0.25">
      <c r="A144" s="7">
        <v>2489.0842912355902</v>
      </c>
      <c r="B144" s="7">
        <v>6.2232607158217297</v>
      </c>
      <c r="C144" s="7">
        <v>-12.6837117996891</v>
      </c>
      <c r="D144" s="23">
        <f t="shared" si="2"/>
        <v>69.859759998651242</v>
      </c>
      <c r="J144" s="6">
        <v>2324.5379118404499</v>
      </c>
      <c r="K144" s="6">
        <v>6.2425212353851602</v>
      </c>
      <c r="L144" s="6">
        <v>-11.869800985860399</v>
      </c>
    </row>
    <row r="145" spans="1:12" x14ac:dyDescent="0.25">
      <c r="A145" s="7">
        <v>2546.48190254672</v>
      </c>
      <c r="B145" s="7">
        <v>6.2162766917659198</v>
      </c>
      <c r="C145" s="7">
        <v>-12.9664211163864</v>
      </c>
      <c r="D145" s="23">
        <f t="shared" si="2"/>
        <v>69.850006827522023</v>
      </c>
      <c r="J145" s="6">
        <v>2378.1411280961602</v>
      </c>
      <c r="K145" s="6">
        <v>6.23637208177903</v>
      </c>
      <c r="L145" s="6">
        <v>-12.135494006708701</v>
      </c>
    </row>
    <row r="146" spans="1:12" x14ac:dyDescent="0.25">
      <c r="A146" s="7">
        <v>2605.2030872682799</v>
      </c>
      <c r="B146" s="7">
        <v>6.2089919807606897</v>
      </c>
      <c r="C146" s="7">
        <v>-13.254986663086701</v>
      </c>
      <c r="D146" s="23">
        <f t="shared" si="2"/>
        <v>69.839822065364544</v>
      </c>
      <c r="J146" s="6">
        <v>2432.9804200374201</v>
      </c>
      <c r="K146" s="6">
        <v>6.2299554856166601</v>
      </c>
      <c r="L146" s="6">
        <v>-12.406766825904899</v>
      </c>
    </row>
    <row r="147" spans="1:12" x14ac:dyDescent="0.25">
      <c r="A147" s="7">
        <v>2665.2783666455598</v>
      </c>
      <c r="B147" s="7">
        <v>6.2013947926895101</v>
      </c>
      <c r="C147" s="7">
        <v>-13.549499875439199</v>
      </c>
      <c r="D147" s="23">
        <f t="shared" si="2"/>
        <v>69.829187691659115</v>
      </c>
      <c r="J147" s="6">
        <v>2489.0842912355902</v>
      </c>
      <c r="K147" s="6">
        <v>6.2232607158217297</v>
      </c>
      <c r="L147" s="6">
        <v>-12.6837117996891</v>
      </c>
    </row>
    <row r="148" spans="1:12" x14ac:dyDescent="0.25">
      <c r="A148" s="7">
        <v>2726.7389657354902</v>
      </c>
      <c r="B148" s="7">
        <v>6.1934729795220296</v>
      </c>
      <c r="C148" s="7">
        <v>-13.8500515863548</v>
      </c>
      <c r="D148" s="23">
        <f t="shared" si="2"/>
        <v>69.818085031180701</v>
      </c>
      <c r="J148" s="6">
        <v>2546.48190254672</v>
      </c>
      <c r="K148" s="6">
        <v>6.2162766917659198</v>
      </c>
      <c r="L148" s="6">
        <v>-12.9664211163864</v>
      </c>
    </row>
    <row r="149" spans="1:12" x14ac:dyDescent="0.25">
      <c r="A149" s="7">
        <v>2789.6168296363899</v>
      </c>
      <c r="B149" s="7">
        <v>6.1852140348254201</v>
      </c>
      <c r="C149" s="7">
        <v>-14.1567318631836</v>
      </c>
      <c r="D149" s="23">
        <f t="shared" si="2"/>
        <v>69.806494740106558</v>
      </c>
      <c r="J149" s="6">
        <v>2605.2030872682799</v>
      </c>
      <c r="K149" s="6">
        <v>6.2089919807606897</v>
      </c>
      <c r="L149" s="6">
        <v>-13.254986663086701</v>
      </c>
    </row>
    <row r="150" spans="1:12" x14ac:dyDescent="0.25">
      <c r="A150" s="7">
        <v>2853.9446400919201</v>
      </c>
      <c r="B150" s="7">
        <v>6.1766050896431404</v>
      </c>
      <c r="C150" s="7">
        <v>-14.4696298238203</v>
      </c>
      <c r="D150" s="23">
        <f t="shared" si="2"/>
        <v>69.794396786061256</v>
      </c>
      <c r="J150" s="6">
        <v>2665.2783666455598</v>
      </c>
      <c r="K150" s="6">
        <v>6.2013947926895101</v>
      </c>
      <c r="L150" s="6">
        <v>-13.549499875439199</v>
      </c>
    </row>
    <row r="151" spans="1:12" x14ac:dyDescent="0.25">
      <c r="A151" s="7">
        <v>2919.7558324779102</v>
      </c>
      <c r="B151" s="7">
        <v>6.1676329177234797</v>
      </c>
      <c r="C151" s="7">
        <v>-14.788833461141</v>
      </c>
      <c r="D151" s="23">
        <f t="shared" si="2"/>
        <v>69.781770440265817</v>
      </c>
      <c r="J151" s="6">
        <v>2726.7389657354902</v>
      </c>
      <c r="K151" s="6">
        <v>6.1934729795220296</v>
      </c>
      <c r="L151" s="6">
        <v>-13.8500515863548</v>
      </c>
    </row>
    <row r="152" spans="1:12" x14ac:dyDescent="0.25">
      <c r="A152" s="7">
        <v>2987.0846131809399</v>
      </c>
      <c r="B152" s="7">
        <v>6.1582839348776703</v>
      </c>
      <c r="C152" s="7">
        <v>-15.1144294403515</v>
      </c>
      <c r="D152" s="23">
        <f t="shared" si="2"/>
        <v>69.76859426038888</v>
      </c>
      <c r="J152" s="6">
        <v>2789.6168296363899</v>
      </c>
      <c r="K152" s="6">
        <v>6.1852140348254201</v>
      </c>
      <c r="L152" s="6">
        <v>-14.1567318631836</v>
      </c>
    </row>
    <row r="153" spans="1:12" x14ac:dyDescent="0.25">
      <c r="A153" s="7">
        <v>3055.9659773776102</v>
      </c>
      <c r="B153" s="7">
        <v>6.1485442032427704</v>
      </c>
      <c r="C153" s="7">
        <v>-15.4465028935207</v>
      </c>
      <c r="D153" s="23">
        <f t="shared" si="2"/>
        <v>69.754846079168217</v>
      </c>
      <c r="J153" s="6">
        <v>2853.9446400919201</v>
      </c>
      <c r="K153" s="6">
        <v>6.1766050896431404</v>
      </c>
      <c r="L153" s="6">
        <v>-14.4696298238203</v>
      </c>
    </row>
    <row r="154" spans="1:12" x14ac:dyDescent="0.25">
      <c r="A154" s="7">
        <v>3126.4357272238299</v>
      </c>
      <c r="B154" s="7">
        <v>6.1383994352668703</v>
      </c>
      <c r="C154" s="7">
        <v>-15.785137198607</v>
      </c>
      <c r="D154" s="23">
        <f t="shared" si="2"/>
        <v>69.740502991471544</v>
      </c>
      <c r="J154" s="6">
        <v>2919.7558324779102</v>
      </c>
      <c r="K154" s="6">
        <v>6.1676329177234797</v>
      </c>
      <c r="L154" s="6">
        <v>-14.788833461141</v>
      </c>
    </row>
    <row r="155" spans="1:12" x14ac:dyDescent="0.25">
      <c r="A155" s="7">
        <v>3198.53049046358</v>
      </c>
      <c r="B155" s="7">
        <v>6.1278350012584104</v>
      </c>
      <c r="C155" s="7">
        <v>-16.130413752098601</v>
      </c>
      <c r="D155" s="23">
        <f t="shared" si="2"/>
        <v>69.72554134516524</v>
      </c>
      <c r="J155" s="6">
        <v>2987.0846131809399</v>
      </c>
      <c r="K155" s="6">
        <v>6.1582839348776703</v>
      </c>
      <c r="L155" s="6">
        <v>-15.1144294403515</v>
      </c>
    </row>
    <row r="156" spans="1:12" x14ac:dyDescent="0.25">
      <c r="A156" s="7">
        <v>3272.2877394666998</v>
      </c>
      <c r="B156" s="7">
        <v>6.1168359369164396</v>
      </c>
      <c r="C156" s="7">
        <v>-16.482411725765999</v>
      </c>
      <c r="D156" s="23">
        <f t="shared" si="2"/>
        <v>69.709936730688497</v>
      </c>
      <c r="J156" s="6">
        <v>3055.9659773776102</v>
      </c>
      <c r="K156" s="6">
        <v>6.1485442032427704</v>
      </c>
      <c r="L156" s="6">
        <v>-15.4465028935207</v>
      </c>
    </row>
    <row r="157" spans="1:12" x14ac:dyDescent="0.25">
      <c r="A157" s="7">
        <v>3347.74581070575</v>
      </c>
      <c r="B157" s="7">
        <v>6.1053869544533601</v>
      </c>
      <c r="C157" s="7">
        <v>-16.841207816548799</v>
      </c>
      <c r="D157" s="23">
        <f t="shared" si="2"/>
        <v>69.693663974396458</v>
      </c>
      <c r="J157" s="6">
        <v>3126.4357272238299</v>
      </c>
      <c r="K157" s="6">
        <v>6.1383994352668703</v>
      </c>
      <c r="L157" s="6">
        <v>-15.785137198607</v>
      </c>
    </row>
    <row r="158" spans="1:12" x14ac:dyDescent="0.25">
      <c r="A158" s="7">
        <v>3424.9439246820202</v>
      </c>
      <c r="B158" s="7">
        <v>6.0934724524939901</v>
      </c>
      <c r="C158" s="7">
        <v>-17.206875975998901</v>
      </c>
      <c r="D158" s="23">
        <f t="shared" si="2"/>
        <v>69.676697128797898</v>
      </c>
      <c r="J158" s="6">
        <v>3198.53049046358</v>
      </c>
      <c r="K158" s="6">
        <v>6.1278350012584104</v>
      </c>
      <c r="L158" s="6">
        <v>-16.130413752098601</v>
      </c>
    </row>
    <row r="159" spans="1:12" x14ac:dyDescent="0.25">
      <c r="A159" s="7">
        <v>3503.9222063109301</v>
      </c>
      <c r="B159" s="7">
        <v>6.0810765324008296</v>
      </c>
      <c r="C159" s="7">
        <v>-17.579487140166901</v>
      </c>
      <c r="D159" s="23">
        <f t="shared" si="2"/>
        <v>69.659009470514704</v>
      </c>
      <c r="J159" s="6">
        <v>3272.2877394666998</v>
      </c>
      <c r="K159" s="6">
        <v>6.1168359369164396</v>
      </c>
      <c r="L159" s="6">
        <v>-16.482411725765999</v>
      </c>
    </row>
    <row r="160" spans="1:12" x14ac:dyDescent="0.25">
      <c r="A160" s="7">
        <v>3584.7217057776202</v>
      </c>
      <c r="B160" s="7">
        <v>6.0681830136490804</v>
      </c>
      <c r="C160" s="7">
        <v>-17.959108939250999</v>
      </c>
      <c r="D160" s="23">
        <f t="shared" si="2"/>
        <v>69.640573495458952</v>
      </c>
      <c r="J160" s="6">
        <v>3347.74581070575</v>
      </c>
      <c r="K160" s="6">
        <v>6.1053869544533601</v>
      </c>
      <c r="L160" s="6">
        <v>-16.841207816548799</v>
      </c>
    </row>
    <row r="161" spans="1:12" x14ac:dyDescent="0.25">
      <c r="A161" s="7">
        <v>3667.38441987343</v>
      </c>
      <c r="B161" s="7">
        <v>6.0547754533204401</v>
      </c>
      <c r="C161" s="7">
        <v>-18.345805401056499</v>
      </c>
      <c r="D161" s="23">
        <f t="shared" si="2"/>
        <v>69.621360918408698</v>
      </c>
      <c r="J161" s="6">
        <v>3424.9439246820202</v>
      </c>
      <c r="K161" s="6">
        <v>6.0934724524939901</v>
      </c>
      <c r="L161" s="6">
        <v>-17.206875975998901</v>
      </c>
    </row>
    <row r="162" spans="1:12" x14ac:dyDescent="0.25">
      <c r="A162" s="7">
        <v>3751.9533138243401</v>
      </c>
      <c r="B162" s="7">
        <v>6.0408371656330297</v>
      </c>
      <c r="C162" s="7">
        <v>-18.739636635912198</v>
      </c>
      <c r="D162" s="23">
        <f t="shared" si="2"/>
        <v>69.601342671132073</v>
      </c>
      <c r="J162" s="6">
        <v>3503.9222063109301</v>
      </c>
      <c r="K162" s="6">
        <v>6.0810765324008296</v>
      </c>
      <c r="L162" s="6">
        <v>-17.579487140166901</v>
      </c>
    </row>
    <row r="163" spans="1:12" x14ac:dyDescent="0.25">
      <c r="A163" s="7">
        <v>3838.4723436228301</v>
      </c>
      <c r="B163" s="7">
        <v>6.0263512493492302</v>
      </c>
      <c r="C163" s="7">
        <v>-19.140658527458399</v>
      </c>
      <c r="D163" s="23">
        <f t="shared" si="2"/>
        <v>69.580488910295713</v>
      </c>
      <c r="J163" s="6">
        <v>3584.7217057776202</v>
      </c>
      <c r="K163" s="6">
        <v>6.0681830136490804</v>
      </c>
      <c r="L163" s="6">
        <v>-17.959108939250999</v>
      </c>
    </row>
    <row r="164" spans="1:12" x14ac:dyDescent="0.25">
      <c r="A164" s="7">
        <v>3926.98647887472</v>
      </c>
      <c r="B164" s="7">
        <v>6.01130061154615</v>
      </c>
      <c r="C164" s="7">
        <v>-19.548922393439199</v>
      </c>
      <c r="D164" s="23">
        <f t="shared" si="2"/>
        <v>69.558769018647297</v>
      </c>
      <c r="J164" s="6">
        <v>3667.38441987343</v>
      </c>
      <c r="K164" s="6">
        <v>6.0547754533204401</v>
      </c>
      <c r="L164" s="6">
        <v>-18.345805401056499</v>
      </c>
    </row>
    <row r="165" spans="1:12" x14ac:dyDescent="0.25">
      <c r="A165" s="7">
        <v>4017.5417261727498</v>
      </c>
      <c r="B165" s="7">
        <v>5.9956679990816202</v>
      </c>
      <c r="C165" s="7">
        <v>-19.964474652252299</v>
      </c>
      <c r="D165" s="23">
        <f t="shared" si="2"/>
        <v>69.536151615746192</v>
      </c>
      <c r="J165" s="6">
        <v>3751.9533138243401</v>
      </c>
      <c r="K165" s="6">
        <v>6.0408371656330297</v>
      </c>
      <c r="L165" s="6">
        <v>-18.739636635912198</v>
      </c>
    </row>
    <row r="166" spans="1:12" x14ac:dyDescent="0.25">
      <c r="A166" s="7">
        <v>4110.1851530092999</v>
      </c>
      <c r="B166" s="7">
        <v>5.9794360314270598</v>
      </c>
      <c r="C166" s="7">
        <v>-20.387356475908199</v>
      </c>
      <c r="D166" s="23">
        <f t="shared" si="2"/>
        <v>69.512604569199581</v>
      </c>
      <c r="J166" s="6">
        <v>3838.4723436228301</v>
      </c>
      <c r="K166" s="6">
        <v>6.0263512493492302</v>
      </c>
      <c r="L166" s="6">
        <v>-19.140658527458399</v>
      </c>
    </row>
    <row r="167" spans="1:12" x14ac:dyDescent="0.25">
      <c r="A167" s="7">
        <v>4204.9649122403798</v>
      </c>
      <c r="B167" s="7">
        <v>5.9625872350475397</v>
      </c>
      <c r="C167" s="7">
        <v>-20.8176034295854</v>
      </c>
      <c r="D167" s="23">
        <f t="shared" si="2"/>
        <v>69.488095006669553</v>
      </c>
      <c r="J167" s="6">
        <v>3926.98647887472</v>
      </c>
      <c r="K167" s="6">
        <v>6.01130061154615</v>
      </c>
      <c r="L167" s="6">
        <v>-19.548922393439199</v>
      </c>
    </row>
    <row r="168" spans="1:12" x14ac:dyDescent="0.25">
      <c r="A168" s="7">
        <v>4301.9302671138803</v>
      </c>
      <c r="B168" s="7">
        <v>5.9451040854192199</v>
      </c>
      <c r="C168" s="7">
        <v>-21.255245120178699</v>
      </c>
      <c r="D168" s="23">
        <f t="shared" si="2"/>
        <v>69.462589337563969</v>
      </c>
      <c r="J168" s="6">
        <v>4017.5417261727498</v>
      </c>
      <c r="K168" s="6">
        <v>5.9956679990816202</v>
      </c>
      <c r="L168" s="6">
        <v>-19.964474652252299</v>
      </c>
    </row>
    <row r="169" spans="1:12" x14ac:dyDescent="0.25">
      <c r="A169" s="7">
        <v>4401.1316168748299</v>
      </c>
      <c r="B169" s="7">
        <v>5.9269690467427498</v>
      </c>
      <c r="C169" s="7">
        <v>-21.7003048194535</v>
      </c>
      <c r="D169" s="23">
        <f t="shared" si="2"/>
        <v>69.43605327005676</v>
      </c>
      <c r="J169" s="6">
        <v>4110.1851530092999</v>
      </c>
      <c r="K169" s="6">
        <v>5.9794360314270598</v>
      </c>
      <c r="L169" s="6">
        <v>-20.387356475908199</v>
      </c>
    </row>
    <row r="170" spans="1:12" x14ac:dyDescent="0.25">
      <c r="A170" s="7">
        <v>4502.6205229612897</v>
      </c>
      <c r="B170" s="7">
        <v>5.9081646190215098</v>
      </c>
      <c r="C170" s="7">
        <v>-22.1527990972154</v>
      </c>
      <c r="D170" s="23">
        <f t="shared" si="2"/>
        <v>69.408451837584437</v>
      </c>
      <c r="J170" s="6">
        <v>4204.9649122403798</v>
      </c>
      <c r="K170" s="6">
        <v>5.9625872350475397</v>
      </c>
      <c r="L170" s="6">
        <v>-20.8176034295854</v>
      </c>
    </row>
    <row r="171" spans="1:12" x14ac:dyDescent="0.25">
      <c r="A171" s="7">
        <v>4606.4497358041099</v>
      </c>
      <c r="B171" s="7">
        <v>5.88867338846309</v>
      </c>
      <c r="C171" s="7">
        <v>-22.6127374521846</v>
      </c>
      <c r="D171" s="23">
        <f t="shared" si="2"/>
        <v>69.379749429110277</v>
      </c>
      <c r="J171" s="6">
        <v>4301.9302671138803</v>
      </c>
      <c r="K171" s="6">
        <v>5.9451040854192199</v>
      </c>
      <c r="L171" s="6">
        <v>-21.255245120178699</v>
      </c>
    </row>
    <row r="172" spans="1:12" x14ac:dyDescent="0.25">
      <c r="A172" s="7">
        <v>4712.67322224485</v>
      </c>
      <c r="B172" s="7">
        <v>5.8684780772354097</v>
      </c>
      <c r="C172" s="7">
        <v>-23.0801219256693</v>
      </c>
      <c r="D172" s="23">
        <f t="shared" si="2"/>
        <v>69.349909817438615</v>
      </c>
      <c r="J172" s="6">
        <v>4401.1316168748299</v>
      </c>
      <c r="K172" s="6">
        <v>5.9269690467427498</v>
      </c>
      <c r="L172" s="6">
        <v>-21.7003048194535</v>
      </c>
    </row>
    <row r="173" spans="1:12" x14ac:dyDescent="0.25">
      <c r="A173" s="7">
        <v>4821.3461935858404</v>
      </c>
      <c r="B173" s="7">
        <v>5.8475616031416502</v>
      </c>
      <c r="C173" s="7">
        <v>-23.554946741874399</v>
      </c>
      <c r="D173" s="23">
        <f t="shared" si="2"/>
        <v>69.318896201307211</v>
      </c>
      <c r="J173" s="6">
        <v>4502.6205229612897</v>
      </c>
      <c r="K173" s="6">
        <v>5.9081646190215098</v>
      </c>
      <c r="L173" s="6">
        <v>-22.1527990972154</v>
      </c>
    </row>
    <row r="174" spans="1:12" x14ac:dyDescent="0.25">
      <c r="A174" s="7">
        <v>4932.5251342871397</v>
      </c>
      <c r="B174" s="7">
        <v>5.8259071350014597</v>
      </c>
      <c r="C174" s="7">
        <v>-24.0371979197161</v>
      </c>
      <c r="D174" s="23">
        <f t="shared" si="2"/>
        <v>69.286671240518118</v>
      </c>
      <c r="J174" s="6">
        <v>4606.4497358041099</v>
      </c>
      <c r="K174" s="6">
        <v>5.88867338846309</v>
      </c>
      <c r="L174" s="6">
        <v>-22.6127374521846</v>
      </c>
    </row>
    <row r="175" spans="1:12" x14ac:dyDescent="0.25">
      <c r="A175" s="7">
        <v>5046.2678313251799</v>
      </c>
      <c r="B175" s="7">
        <v>5.80349815959105</v>
      </c>
      <c r="C175" s="7">
        <v>-24.5268529238393</v>
      </c>
      <c r="D175" s="23">
        <f t="shared" si="2"/>
        <v>69.253197107784615</v>
      </c>
      <c r="J175" s="6">
        <v>4712.67322224485</v>
      </c>
      <c r="K175" s="6">
        <v>5.8684780772354097</v>
      </c>
      <c r="L175" s="6">
        <v>-23.0801219256693</v>
      </c>
    </row>
    <row r="176" spans="1:12" x14ac:dyDescent="0.25">
      <c r="A176" s="7">
        <v>5162.6334042284798</v>
      </c>
      <c r="B176" s="7">
        <v>5.7803185431214397</v>
      </c>
      <c r="C176" s="7">
        <v>-25.0238802857005</v>
      </c>
      <c r="D176" s="23">
        <f t="shared" si="2"/>
        <v>69.218435532321067</v>
      </c>
      <c r="J176" s="6">
        <v>4821.3461935858404</v>
      </c>
      <c r="K176" s="6">
        <v>5.8475616031416502</v>
      </c>
      <c r="L176" s="6">
        <v>-23.554946741874399</v>
      </c>
    </row>
    <row r="177" spans="1:12" x14ac:dyDescent="0.25">
      <c r="A177" s="7">
        <v>5281.6823358059</v>
      </c>
      <c r="B177" s="7">
        <v>5.7563526031441397</v>
      </c>
      <c r="C177" s="7">
        <v>-25.528239265975099</v>
      </c>
      <c r="D177" s="23">
        <f t="shared" si="2"/>
        <v>69.182347859105676</v>
      </c>
      <c r="J177" s="6">
        <v>4932.5251342871397</v>
      </c>
      <c r="K177" s="6">
        <v>5.8259071350014597</v>
      </c>
      <c r="L177" s="6">
        <v>-24.0371979197161</v>
      </c>
    </row>
    <row r="178" spans="1:12" x14ac:dyDescent="0.25">
      <c r="A178" s="7">
        <v>5403.4765035835399</v>
      </c>
      <c r="B178" s="7">
        <v>5.7315851791546804</v>
      </c>
      <c r="C178" s="7">
        <v>-26.039879510925999</v>
      </c>
      <c r="D178" s="23">
        <f t="shared" si="2"/>
        <v>69.144895106700204</v>
      </c>
      <c r="J178" s="6">
        <v>5046.2678313251799</v>
      </c>
      <c r="K178" s="6">
        <v>5.80349815959105</v>
      </c>
      <c r="L178" s="6">
        <v>-24.5268529238393</v>
      </c>
    </row>
    <row r="179" spans="1:12" x14ac:dyDescent="0.25">
      <c r="A179" s="7">
        <v>5528.0792119665102</v>
      </c>
      <c r="B179" s="7">
        <v>5.7060017059962496</v>
      </c>
      <c r="C179" s="7">
        <v>-26.5587407234644</v>
      </c>
      <c r="D179" s="23">
        <f t="shared" si="2"/>
        <v>69.10603803007335</v>
      </c>
      <c r="J179" s="6">
        <v>5162.6334042284798</v>
      </c>
      <c r="K179" s="6">
        <v>5.7803185431214397</v>
      </c>
      <c r="L179" s="6">
        <v>-25.0238802857005</v>
      </c>
    </row>
    <row r="180" spans="1:12" x14ac:dyDescent="0.25">
      <c r="A180" s="7">
        <v>5655.5552251424497</v>
      </c>
      <c r="B180" s="7">
        <v>5.6795882902923598</v>
      </c>
      <c r="C180" s="7">
        <v>-27.084752354413698</v>
      </c>
      <c r="D180" s="23">
        <f t="shared" si="2"/>
        <v>69.065737189198899</v>
      </c>
      <c r="J180" s="6">
        <v>5281.6823358059</v>
      </c>
      <c r="K180" s="6">
        <v>5.7563526031441397</v>
      </c>
      <c r="L180" s="6">
        <v>-25.528239265975099</v>
      </c>
    </row>
    <row r="181" spans="1:12" x14ac:dyDescent="0.25">
      <c r="A181" s="7">
        <v>5785.9708007436202</v>
      </c>
      <c r="B181" s="7">
        <v>5.6523317907097397</v>
      </c>
      <c r="C181" s="7">
        <v>-27.617833323409901</v>
      </c>
      <c r="D181" s="23">
        <f t="shared" si="2"/>
        <v>69.023953025145119</v>
      </c>
      <c r="J181" s="6">
        <v>5403.4765035835399</v>
      </c>
      <c r="K181" s="6">
        <v>5.7315851791546804</v>
      </c>
      <c r="L181" s="6">
        <v>-26.039879510925999</v>
      </c>
    </row>
    <row r="182" spans="1:12" x14ac:dyDescent="0.25">
      <c r="A182" s="7">
        <v>5919.3937242854099</v>
      </c>
      <c r="B182" s="7">
        <v>5.6242198956460197</v>
      </c>
      <c r="C182" s="7">
        <v>-28.157891741382102</v>
      </c>
      <c r="D182" s="23">
        <f t="shared" si="2"/>
        <v>68.980645934348047</v>
      </c>
      <c r="J182" s="6">
        <v>5528.0792119665102</v>
      </c>
      <c r="K182" s="6">
        <v>5.7060017059962496</v>
      </c>
      <c r="L182" s="6">
        <v>-26.5587407234644</v>
      </c>
    </row>
    <row r="183" spans="1:12" x14ac:dyDescent="0.25">
      <c r="A183" s="7">
        <v>6055.8933443988799</v>
      </c>
      <c r="B183" s="7">
        <v>5.5952412052478699</v>
      </c>
      <c r="C183" s="7">
        <v>-28.7048246742856</v>
      </c>
      <c r="D183" s="23">
        <f t="shared" si="2"/>
        <v>68.935776352087117</v>
      </c>
      <c r="J183" s="6">
        <v>5655.5552251424497</v>
      </c>
      <c r="K183" s="6">
        <v>5.6795882902923598</v>
      </c>
      <c r="L183" s="6">
        <v>-27.084752354413698</v>
      </c>
    </row>
    <row r="184" spans="1:12" x14ac:dyDescent="0.25">
      <c r="A184" s="7">
        <v>6195.54060887576</v>
      </c>
      <c r="B184" s="7">
        <v>5.5653853132627402</v>
      </c>
      <c r="C184" s="7">
        <v>-29.258517931046001</v>
      </c>
      <c r="D184" s="23">
        <f t="shared" si="2"/>
        <v>68.889304838862316</v>
      </c>
      <c r="J184" s="6">
        <v>5785.9708007436202</v>
      </c>
      <c r="K184" s="6">
        <v>5.6523317907097397</v>
      </c>
      <c r="L184" s="6">
        <v>-27.617833323409901</v>
      </c>
    </row>
    <row r="185" spans="1:12" x14ac:dyDescent="0.25">
      <c r="A185" s="7">
        <v>6338.40810154473</v>
      </c>
      <c r="B185" s="7">
        <v>5.53464288957933</v>
      </c>
      <c r="C185" s="7">
        <v>-29.818845885823801</v>
      </c>
      <c r="D185" s="23">
        <f t="shared" si="2"/>
        <v>68.841192171544662</v>
      </c>
      <c r="J185" s="6">
        <v>5919.3937242854099</v>
      </c>
      <c r="K185" s="6">
        <v>5.6242198956460197</v>
      </c>
      <c r="L185" s="6">
        <v>-28.157891741382102</v>
      </c>
    </row>
    <row r="186" spans="1:12" x14ac:dyDescent="0.25">
      <c r="A186" s="7">
        <v>6484.5700799979204</v>
      </c>
      <c r="B186" s="7">
        <v>5.5030057606665297</v>
      </c>
      <c r="C186" s="7">
        <v>-30.385671324405401</v>
      </c>
      <c r="D186" s="23">
        <f t="shared" si="2"/>
        <v>68.791399435527097</v>
      </c>
      <c r="J186" s="6">
        <v>6055.8933443988799</v>
      </c>
      <c r="K186" s="6">
        <v>5.5952412052478699</v>
      </c>
      <c r="L186" s="6">
        <v>-28.7048246742856</v>
      </c>
    </row>
    <row r="187" spans="1:12" x14ac:dyDescent="0.25">
      <c r="A187" s="7">
        <v>6634.1025141874798</v>
      </c>
      <c r="B187" s="7">
        <v>5.4704669919845204</v>
      </c>
      <c r="C187" s="7">
        <v>-30.958845344702699</v>
      </c>
      <c r="D187" s="23">
        <f t="shared" si="2"/>
        <v>68.739888124851859</v>
      </c>
      <c r="J187" s="6">
        <v>6195.54060887576</v>
      </c>
      <c r="K187" s="6">
        <v>5.5653853132627402</v>
      </c>
      <c r="L187" s="6">
        <v>-29.258517931046001</v>
      </c>
    </row>
    <row r="188" spans="1:12" x14ac:dyDescent="0.25">
      <c r="A188" s="7">
        <v>6787.0831259121496</v>
      </c>
      <c r="B188" s="7">
        <v>5.4370209659700697</v>
      </c>
      <c r="C188" s="7">
        <v>-31.5382072803394</v>
      </c>
      <c r="D188" s="23">
        <f t="shared" si="2"/>
        <v>68.686620240915175</v>
      </c>
      <c r="J188" s="6">
        <v>6338.40810154473</v>
      </c>
      <c r="K188" s="6">
        <v>5.53464288957933</v>
      </c>
      <c r="L188" s="6">
        <v>-29.818845885823801</v>
      </c>
    </row>
    <row r="189" spans="1:12" x14ac:dyDescent="0.25">
      <c r="A189" s="7">
        <v>6943.5914292143398</v>
      </c>
      <c r="B189" s="7">
        <v>5.4026634594408796</v>
      </c>
      <c r="C189" s="7">
        <v>-32.123584676221</v>
      </c>
      <c r="D189" s="23">
        <f t="shared" si="2"/>
        <v>68.631558396379489</v>
      </c>
      <c r="J189" s="6">
        <v>6484.5700799979204</v>
      </c>
      <c r="K189" s="6">
        <v>5.5030057606665297</v>
      </c>
      <c r="L189" s="6">
        <v>-30.385671324405401</v>
      </c>
    </row>
    <row r="190" spans="1:12" x14ac:dyDescent="0.25">
      <c r="A190" s="7">
        <v>7103.7087717087798</v>
      </c>
      <c r="B190" s="7">
        <v>5.3673917185194702</v>
      </c>
      <c r="C190" s="7">
        <v>-32.714793312205202</v>
      </c>
      <c r="D190" s="23">
        <f t="shared" si="2"/>
        <v>68.574665921969157</v>
      </c>
      <c r="J190" s="6">
        <v>6634.1025141874798</v>
      </c>
      <c r="K190" s="6">
        <v>5.4704669919845204</v>
      </c>
      <c r="L190" s="6">
        <v>-30.958845344702699</v>
      </c>
    </row>
    <row r="191" spans="1:12" x14ac:dyDescent="0.25">
      <c r="A191" s="7">
        <v>7267.5183768642401</v>
      </c>
      <c r="B191" s="7">
        <v>5.3312045281983798</v>
      </c>
      <c r="C191" s="7">
        <v>-33.311637262309098</v>
      </c>
      <c r="D191" s="23">
        <f t="shared" si="2"/>
        <v>68.515906972125165</v>
      </c>
      <c r="J191" s="6">
        <v>6787.0831259121496</v>
      </c>
      <c r="K191" s="6">
        <v>5.4370209659700697</v>
      </c>
      <c r="L191" s="6">
        <v>-31.5382072803394</v>
      </c>
    </row>
    <row r="192" spans="1:12" x14ac:dyDescent="0.25">
      <c r="A192" s="7">
        <v>7435.1053872601997</v>
      </c>
      <c r="B192" s="7">
        <v>5.29410227899315</v>
      </c>
      <c r="C192" s="7">
        <v>-33.913909011751002</v>
      </c>
      <c r="D192" s="23">
        <f t="shared" si="2"/>
        <v>68.455246634010564</v>
      </c>
      <c r="J192" s="6">
        <v>6943.5914292143398</v>
      </c>
      <c r="K192" s="6">
        <v>5.4026634594408796</v>
      </c>
      <c r="L192" s="6">
        <v>-32.123584676221</v>
      </c>
    </row>
    <row r="193" spans="1:12" x14ac:dyDescent="0.25">
      <c r="A193" s="7">
        <v>7606.5569088410002</v>
      </c>
      <c r="B193" s="7">
        <v>5.2560870291111197</v>
      </c>
      <c r="C193" s="7">
        <v>-34.521389628983897</v>
      </c>
      <c r="D193" s="23">
        <f t="shared" si="2"/>
        <v>68.392651037959624</v>
      </c>
      <c r="J193" s="6">
        <v>7103.7087717087798</v>
      </c>
      <c r="K193" s="6">
        <v>5.3673917185194702</v>
      </c>
      <c r="L193" s="6">
        <v>-32.714793312205202</v>
      </c>
    </row>
    <row r="194" spans="1:12" x14ac:dyDescent="0.25">
      <c r="A194" s="7">
        <v>7781.9620561905404</v>
      </c>
      <c r="B194" s="7">
        <v>5.2171625582911298</v>
      </c>
      <c r="C194" s="7">
        <v>-35.133848970643797</v>
      </c>
      <c r="D194" s="23">
        <f t="shared" si="2"/>
        <v>68.328087463563705</v>
      </c>
      <c r="J194" s="6">
        <v>7267.5183768642401</v>
      </c>
      <c r="K194" s="6">
        <v>5.3312045281983798</v>
      </c>
      <c r="L194" s="6">
        <v>-33.311637262309098</v>
      </c>
    </row>
    <row r="195" spans="1:12" x14ac:dyDescent="0.25">
      <c r="A195" s="7">
        <v>7961.4119988509401</v>
      </c>
      <c r="B195" s="7">
        <v>5.1773344193856099</v>
      </c>
      <c r="C195" s="7">
        <v>-35.751045969904403</v>
      </c>
      <c r="D195" s="23">
        <f t="shared" si="2"/>
        <v>68.261524451851344</v>
      </c>
      <c r="J195" s="6">
        <v>7435.1053872601997</v>
      </c>
      <c r="K195" s="6">
        <v>5.29410227899315</v>
      </c>
      <c r="L195" s="6">
        <v>-33.913909011751002</v>
      </c>
    </row>
    <row r="196" spans="1:12" x14ac:dyDescent="0.25">
      <c r="A196" s="7">
        <v>8145.0000087093504</v>
      </c>
      <c r="B196" s="7">
        <v>5.1366099781416201</v>
      </c>
      <c r="C196" s="7">
        <v>-36.372728942703901</v>
      </c>
      <c r="D196" s="23">
        <f t="shared" ref="D196:D259" si="3">20*LOG10(B196/0.002)</f>
        <v>68.192931908229056</v>
      </c>
      <c r="J196" s="6">
        <v>7606.5569088410002</v>
      </c>
      <c r="K196" s="6">
        <v>5.2560870291111197</v>
      </c>
      <c r="L196" s="6">
        <v>-34.521389628983897</v>
      </c>
    </row>
    <row r="197" spans="1:12" x14ac:dyDescent="0.25">
      <c r="A197" s="7">
        <v>8332.8215084774201</v>
      </c>
      <c r="B197" s="7">
        <v>5.0949984502115697</v>
      </c>
      <c r="C197" s="7">
        <v>-36.998635985598298</v>
      </c>
      <c r="D197" s="23">
        <f t="shared" si="3"/>
        <v>68.122281211509744</v>
      </c>
      <c r="J197" s="6">
        <v>7781.9620561905404</v>
      </c>
      <c r="K197" s="6">
        <v>5.2171625582911298</v>
      </c>
      <c r="L197" s="6">
        <v>-35.133848970643797</v>
      </c>
    </row>
    <row r="198" spans="1:12" x14ac:dyDescent="0.25">
      <c r="A198" s="7">
        <v>8524.9741212887493</v>
      </c>
      <c r="B198" s="7">
        <v>5.0525109248452003</v>
      </c>
      <c r="C198" s="7">
        <v>-37.628495386532002</v>
      </c>
      <c r="D198" s="23">
        <f t="shared" si="3"/>
        <v>68.04954531164428</v>
      </c>
      <c r="J198" s="6">
        <v>7961.4119988509401</v>
      </c>
      <c r="K198" s="6">
        <v>5.1773344193856099</v>
      </c>
      <c r="L198" s="6">
        <v>-35.751045969904403</v>
      </c>
    </row>
    <row r="199" spans="1:12" x14ac:dyDescent="0.25">
      <c r="A199" s="7">
        <v>8721.5577214400491</v>
      </c>
      <c r="B199" s="7">
        <v>5.0091603845123798</v>
      </c>
      <c r="C199" s="7">
        <v>-38.262026126470602</v>
      </c>
      <c r="D199" s="23">
        <f t="shared" si="3"/>
        <v>67.974698831884581</v>
      </c>
      <c r="J199" s="6">
        <v>8145.0000087093504</v>
      </c>
      <c r="K199" s="6">
        <v>5.1366099781416201</v>
      </c>
      <c r="L199" s="6">
        <v>-36.372728942703901</v>
      </c>
    </row>
    <row r="200" spans="1:12" x14ac:dyDescent="0.25">
      <c r="A200" s="7">
        <v>8922.6744863022996</v>
      </c>
      <c r="B200" s="7">
        <v>4.9649617115261497</v>
      </c>
      <c r="C200" s="7">
        <v>-38.898938400733897</v>
      </c>
      <c r="D200" s="23">
        <f t="shared" si="3"/>
        <v>67.897718160319045</v>
      </c>
      <c r="J200" s="6">
        <v>8332.8215084774201</v>
      </c>
      <c r="K200" s="6">
        <v>5.0949984502115697</v>
      </c>
      <c r="L200" s="6">
        <v>-36.998635985598298</v>
      </c>
    </row>
    <row r="201" spans="1:12" x14ac:dyDescent="0.25">
      <c r="A201" s="7">
        <v>9128.4289494290806</v>
      </c>
      <c r="B201" s="7">
        <v>4.9199316881727801</v>
      </c>
      <c r="C201" s="7">
        <v>-39.5389342170239</v>
      </c>
      <c r="D201" s="23">
        <f t="shared" si="3"/>
        <v>67.818581541841681</v>
      </c>
      <c r="J201" s="6">
        <v>8524.9741212887493</v>
      </c>
      <c r="K201" s="6">
        <v>5.0525109248452003</v>
      </c>
      <c r="L201" s="6">
        <v>-37.628495386532002</v>
      </c>
    </row>
    <row r="202" spans="1:12" x14ac:dyDescent="0.25">
      <c r="A202" s="7">
        <v>9338.9280548894494</v>
      </c>
      <c r="B202" s="7">
        <v>4.8740889841693003</v>
      </c>
      <c r="C202" s="7">
        <v>-40.1817080159909</v>
      </c>
      <c r="D202" s="23">
        <f t="shared" si="3"/>
        <v>67.737269159734439</v>
      </c>
      <c r="J202" s="6">
        <v>8721.5577214400491</v>
      </c>
      <c r="K202" s="6">
        <v>5.0091603845123798</v>
      </c>
      <c r="L202" s="6">
        <v>-38.262026126470602</v>
      </c>
    </row>
    <row r="203" spans="1:12" x14ac:dyDescent="0.25">
      <c r="A203" s="7">
        <v>9554.2812128538208</v>
      </c>
      <c r="B203" s="7">
        <v>4.8274541351110098</v>
      </c>
      <c r="C203" s="7">
        <v>-40.826947345397301</v>
      </c>
      <c r="D203" s="23">
        <f t="shared" si="3"/>
        <v>67.653763212857982</v>
      </c>
      <c r="J203" s="6">
        <v>8922.6744863022996</v>
      </c>
      <c r="K203" s="6">
        <v>4.9649617115261497</v>
      </c>
      <c r="L203" s="6">
        <v>-38.898938400733897</v>
      </c>
    </row>
    <row r="204" spans="1:12" x14ac:dyDescent="0.25">
      <c r="A204" s="7">
        <v>9774.6003564615894</v>
      </c>
      <c r="B204" s="7">
        <v>4.7800495115960704</v>
      </c>
      <c r="C204" s="7">
        <v>-41.474333584828898</v>
      </c>
      <c r="D204" s="23">
        <f t="shared" si="3"/>
        <v>67.568047987588699</v>
      </c>
      <c r="J204" s="6">
        <v>9128.4289494290806</v>
      </c>
      <c r="K204" s="6">
        <v>4.9199316881727801</v>
      </c>
      <c r="L204" s="6">
        <v>-39.5389342170239</v>
      </c>
    </row>
    <row r="205" spans="1:12" x14ac:dyDescent="0.25">
      <c r="A205" s="7">
        <v>10000.0000000001</v>
      </c>
      <c r="B205" s="7">
        <v>4.73189927674572</v>
      </c>
      <c r="C205" s="7">
        <v>-42.123542694784703</v>
      </c>
      <c r="D205" s="23">
        <f t="shared" si="3"/>
        <v>67.480109919874195</v>
      </c>
      <c r="J205" s="6">
        <v>9338.9280548894494</v>
      </c>
      <c r="K205" s="6">
        <v>4.8740889841693003</v>
      </c>
      <c r="L205" s="6">
        <v>-40.1817080159909</v>
      </c>
    </row>
    <row r="206" spans="1:12" x14ac:dyDescent="0.25">
      <c r="A206" s="7">
        <v>10230.5972984252</v>
      </c>
      <c r="B206" s="7">
        <v>4.6830293341017901</v>
      </c>
      <c r="C206" s="7">
        <v>-42.774246004107198</v>
      </c>
      <c r="D206" s="23">
        <f t="shared" si="3"/>
        <v>67.389937650214364</v>
      </c>
      <c r="J206" s="6">
        <v>9554.2812128538208</v>
      </c>
      <c r="K206" s="6">
        <v>4.8274541351110098</v>
      </c>
      <c r="L206" s="6">
        <v>-40.826947345397301</v>
      </c>
    </row>
    <row r="207" spans="1:12" x14ac:dyDescent="0.25">
      <c r="A207" s="7">
        <v>10466.512108254399</v>
      </c>
      <c r="B207" s="7">
        <v>4.6334672650664404</v>
      </c>
      <c r="C207" s="7">
        <v>-43.426111020536602</v>
      </c>
      <c r="D207" s="23">
        <f t="shared" si="3"/>
        <v>67.297522069230538</v>
      </c>
      <c r="J207" s="6">
        <v>9774.6003564615894</v>
      </c>
      <c r="K207" s="6">
        <v>4.7800495115960704</v>
      </c>
      <c r="L207" s="6">
        <v>-41.474333584828898</v>
      </c>
    </row>
    <row r="208" spans="1:12" x14ac:dyDescent="0.25">
      <c r="A208" s="7">
        <v>10707.867049864</v>
      </c>
      <c r="B208" s="7">
        <v>4.5832422573808396</v>
      </c>
      <c r="C208" s="7">
        <v>-44.078802272654897</v>
      </c>
      <c r="D208" s="23">
        <f t="shared" si="3"/>
        <v>67.202856355609427</v>
      </c>
      <c r="J208" s="6">
        <v>10000.0000000001</v>
      </c>
      <c r="K208" s="6">
        <v>4.73189927674572</v>
      </c>
      <c r="L208" s="6">
        <v>-42.123542694784703</v>
      </c>
    </row>
    <row r="209" spans="1:12" x14ac:dyDescent="0.25">
      <c r="A209" s="7">
        <v>10954.7875712234</v>
      </c>
      <c r="B209" s="7">
        <v>4.5323850242065404</v>
      </c>
      <c r="C209" s="7">
        <v>-44.731982169387997</v>
      </c>
      <c r="D209" s="23">
        <f t="shared" si="3"/>
        <v>67.105936004571063</v>
      </c>
      <c r="J209" s="6">
        <v>10230.5972984252</v>
      </c>
      <c r="K209" s="6">
        <v>4.6830293341017901</v>
      </c>
      <c r="L209" s="6">
        <v>-42.774246004107198</v>
      </c>
    </row>
    <row r="210" spans="1:12" x14ac:dyDescent="0.25">
      <c r="A210" s="35">
        <v>11207.402013097901</v>
      </c>
      <c r="B210" s="35">
        <v>4.4809277140125197</v>
      </c>
      <c r="C210" s="35">
        <v>-45.385311867499901</v>
      </c>
      <c r="D210" s="36">
        <f t="shared" si="3"/>
        <v>67.006758845995748</v>
      </c>
      <c r="J210" s="6">
        <v>10466.512108254399</v>
      </c>
      <c r="K210" s="6">
        <v>4.6334672650664404</v>
      </c>
      <c r="L210" s="6">
        <v>-43.426111020536602</v>
      </c>
    </row>
    <row r="211" spans="1:12" x14ac:dyDescent="0.25">
      <c r="A211" s="7">
        <v>11465.841675756301</v>
      </c>
      <c r="B211" s="7">
        <v>4.4289038127874099</v>
      </c>
      <c r="C211" s="7">
        <v>-46.038452152381701</v>
      </c>
      <c r="D211" s="23">
        <f t="shared" si="3"/>
        <v>66.9053250537645</v>
      </c>
      <c r="J211" s="6">
        <v>10707.867049864</v>
      </c>
      <c r="K211" s="6">
        <v>4.5832422573808396</v>
      </c>
      <c r="L211" s="6">
        <v>-44.078802272654897</v>
      </c>
    </row>
    <row r="212" spans="1:12" x14ac:dyDescent="0.25">
      <c r="A212" s="7">
        <v>11730.2408872162</v>
      </c>
      <c r="B212" s="7">
        <v>4.3763480383111801</v>
      </c>
      <c r="C212" s="7">
        <v>-46.691064314720599</v>
      </c>
      <c r="D212" s="23">
        <f t="shared" si="3"/>
        <v>66.801637144395926</v>
      </c>
      <c r="J212" s="6">
        <v>10954.7875712234</v>
      </c>
      <c r="K212" s="6">
        <v>4.5323850242065404</v>
      </c>
      <c r="L212" s="6">
        <v>-44.731982169387997</v>
      </c>
    </row>
    <row r="213" spans="1:12" x14ac:dyDescent="0.25">
      <c r="A213" s="7">
        <v>12000.737073062999</v>
      </c>
      <c r="B213" s="7">
        <v>4.3232962286652397</v>
      </c>
      <c r="C213" s="7">
        <v>-47.342811035961098</v>
      </c>
      <c r="D213" s="23">
        <f t="shared" si="3"/>
        <v>66.695699967724579</v>
      </c>
      <c r="J213" s="6">
        <v>11207.402013097901</v>
      </c>
      <c r="K213" s="6">
        <v>4.4809277140125197</v>
      </c>
      <c r="L213" s="6">
        <v>-45.385311867499901</v>
      </c>
    </row>
    <row r="214" spans="1:12" x14ac:dyDescent="0.25">
      <c r="A214" s="7">
        <v>12277.4708278788</v>
      </c>
      <c r="B214" s="7">
        <v>4.2697852237843996</v>
      </c>
      <c r="C214" s="7">
        <v>-47.993357249751298</v>
      </c>
      <c r="D214" s="23">
        <f t="shared" si="3"/>
        <v>66.587520685716413</v>
      </c>
      <c r="J214" s="6">
        <v>11465.841675756301</v>
      </c>
      <c r="K214" s="6">
        <v>4.4289038127874099</v>
      </c>
      <c r="L214" s="6">
        <v>-46.038452152381701</v>
      </c>
    </row>
    <row r="215" spans="1:12" x14ac:dyDescent="0.25">
      <c r="A215" s="7">
        <v>12560.585988319001</v>
      </c>
      <c r="B215" s="7">
        <v>4.2158527429099601</v>
      </c>
      <c r="C215" s="7">
        <v>-48.642371000137302</v>
      </c>
      <c r="D215" s="23">
        <f t="shared" si="3"/>
        <v>66.47710874343575</v>
      </c>
      <c r="J215" s="6">
        <v>11730.2408872162</v>
      </c>
      <c r="K215" s="6">
        <v>4.3763480383111801</v>
      </c>
      <c r="L215" s="6">
        <v>-46.691064314720599</v>
      </c>
    </row>
    <row r="216" spans="1:12" x14ac:dyDescent="0.25">
      <c r="A216" s="7">
        <v>12850.229707873201</v>
      </c>
      <c r="B216" s="7">
        <v>4.1615372580864696</v>
      </c>
      <c r="C216" s="7">
        <v>-49.289524281371598</v>
      </c>
      <c r="D216" s="23">
        <f t="shared" si="3"/>
        <v>66.36447583089091</v>
      </c>
      <c r="J216" s="6">
        <v>12000.737073062999</v>
      </c>
      <c r="K216" s="6">
        <v>4.3232962286652397</v>
      </c>
      <c r="L216" s="6">
        <v>-47.342811035961098</v>
      </c>
    </row>
    <row r="217" spans="1:12" x14ac:dyDescent="0.25">
      <c r="A217" s="7">
        <v>13146.552533350899</v>
      </c>
      <c r="B217" s="7">
        <v>4.1068778636257299</v>
      </c>
      <c r="C217" s="7">
        <v>-49.934493837008397</v>
      </c>
      <c r="D217" s="23">
        <f t="shared" si="3"/>
        <v>66.249635833873214</v>
      </c>
      <c r="J217" s="6">
        <v>12277.4708278788</v>
      </c>
      <c r="K217" s="6">
        <v>4.2697852237843996</v>
      </c>
      <c r="L217" s="6">
        <v>-47.993357249751298</v>
      </c>
    </row>
    <row r="218" spans="1:12" x14ac:dyDescent="0.25">
      <c r="A218" s="7">
        <v>13449.7084831303</v>
      </c>
      <c r="B218" s="7">
        <v>4.0519141452387402</v>
      </c>
      <c r="C218" s="7">
        <v>-50.576961955712498</v>
      </c>
      <c r="D218" s="23">
        <f t="shared" si="3"/>
        <v>66.132604779793823</v>
      </c>
      <c r="J218" s="6">
        <v>12560.585988319001</v>
      </c>
      <c r="K218" s="6">
        <v>4.2158527429099601</v>
      </c>
      <c r="L218" s="6">
        <v>-48.642371000137302</v>
      </c>
    </row>
    <row r="219" spans="1:12" x14ac:dyDescent="0.25">
      <c r="A219" s="7">
        <v>13759.8551272118</v>
      </c>
      <c r="B219" s="7">
        <v>3.9966860467090699</v>
      </c>
      <c r="C219" s="7">
        <v>-51.216617210695802</v>
      </c>
      <c r="D219" s="23">
        <f t="shared" si="3"/>
        <v>66.013400772527973</v>
      </c>
      <c r="J219" s="6">
        <v>12850.229707873201</v>
      </c>
      <c r="K219" s="6">
        <v>4.1615372580864696</v>
      </c>
      <c r="L219" s="6">
        <v>-49.289524281371598</v>
      </c>
    </row>
    <row r="220" spans="1:12" x14ac:dyDescent="0.25">
      <c r="A220" s="7">
        <v>14077.153669117401</v>
      </c>
      <c r="B220" s="7">
        <v>3.9412337370833801</v>
      </c>
      <c r="C220" s="7">
        <v>-51.853155169032298</v>
      </c>
      <c r="D220" s="23">
        <f t="shared" si="3"/>
        <v>65.892043920877882</v>
      </c>
      <c r="J220" s="6">
        <v>13146.552533350899</v>
      </c>
      <c r="K220" s="6">
        <v>4.1068778636257299</v>
      </c>
      <c r="L220" s="6">
        <v>-49.934493837008397</v>
      </c>
    </row>
    <row r="221" spans="1:12" x14ac:dyDescent="0.25">
      <c r="A221" s="7">
        <v>14401.7690296787</v>
      </c>
      <c r="B221" s="7">
        <v>3.8855974793337</v>
      </c>
      <c r="C221" s="7">
        <v>-52.486279069184903</v>
      </c>
      <c r="D221" s="23">
        <f t="shared" si="3"/>
        <v>65.768556261308106</v>
      </c>
      <c r="J221" s="6">
        <v>13449.7084831303</v>
      </c>
      <c r="K221" s="6">
        <v>4.0519141452387402</v>
      </c>
      <c r="L221" s="6">
        <v>-50.576961955712498</v>
      </c>
    </row>
    <row r="222" spans="1:12" x14ac:dyDescent="0.25">
      <c r="A222" s="7">
        <v>14733.869932757299</v>
      </c>
      <c r="B222" s="7">
        <v>3.8298174999112602</v>
      </c>
      <c r="C222" s="7">
        <v>-53.115700435808002</v>
      </c>
      <c r="D222" s="23">
        <f t="shared" si="3"/>
        <v>65.642961672255268</v>
      </c>
      <c r="J222" s="6">
        <v>13759.8551272118</v>
      </c>
      <c r="K222" s="6">
        <v>3.9966860467090699</v>
      </c>
      <c r="L222" s="6">
        <v>-51.216617210695802</v>
      </c>
    </row>
    <row r="223" spans="1:12" x14ac:dyDescent="0.25">
      <c r="A223" s="7">
        <v>15073.6289929414</v>
      </c>
      <c r="B223" s="7">
        <v>3.77393386203196</v>
      </c>
      <c r="C223" s="7">
        <v>-53.741139664277199</v>
      </c>
      <c r="D223" s="23">
        <f t="shared" si="3"/>
        <v>65.515285784929517</v>
      </c>
      <c r="J223" s="6">
        <v>14077.153669117401</v>
      </c>
      <c r="K223" s="6">
        <v>3.9412337370833801</v>
      </c>
      <c r="L223" s="6">
        <v>-51.853155169032298</v>
      </c>
    </row>
    <row r="224" spans="1:12" x14ac:dyDescent="0.25">
      <c r="A224" s="7">
        <v>15421.222805264801</v>
      </c>
      <c r="B224" s="7">
        <v>3.71798634187593</v>
      </c>
      <c r="C224" s="7">
        <v>-54.362326541964499</v>
      </c>
      <c r="D224" s="23">
        <f t="shared" si="3"/>
        <v>65.385555887644472</v>
      </c>
      <c r="J224" s="6">
        <v>14401.7690296787</v>
      </c>
      <c r="K224" s="6">
        <v>3.8855974793337</v>
      </c>
      <c r="L224" s="6">
        <v>-52.486279069184903</v>
      </c>
    </row>
    <row r="225" spans="1:12" x14ac:dyDescent="0.25">
      <c r="A225" s="7">
        <v>15776.8320369953</v>
      </c>
      <c r="B225" s="7">
        <v>3.6620143097425299</v>
      </c>
      <c r="C225" s="7">
        <v>-54.979000728700299</v>
      </c>
      <c r="D225" s="23">
        <f t="shared" si="3"/>
        <v>65.253800827214022</v>
      </c>
      <c r="J225" s="6">
        <v>14733.869932757299</v>
      </c>
      <c r="K225" s="6">
        <v>3.8298174999112602</v>
      </c>
      <c r="L225" s="6">
        <v>-53.115700435808002</v>
      </c>
    </row>
    <row r="226" spans="1:12" x14ac:dyDescent="0.25">
      <c r="A226" s="7">
        <v>16140.641521539101</v>
      </c>
      <c r="B226" s="7">
        <v>3.6060566160979999</v>
      </c>
      <c r="C226" s="7">
        <v>-55.590912180454403</v>
      </c>
      <c r="D226" s="23">
        <f t="shared" si="3"/>
        <v>65.12005090641658</v>
      </c>
      <c r="J226" s="6">
        <v>15073.6289929414</v>
      </c>
      <c r="K226" s="6">
        <v>3.77393386203196</v>
      </c>
      <c r="L226" s="6">
        <v>-53.741139664277199</v>
      </c>
    </row>
    <row r="227" spans="1:12" x14ac:dyDescent="0.25">
      <c r="A227" s="7">
        <v>16512.840354510499</v>
      </c>
      <c r="B227" s="7">
        <v>3.5501514832934902</v>
      </c>
      <c r="C227" s="7">
        <v>-56.197821517636001</v>
      </c>
      <c r="D227" s="23">
        <f t="shared" si="3"/>
        <v>64.984337778553879</v>
      </c>
      <c r="J227" s="6">
        <v>15421.222805264801</v>
      </c>
      <c r="K227" s="6">
        <v>3.71798634187593</v>
      </c>
      <c r="L227" s="6">
        <v>-54.362326541964499</v>
      </c>
    </row>
    <row r="228" spans="1:12" x14ac:dyDescent="0.25">
      <c r="A228" s="7">
        <v>16893.621992018001</v>
      </c>
      <c r="B228" s="7">
        <v>3.4943364037690601</v>
      </c>
      <c r="C228" s="7">
        <v>-56.7995003438824</v>
      </c>
      <c r="D228" s="23">
        <f t="shared" si="3"/>
        <v>64.846694340459095</v>
      </c>
      <c r="J228" s="6">
        <v>15776.8320369953</v>
      </c>
      <c r="K228" s="6">
        <v>3.6620143097425299</v>
      </c>
      <c r="L228" s="6">
        <v>-54.979000728700299</v>
      </c>
    </row>
    <row r="229" spans="1:12" x14ac:dyDescent="0.25">
      <c r="A229" s="7">
        <v>17283.184351215401</v>
      </c>
      <c r="B229" s="7">
        <v>3.4386480447371</v>
      </c>
      <c r="C229" s="7">
        <v>-57.395731504295</v>
      </c>
      <c r="D229" s="23">
        <f t="shared" si="3"/>
        <v>64.707154623511244</v>
      </c>
      <c r="J229" s="6">
        <v>16140.641521539101</v>
      </c>
      <c r="K229" s="6">
        <v>3.6060566160979999</v>
      </c>
      <c r="L229" s="6">
        <v>-55.590912180454403</v>
      </c>
    </row>
    <row r="230" spans="1:12" x14ac:dyDescent="0.25">
      <c r="A230" s="7">
        <v>17681.729913172701</v>
      </c>
      <c r="B230" s="7">
        <v>3.3831221606145001</v>
      </c>
      <c r="C230" s="7">
        <v>-57.986309305753203</v>
      </c>
      <c r="D230" s="23">
        <f t="shared" si="3"/>
        <v>64.565753685535967</v>
      </c>
      <c r="J230" s="6">
        <v>16512.840354510499</v>
      </c>
      <c r="K230" s="6">
        <v>3.5501514832934902</v>
      </c>
      <c r="L230" s="6">
        <v>-56.197821517636001</v>
      </c>
    </row>
    <row r="231" spans="1:12" x14ac:dyDescent="0.25">
      <c r="A231" s="7">
        <v>18089.4658281187</v>
      </c>
      <c r="B231" s="7">
        <v>3.3277935120680602</v>
      </c>
      <c r="C231" s="7">
        <v>-58.571039664391101</v>
      </c>
      <c r="D231" s="23">
        <f t="shared" si="3"/>
        <v>64.422527500683302</v>
      </c>
      <c r="J231" s="6">
        <v>16893.621992018001</v>
      </c>
      <c r="K231" s="6">
        <v>3.4943364037690601</v>
      </c>
      <c r="L231" s="6">
        <v>-56.7995003438824</v>
      </c>
    </row>
    <row r="232" spans="1:12" x14ac:dyDescent="0.25">
      <c r="A232" s="7">
        <v>18506.604023110402</v>
      </c>
      <c r="B232" s="7">
        <v>3.27269579335952</v>
      </c>
      <c r="C232" s="7">
        <v>-59.149740218450198</v>
      </c>
      <c r="D232" s="23">
        <f t="shared" si="3"/>
        <v>64.277512851570478</v>
      </c>
      <c r="J232" s="6">
        <v>17283.184351215401</v>
      </c>
      <c r="K232" s="6">
        <v>3.4386480447371</v>
      </c>
      <c r="L232" s="6">
        <v>-57.395731504295</v>
      </c>
    </row>
    <row r="233" spans="1:12" x14ac:dyDescent="0.25">
      <c r="A233" s="7">
        <v>18933.3613121856</v>
      </c>
      <c r="B233" s="7">
        <v>3.21786156748944</v>
      </c>
      <c r="C233" s="7">
        <v>-59.722240393879702</v>
      </c>
      <c r="D233" s="23">
        <f t="shared" si="3"/>
        <v>64.130747222759794</v>
      </c>
      <c r="J233" s="6">
        <v>17681.729913172701</v>
      </c>
      <c r="K233" s="6">
        <v>3.3831221606145001</v>
      </c>
      <c r="L233" s="6">
        <v>-57.986309305753203</v>
      </c>
    </row>
    <row r="234" spans="1:12" x14ac:dyDescent="0.25">
      <c r="A234" s="7">
        <v>19369.959509055199</v>
      </c>
      <c r="B234" s="7">
        <v>3.16332220831573</v>
      </c>
      <c r="C234" s="7">
        <v>-60.288381397204098</v>
      </c>
      <c r="D234" s="23">
        <f t="shared" si="3"/>
        <v>63.982268693714381</v>
      </c>
      <c r="J234" s="6">
        <v>18089.4658281187</v>
      </c>
      <c r="K234" s="6">
        <v>3.3277935120680602</v>
      </c>
      <c r="L234" s="6">
        <v>-58.571039664391101</v>
      </c>
    </row>
    <row r="235" spans="1:12" x14ac:dyDescent="0.25">
      <c r="A235" s="7">
        <v>19816.625542394399</v>
      </c>
      <c r="B235" s="7">
        <v>3.1091078519469599</v>
      </c>
      <c r="C235" s="7">
        <v>-60.848016206766403</v>
      </c>
      <c r="D235" s="23">
        <f t="shared" si="3"/>
        <v>63.832115837928434</v>
      </c>
      <c r="J235" s="6">
        <v>18506.604023110402</v>
      </c>
      <c r="K235" s="6">
        <v>3.27269579335952</v>
      </c>
      <c r="L235" s="6">
        <v>-59.149740218450198</v>
      </c>
    </row>
    <row r="236" spans="1:12" x14ac:dyDescent="0.25">
      <c r="A236" s="7">
        <v>20273.591573792099</v>
      </c>
      <c r="B236" s="7">
        <v>3.0552473545174701</v>
      </c>
      <c r="C236" s="7">
        <v>-61.401009481574199</v>
      </c>
      <c r="D236" s="23">
        <f t="shared" si="3"/>
        <v>63.680327621194046</v>
      </c>
      <c r="J236" s="6">
        <v>18933.3613121856</v>
      </c>
      <c r="K236" s="6">
        <v>3.21786156748944</v>
      </c>
      <c r="L236" s="6">
        <v>-59.722240393879702</v>
      </c>
    </row>
    <row r="237" spans="1:12" x14ac:dyDescent="0.25">
      <c r="A237" s="7">
        <v>20741.095118421101</v>
      </c>
      <c r="B237" s="7">
        <v>3.0017682582002099</v>
      </c>
      <c r="C237" s="7">
        <v>-61.947237449794301</v>
      </c>
      <c r="D237" s="23">
        <f t="shared" si="3"/>
        <v>63.526943304760614</v>
      </c>
      <c r="J237" s="6">
        <v>19369.959509055199</v>
      </c>
      <c r="K237" s="6">
        <v>3.16332220831573</v>
      </c>
      <c r="L237" s="6">
        <v>-60.288381397204098</v>
      </c>
    </row>
    <row r="238" spans="1:12" x14ac:dyDescent="0.25">
      <c r="A238" s="7">
        <v>21219.379168489701</v>
      </c>
      <c r="B238" s="7">
        <v>2.9486967646123698</v>
      </c>
      <c r="C238" s="7">
        <v>-62.486587761990002</v>
      </c>
      <c r="D238" s="23">
        <f t="shared" si="3"/>
        <v>63.37200235208784</v>
      </c>
      <c r="J238" s="6">
        <v>19816.625542394399</v>
      </c>
      <c r="K238" s="6">
        <v>3.1091078519469599</v>
      </c>
      <c r="L238" s="6">
        <v>-60.848016206766403</v>
      </c>
    </row>
    <row r="239" spans="1:12" x14ac:dyDescent="0.25">
      <c r="A239" s="7">
        <v>21708.692319540802</v>
      </c>
      <c r="B239" s="7">
        <v>2.8960577150897202</v>
      </c>
      <c r="C239" s="7">
        <v>-63.018959302079097</v>
      </c>
      <c r="D239" s="23">
        <f t="shared" si="3"/>
        <v>63.215544338708924</v>
      </c>
      <c r="J239" s="6">
        <v>20273.591573792099</v>
      </c>
      <c r="K239" s="6">
        <v>3.0552473545174701</v>
      </c>
      <c r="L239" s="6">
        <v>-61.401009481574199</v>
      </c>
    </row>
    <row r="240" spans="1:12" x14ac:dyDescent="0.25">
      <c r="A240" s="7">
        <v>22209.288899663599</v>
      </c>
      <c r="B240" s="7">
        <v>2.8438745778499999</v>
      </c>
      <c r="C240" s="7">
        <v>-63.544261969265797</v>
      </c>
      <c r="D240" s="23">
        <f t="shared" si="3"/>
        <v>63.057608866350527</v>
      </c>
      <c r="J240" s="6">
        <v>20741.095118421101</v>
      </c>
      <c r="K240" s="6">
        <v>3.0017682582002099</v>
      </c>
      <c r="L240" s="6">
        <v>-61.947237449794301</v>
      </c>
    </row>
    <row r="241" spans="1:12" x14ac:dyDescent="0.25">
      <c r="A241" s="7">
        <v>22721.429101684</v>
      </c>
      <c r="B241" s="7">
        <v>2.7921694418893899</v>
      </c>
      <c r="C241" s="7">
        <v>-64.062416442329194</v>
      </c>
      <c r="D241" s="23">
        <f t="shared" si="3"/>
        <v>62.898235482108873</v>
      </c>
      <c r="J241" s="6">
        <v>21219.379168489701</v>
      </c>
      <c r="K241" s="6">
        <v>2.9486967646123698</v>
      </c>
      <c r="L241" s="6">
        <v>-62.486587761990002</v>
      </c>
    </row>
    <row r="242" spans="1:12" x14ac:dyDescent="0.25">
      <c r="A242" s="7">
        <v>23245.379118404599</v>
      </c>
      <c r="B242" s="7">
        <v>2.7409630164377798</v>
      </c>
      <c r="C242" s="7">
        <v>-64.573353896890197</v>
      </c>
      <c r="D242" s="23">
        <f t="shared" si="3"/>
        <v>62.73746360038993</v>
      </c>
      <c r="J242" s="6">
        <v>21708.692319540802</v>
      </c>
      <c r="K242" s="6">
        <v>2.8960577150897202</v>
      </c>
      <c r="L242" s="6">
        <v>-63.018959302079097</v>
      </c>
    </row>
    <row r="243" spans="1:12" x14ac:dyDescent="0.25">
      <c r="A243" s="7">
        <v>23781.4112809617</v>
      </c>
      <c r="B243" s="7">
        <v>2.6902746366886299</v>
      </c>
      <c r="C243" s="7">
        <v>-65.077015722418494</v>
      </c>
      <c r="D243" s="23">
        <f t="shared" si="3"/>
        <v>62.575332431082217</v>
      </c>
      <c r="J243" s="6">
        <v>22209.288899663599</v>
      </c>
      <c r="K243" s="6">
        <v>2.8438745778499999</v>
      </c>
      <c r="L243" s="6">
        <v>-63.544261969265797</v>
      </c>
    </row>
    <row r="244" spans="1:12" x14ac:dyDescent="0.25">
      <c r="A244" s="7">
        <v>24329.804200374299</v>
      </c>
      <c r="B244" s="7">
        <v>2.6401222746022301</v>
      </c>
      <c r="C244" s="7">
        <v>-65.573353210977203</v>
      </c>
      <c r="D244" s="23">
        <f t="shared" si="3"/>
        <v>62.411880911657114</v>
      </c>
      <c r="J244" s="6">
        <v>22721.429101684</v>
      </c>
      <c r="K244" s="6">
        <v>2.7921694418893899</v>
      </c>
      <c r="L244" s="6">
        <v>-64.062416442329194</v>
      </c>
    </row>
    <row r="245" spans="1:12" x14ac:dyDescent="0.25">
      <c r="A245" s="7">
        <v>24890.842912356002</v>
      </c>
      <c r="B245" s="7">
        <v>2.5905225545537398</v>
      </c>
      <c r="C245" s="7">
        <v>-66.062327226985403</v>
      </c>
      <c r="D245" s="23">
        <f t="shared" si="3"/>
        <v>62.247147643777573</v>
      </c>
      <c r="J245" s="6">
        <v>23245.379118404599</v>
      </c>
      <c r="K245" s="6">
        <v>2.7409630164377798</v>
      </c>
      <c r="L245" s="6">
        <v>-64.573353896890197</v>
      </c>
    </row>
    <row r="246" spans="1:12" x14ac:dyDescent="0.25">
      <c r="A246" s="7">
        <v>25464.819025467299</v>
      </c>
      <c r="B246" s="7">
        <v>2.5414907735587202</v>
      </c>
      <c r="C246" s="7">
        <v>-66.543907868193301</v>
      </c>
      <c r="D246" s="23">
        <f t="shared" si="3"/>
        <v>62.08117083493682</v>
      </c>
      <c r="J246" s="6">
        <v>23781.4112809617</v>
      </c>
      <c r="K246" s="6">
        <v>2.6902746366886299</v>
      </c>
      <c r="L246" s="6">
        <v>-65.077015722418494</v>
      </c>
    </row>
    <row r="247" spans="1:12" x14ac:dyDescent="0.25">
      <c r="A247" s="7">
        <v>26052.030872682899</v>
      </c>
      <c r="B247" s="7">
        <v>2.49304092535044</v>
      </c>
      <c r="C247" s="7">
        <v>-67.018074105761002</v>
      </c>
      <c r="D247" s="23">
        <f t="shared" si="3"/>
        <v>61.913988244104146</v>
      </c>
      <c r="J247" s="6">
        <v>24329.804200374299</v>
      </c>
      <c r="K247" s="6">
        <v>2.6401222746022301</v>
      </c>
      <c r="L247" s="6">
        <v>-65.573353210977203</v>
      </c>
    </row>
    <row r="248" spans="1:12" x14ac:dyDescent="0.25">
      <c r="A248" s="7">
        <v>26652.7836664557</v>
      </c>
      <c r="B248" s="7">
        <v>2.4451857283950398</v>
      </c>
      <c r="C248" s="7">
        <v>-67.484813431710805</v>
      </c>
      <c r="D248" s="23">
        <f t="shared" si="3"/>
        <v>61.745637133039153</v>
      </c>
      <c r="J248" s="6">
        <v>24890.842912356002</v>
      </c>
      <c r="K248" s="6">
        <v>2.5905225545537398</v>
      </c>
      <c r="L248" s="6">
        <v>-66.062327226985403</v>
      </c>
    </row>
    <row r="249" spans="1:12" x14ac:dyDescent="0.25">
      <c r="A249" s="7">
        <v>27267.389657355001</v>
      </c>
      <c r="B249" s="7">
        <v>2.3979366569263698</v>
      </c>
      <c r="C249" s="7">
        <v>-67.944121491501093</v>
      </c>
      <c r="D249" s="23">
        <f t="shared" si="3"/>
        <v>61.576154221520909</v>
      </c>
      <c r="J249" s="6">
        <v>25464.819025467299</v>
      </c>
      <c r="K249" s="6">
        <v>2.5414907735587202</v>
      </c>
      <c r="L249" s="6">
        <v>-66.543907868193301</v>
      </c>
    </row>
    <row r="250" spans="1:12" x14ac:dyDescent="0.25">
      <c r="A250" s="7">
        <v>27896.168296364001</v>
      </c>
      <c r="B250" s="7">
        <v>2.3513039745571098</v>
      </c>
      <c r="C250" s="7">
        <v>-68.3960016988582</v>
      </c>
      <c r="D250" s="23">
        <f t="shared" si="3"/>
        <v>61.405575646157189</v>
      </c>
      <c r="J250" s="6">
        <v>26052.030872682899</v>
      </c>
      <c r="K250" s="6">
        <v>2.49304092535044</v>
      </c>
      <c r="L250" s="6">
        <v>-67.018074105761002</v>
      </c>
    </row>
    <row r="251" spans="1:12" x14ac:dyDescent="0.25">
      <c r="A251" s="7">
        <v>28539.4464009193</v>
      </c>
      <c r="B251" s="7">
        <v>2.3052967708325398</v>
      </c>
      <c r="C251" s="7">
        <v>-68.840464879026996</v>
      </c>
      <c r="D251" s="23">
        <f t="shared" si="3"/>
        <v>61.233936925386281</v>
      </c>
      <c r="J251" s="6">
        <v>26652.7836664557</v>
      </c>
      <c r="K251" s="6">
        <v>2.4451857283950398</v>
      </c>
      <c r="L251" s="6">
        <v>-67.484813431710805</v>
      </c>
    </row>
    <row r="252" spans="1:12" x14ac:dyDescent="0.25">
      <c r="A252" s="7">
        <v>29197.558324779198</v>
      </c>
      <c r="B252" s="7">
        <v>2.2599229992639298</v>
      </c>
      <c r="C252" s="7">
        <v>-69.277528879644393</v>
      </c>
      <c r="D252" s="23">
        <f t="shared" si="3"/>
        <v>61.061272926619921</v>
      </c>
      <c r="J252" s="6">
        <v>27267.389657355001</v>
      </c>
      <c r="K252" s="6">
        <v>2.3979366569263698</v>
      </c>
      <c r="L252" s="6">
        <v>-67.944121491501093</v>
      </c>
    </row>
    <row r="253" spans="1:12" x14ac:dyDescent="0.25">
      <c r="A253" s="7">
        <v>29870.8461318095</v>
      </c>
      <c r="B253" s="7">
        <v>2.2151895174318601</v>
      </c>
      <c r="C253" s="7">
        <v>-69.707218206423704</v>
      </c>
      <c r="D253" s="23">
        <f t="shared" si="3"/>
        <v>60.887617838795848</v>
      </c>
      <c r="J253" s="6">
        <v>27896.168296364001</v>
      </c>
      <c r="K253" s="6">
        <v>2.3513039745571098</v>
      </c>
      <c r="L253" s="6">
        <v>-68.3960016988582</v>
      </c>
    </row>
    <row r="254" spans="1:12" x14ac:dyDescent="0.25">
      <c r="A254" s="7">
        <v>30559.659773776199</v>
      </c>
      <c r="B254" s="7">
        <v>2.17110212819843</v>
      </c>
      <c r="C254" s="7">
        <v>-70.129563647662394</v>
      </c>
      <c r="D254" s="23">
        <f t="shared" si="3"/>
        <v>60.713005147884445</v>
      </c>
      <c r="J254" s="6">
        <v>28539.4464009193</v>
      </c>
      <c r="K254" s="6">
        <v>2.3052967708325398</v>
      </c>
      <c r="L254" s="6">
        <v>-68.840464879026996</v>
      </c>
    </row>
    <row r="255" spans="1:12" x14ac:dyDescent="0.25">
      <c r="A255" s="7">
        <v>31264.3572722385</v>
      </c>
      <c r="B255" s="7">
        <v>2.1276656221035299</v>
      </c>
      <c r="C255" s="7">
        <v>-70.544601913910796</v>
      </c>
      <c r="D255" s="23">
        <f t="shared" si="3"/>
        <v>60.537467616645138</v>
      </c>
      <c r="J255" s="6">
        <v>29197.558324779198</v>
      </c>
      <c r="K255" s="6">
        <v>2.2599229992639298</v>
      </c>
      <c r="L255" s="6">
        <v>-69.277528879644393</v>
      </c>
    </row>
    <row r="256" spans="1:12" x14ac:dyDescent="0.25">
      <c r="A256" s="7">
        <v>31985.304904635999</v>
      </c>
      <c r="B256" s="7">
        <v>2.0848838202734998</v>
      </c>
      <c r="C256" s="7">
        <v>-70.9523752679208</v>
      </c>
      <c r="D256" s="23">
        <f t="shared" si="3"/>
        <v>60.361037266969298</v>
      </c>
      <c r="J256" s="6">
        <v>29870.8461318095</v>
      </c>
      <c r="K256" s="6">
        <v>2.2151895174318601</v>
      </c>
      <c r="L256" s="6">
        <v>-69.707218206423704</v>
      </c>
    </row>
    <row r="257" spans="1:12" x14ac:dyDescent="0.25">
      <c r="A257" s="7">
        <v>32722.877394667099</v>
      </c>
      <c r="B257" s="7">
        <v>2.0427596180780201</v>
      </c>
      <c r="C257" s="7">
        <v>-71.352931182841203</v>
      </c>
      <c r="D257" s="23">
        <f t="shared" si="3"/>
        <v>60.183745366658016</v>
      </c>
      <c r="J257" s="6">
        <v>30559.659773776199</v>
      </c>
      <c r="K257" s="6">
        <v>2.17110212819843</v>
      </c>
      <c r="L257" s="6">
        <v>-70.129563647662394</v>
      </c>
    </row>
    <row r="258" spans="1:12" x14ac:dyDescent="0.25">
      <c r="A258" s="7">
        <v>33477.458107057697</v>
      </c>
      <c r="B258" s="7">
        <v>2.0012950287031099</v>
      </c>
      <c r="C258" s="7">
        <v>-71.746321986863606</v>
      </c>
      <c r="D258" s="23">
        <f t="shared" si="3"/>
        <v>60.005622418094845</v>
      </c>
      <c r="J258" s="6">
        <v>31264.3572722385</v>
      </c>
      <c r="K258" s="6">
        <v>2.1276656221035299</v>
      </c>
      <c r="L258" s="6">
        <v>-70.544601913910796</v>
      </c>
    </row>
    <row r="259" spans="1:12" x14ac:dyDescent="0.25">
      <c r="A259" s="7">
        <v>34249.4392468203</v>
      </c>
      <c r="B259" s="7">
        <v>1.9604912269041701</v>
      </c>
      <c r="C259" s="7">
        <v>-72.132604532090497</v>
      </c>
      <c r="D259" s="23">
        <f t="shared" si="3"/>
        <v>59.826698150629447</v>
      </c>
      <c r="J259" s="6">
        <v>31985.304904635999</v>
      </c>
      <c r="K259" s="6">
        <v>2.0848838202734998</v>
      </c>
      <c r="L259" s="6">
        <v>-70.9523752679208</v>
      </c>
    </row>
    <row r="260" spans="1:12" x14ac:dyDescent="0.25">
      <c r="A260" s="7">
        <v>35039.222063109402</v>
      </c>
      <c r="B260" s="7">
        <v>1.9203485924071799</v>
      </c>
      <c r="C260" s="7">
        <v>-72.511839863386598</v>
      </c>
      <c r="D260" s="23">
        <f t="shared" ref="D260:D306" si="4">20*LOG10(B260/0.002)</f>
        <v>59.64700151513825</v>
      </c>
      <c r="J260" s="6">
        <v>32722.877394667099</v>
      </c>
      <c r="K260" s="6">
        <v>2.0427596180780201</v>
      </c>
      <c r="L260" s="6">
        <v>-71.352931182841203</v>
      </c>
    </row>
    <row r="261" spans="1:12" x14ac:dyDescent="0.25">
      <c r="A261" s="7">
        <v>35847.217057776397</v>
      </c>
      <c r="B261" s="7">
        <v>1.8808667529426599</v>
      </c>
      <c r="C261" s="7">
        <v>-72.884092901157601</v>
      </c>
      <c r="D261" s="23">
        <f t="shared" si="4"/>
        <v>59.466560681284733</v>
      </c>
      <c r="J261" s="6">
        <v>33477.458107057697</v>
      </c>
      <c r="K261" s="6">
        <v>2.0012950287031099</v>
      </c>
      <c r="L261" s="6">
        <v>-71.746321986863606</v>
      </c>
    </row>
    <row r="262" spans="1:12" x14ac:dyDescent="0.25">
      <c r="A262" s="7">
        <v>36673.8441987345</v>
      </c>
      <c r="B262" s="7">
        <v>1.8420446266974499</v>
      </c>
      <c r="C262" s="7">
        <v>-73.249432135151693</v>
      </c>
      <c r="D262" s="23">
        <f t="shared" si="4"/>
        <v>59.285403037093062</v>
      </c>
      <c r="J262" s="6">
        <v>34249.4392468203</v>
      </c>
      <c r="K262" s="6">
        <v>1.9604912269041701</v>
      </c>
      <c r="L262" s="6">
        <v>-72.132604532090497</v>
      </c>
    </row>
    <row r="263" spans="1:12" x14ac:dyDescent="0.25">
      <c r="A263" s="7">
        <v>37519.533138243503</v>
      </c>
      <c r="B263" s="7">
        <v>1.8038804640163899</v>
      </c>
      <c r="C263" s="7">
        <v>-73.607929327131401</v>
      </c>
      <c r="D263" s="23">
        <f t="shared" si="4"/>
        <v>59.103555190549542</v>
      </c>
      <c r="J263" s="6">
        <v>35039.222063109402</v>
      </c>
      <c r="K263" s="6">
        <v>1.9203485924071799</v>
      </c>
      <c r="L263" s="6">
        <v>-72.511839863386598</v>
      </c>
    </row>
    <row r="264" spans="1:12" x14ac:dyDescent="0.25">
      <c r="A264" s="7">
        <v>38384.723436228502</v>
      </c>
      <c r="B264" s="7">
        <v>1.7663718882319299</v>
      </c>
      <c r="C264" s="7">
        <v>-73.959659223028197</v>
      </c>
      <c r="D264" s="23">
        <f t="shared" si="4"/>
        <v>58.921042973068189</v>
      </c>
      <c r="J264" s="6">
        <v>35847.217057776397</v>
      </c>
      <c r="K264" s="6">
        <v>1.8808667529426599</v>
      </c>
      <c r="L264" s="6">
        <v>-72.884092901157601</v>
      </c>
    </row>
    <row r="265" spans="1:12" x14ac:dyDescent="0.25">
      <c r="A265" s="7">
        <v>39269.864788747298</v>
      </c>
      <c r="B265" s="7">
        <v>1.72951593560707</v>
      </c>
      <c r="C265" s="7">
        <v>-74.304699285245306</v>
      </c>
      <c r="D265" s="23">
        <f t="shared" si="4"/>
        <v>58.737891445116617</v>
      </c>
      <c r="J265" s="6">
        <v>36673.8441987345</v>
      </c>
      <c r="K265" s="6">
        <v>1.8420446266974499</v>
      </c>
      <c r="L265" s="6">
        <v>-73.249432135151693</v>
      </c>
    </row>
    <row r="266" spans="1:12" x14ac:dyDescent="0.25">
      <c r="A266" s="7">
        <v>40175.4172617277</v>
      </c>
      <c r="B266" s="7">
        <v>1.69330909406497</v>
      </c>
      <c r="C266" s="7">
        <v>-74.643129419487295</v>
      </c>
      <c r="D266" s="23">
        <f t="shared" si="4"/>
        <v>58.554124902700309</v>
      </c>
      <c r="J266" s="6">
        <v>37519.533138243503</v>
      </c>
      <c r="K266" s="6">
        <v>1.8038804640163899</v>
      </c>
      <c r="L266" s="6">
        <v>-73.607929327131401</v>
      </c>
    </row>
    <row r="267" spans="1:12" x14ac:dyDescent="0.25">
      <c r="A267" s="7">
        <v>41101.851530093198</v>
      </c>
      <c r="B267" s="7">
        <v>1.65774734097397</v>
      </c>
      <c r="C267" s="7">
        <v>-74.975031735120098</v>
      </c>
      <c r="D267" s="23">
        <f t="shared" si="4"/>
        <v>58.369766886249195</v>
      </c>
      <c r="J267" s="6">
        <v>38384.723436228502</v>
      </c>
      <c r="K267" s="6">
        <v>1.7663718882319299</v>
      </c>
      <c r="L267" s="6">
        <v>-73.959659223028197</v>
      </c>
    </row>
    <row r="268" spans="1:12" x14ac:dyDescent="0.25">
      <c r="A268" s="7">
        <v>42049.649122404</v>
      </c>
      <c r="B268" s="7">
        <v>1.6228261795598899</v>
      </c>
      <c r="C268" s="7">
        <v>-75.300490297501298</v>
      </c>
      <c r="D268" s="23">
        <f t="shared" si="4"/>
        <v>58.184840189952915</v>
      </c>
      <c r="J268" s="6">
        <v>39269.864788747298</v>
      </c>
      <c r="K268" s="6">
        <v>1.72951593560707</v>
      </c>
      <c r="L268" s="6">
        <v>-74.304699285245306</v>
      </c>
    </row>
    <row r="269" spans="1:12" x14ac:dyDescent="0.25">
      <c r="A269" s="7">
        <v>43019.302671138903</v>
      </c>
      <c r="B269" s="7">
        <v>1.58854067415345</v>
      </c>
      <c r="C269" s="7">
        <v>-75.619590901593298</v>
      </c>
      <c r="D269" s="23">
        <f t="shared" si="4"/>
        <v>57.999366872681207</v>
      </c>
      <c r="J269" s="6">
        <v>40175.4172617277</v>
      </c>
      <c r="K269" s="6">
        <v>1.69330909406497</v>
      </c>
      <c r="L269" s="6">
        <v>-74.643129419487295</v>
      </c>
    </row>
    <row r="270" spans="1:12" x14ac:dyDescent="0.25">
      <c r="A270" s="7">
        <v>44011.316168748497</v>
      </c>
      <c r="B270" s="7">
        <v>1.55488548415129</v>
      </c>
      <c r="C270" s="7">
        <v>-75.932420858316405</v>
      </c>
      <c r="D270" s="23">
        <f t="shared" si="4"/>
        <v>57.813368269957479</v>
      </c>
      <c r="J270" s="6">
        <v>41101.851530093198</v>
      </c>
      <c r="K270" s="6">
        <v>1.65774734097397</v>
      </c>
      <c r="L270" s="6">
        <v>-74.975031735120098</v>
      </c>
    </row>
    <row r="271" spans="1:12" x14ac:dyDescent="0.25">
      <c r="A271" s="7">
        <v>45026.205229613101</v>
      </c>
      <c r="B271" s="7">
        <v>1.5218548965994201</v>
      </c>
      <c r="C271" s="7">
        <v>-76.239068783562601</v>
      </c>
      <c r="D271" s="23">
        <f t="shared" si="4"/>
        <v>57.626865006497752</v>
      </c>
      <c r="J271" s="6">
        <v>42049.649122404</v>
      </c>
      <c r="K271" s="6">
        <v>1.6228261795598899</v>
      </c>
      <c r="L271" s="6">
        <v>-75.300490297501298</v>
      </c>
    </row>
    <row r="272" spans="1:12" x14ac:dyDescent="0.25">
      <c r="A272" s="7">
        <v>46064.497358041299</v>
      </c>
      <c r="B272" s="7">
        <v>1.4894428575159</v>
      </c>
      <c r="C272" s="7">
        <v>-76.539624408772298</v>
      </c>
      <c r="D272" s="23">
        <f t="shared" si="4"/>
        <v>57.439877009926022</v>
      </c>
      <c r="J272" s="6">
        <v>43019.302671138903</v>
      </c>
      <c r="K272" s="6">
        <v>1.58854067415345</v>
      </c>
      <c r="L272" s="6">
        <v>-75.619590901593298</v>
      </c>
    </row>
    <row r="273" spans="1:12" x14ac:dyDescent="0.25">
      <c r="A273" s="7">
        <v>47126.7322224487</v>
      </c>
      <c r="B273" s="7">
        <v>1.4576430018061199</v>
      </c>
      <c r="C273" s="7">
        <v>-76.834178392879195</v>
      </c>
      <c r="D273" s="23">
        <f t="shared" si="4"/>
        <v>57.252423524793286</v>
      </c>
      <c r="J273" s="6">
        <v>44011.316168748497</v>
      </c>
      <c r="K273" s="6">
        <v>1.55488548415129</v>
      </c>
      <c r="L273" s="6">
        <v>-75.932420858316405</v>
      </c>
    </row>
    <row r="274" spans="1:12" x14ac:dyDescent="0.25">
      <c r="A274" s="7">
        <v>48213.461935858599</v>
      </c>
      <c r="B274" s="7">
        <v>1.42644868188273</v>
      </c>
      <c r="C274" s="7">
        <v>-77.122822151881294</v>
      </c>
      <c r="D274" s="23">
        <f t="shared" si="4"/>
        <v>57.064523127422788</v>
      </c>
      <c r="J274" s="6">
        <v>45026.205229613101</v>
      </c>
      <c r="K274" s="6">
        <v>1.5218548965994201</v>
      </c>
      <c r="L274" s="6">
        <v>-76.239068783562601</v>
      </c>
    </row>
    <row r="275" spans="1:12" x14ac:dyDescent="0.25">
      <c r="A275" s="7">
        <v>49325.251342871597</v>
      </c>
      <c r="B275" s="7">
        <v>1.39585299491389</v>
      </c>
      <c r="C275" s="7">
        <v>-77.405647693157107</v>
      </c>
      <c r="D275" s="23">
        <f t="shared" si="4"/>
        <v>56.876193741009793</v>
      </c>
      <c r="J275" s="6">
        <v>46064.497358041299</v>
      </c>
      <c r="K275" s="6">
        <v>1.4894428575159</v>
      </c>
      <c r="L275" s="6">
        <v>-76.539624408772298</v>
      </c>
    </row>
    <row r="276" spans="1:12" x14ac:dyDescent="0.25">
      <c r="A276" s="7">
        <v>50462.678313251999</v>
      </c>
      <c r="B276" s="7">
        <v>1.3658488087732501</v>
      </c>
      <c r="C276" s="7">
        <v>-77.682747463603405</v>
      </c>
      <c r="D276" s="23">
        <f t="shared" si="4"/>
        <v>56.68745265123647</v>
      </c>
      <c r="J276" s="6">
        <v>47126.7322224487</v>
      </c>
      <c r="K276" s="6">
        <v>1.4576430018061199</v>
      </c>
      <c r="L276" s="6">
        <v>-76.834178392879195</v>
      </c>
    </row>
    <row r="277" spans="1:12" x14ac:dyDescent="0.25">
      <c r="A277" s="7">
        <v>51626.334042285103</v>
      </c>
      <c r="B277" s="7">
        <v>1.3364287866736999</v>
      </c>
      <c r="C277" s="7">
        <v>-77.954214205392603</v>
      </c>
      <c r="D277" s="23">
        <f t="shared" si="4"/>
        <v>56.498316522104716</v>
      </c>
      <c r="J277" s="6">
        <v>48213.461935858599</v>
      </c>
      <c r="K277" s="6">
        <v>1.42644868188273</v>
      </c>
      <c r="L277" s="6">
        <v>-77.122822151881294</v>
      </c>
    </row>
    <row r="278" spans="1:12" x14ac:dyDescent="0.25">
      <c r="A278" s="7">
        <v>52816.823358059199</v>
      </c>
      <c r="B278" s="7">
        <v>1.30758541052282</v>
      </c>
      <c r="C278" s="7">
        <v>-78.220140821473095</v>
      </c>
      <c r="D278" s="23">
        <f t="shared" si="4"/>
        <v>56.308801411996505</v>
      </c>
      <c r="J278" s="6">
        <v>49325.251342871597</v>
      </c>
      <c r="K278" s="6">
        <v>1.39585299491389</v>
      </c>
      <c r="L278" s="6">
        <v>-77.405647693157107</v>
      </c>
    </row>
    <row r="279" spans="1:12" x14ac:dyDescent="0.25">
      <c r="A279" s="7">
        <v>54034.765035835597</v>
      </c>
      <c r="B279" s="7">
        <v>1.2793110030308801</v>
      </c>
      <c r="C279" s="7">
        <v>-78.480620251265094</v>
      </c>
      <c r="D279" s="23">
        <f t="shared" si="4"/>
        <v>56.118922789918486</v>
      </c>
      <c r="J279" s="6">
        <v>50462.678313251999</v>
      </c>
      <c r="K279" s="6">
        <v>1.3658488087732501</v>
      </c>
      <c r="L279" s="6">
        <v>-77.682747463603405</v>
      </c>
    </row>
    <row r="280" spans="1:12" x14ac:dyDescent="0.25">
      <c r="A280" s="7">
        <v>55280.792119665399</v>
      </c>
      <c r="B280" s="7">
        <v>1.25159774857335</v>
      </c>
      <c r="C280" s="7">
        <v>-78.735745350123693</v>
      </c>
      <c r="D280" s="23">
        <f t="shared" si="4"/>
        <v>55.928695551674096</v>
      </c>
      <c r="J280" s="6">
        <v>51626.334042285103</v>
      </c>
      <c r="K280" s="6">
        <v>1.3364287866736999</v>
      </c>
      <c r="L280" s="6">
        <v>-77.954214205392603</v>
      </c>
    </row>
    <row r="281" spans="1:12" x14ac:dyDescent="0.25">
      <c r="A281" s="7">
        <v>56555.5522514248</v>
      </c>
      <c r="B281" s="7">
        <v>1.22443771289626</v>
      </c>
      <c r="C281" s="7">
        <v>-78.985608783613003</v>
      </c>
      <c r="D281" s="23">
        <f t="shared" si="4"/>
        <v>55.738134036270246</v>
      </c>
      <c r="J281" s="6">
        <v>52816.823358059199</v>
      </c>
      <c r="K281" s="6">
        <v>1.30758541052282</v>
      </c>
      <c r="L281" s="6">
        <v>-78.220140821473095</v>
      </c>
    </row>
    <row r="282" spans="1:12" x14ac:dyDescent="0.25">
      <c r="A282" s="7">
        <v>57859.7080074365</v>
      </c>
      <c r="B282" s="7">
        <v>1.1978228616493001</v>
      </c>
      <c r="C282" s="7">
        <v>-79.230302926063104</v>
      </c>
      <c r="D282" s="23">
        <f t="shared" si="4"/>
        <v>55.547252042171536</v>
      </c>
      <c r="J282" s="6">
        <v>54034.765035835597</v>
      </c>
      <c r="K282" s="6">
        <v>1.2793110030308801</v>
      </c>
      <c r="L282" s="6">
        <v>-78.480620251265094</v>
      </c>
    </row>
    <row r="283" spans="1:12" x14ac:dyDescent="0.25">
      <c r="A283" s="7">
        <v>59193.937242854401</v>
      </c>
      <c r="B283" s="7">
        <v>1.17174507780677</v>
      </c>
      <c r="C283" s="7">
        <v>-79.469919767039897</v>
      </c>
      <c r="D283" s="23">
        <f t="shared" si="4"/>
        <v>55.356062843501562</v>
      </c>
      <c r="J283" s="6">
        <v>55280.792119665399</v>
      </c>
      <c r="K283" s="6">
        <v>1.25159774857335</v>
      </c>
      <c r="L283" s="6">
        <v>-78.735745350123693</v>
      </c>
    </row>
    <row r="284" spans="1:12" x14ac:dyDescent="0.25">
      <c r="A284" s="7">
        <v>60558.933443989001</v>
      </c>
      <c r="B284" s="7">
        <v>1.14619617800292</v>
      </c>
      <c r="C284" s="7">
        <v>-79.704550823120499</v>
      </c>
      <c r="D284" s="23">
        <f t="shared" si="4"/>
        <v>55.164579206059379</v>
      </c>
      <c r="J284" s="6">
        <v>56555.5522514248</v>
      </c>
      <c r="K284" s="6">
        <v>1.22443771289626</v>
      </c>
      <c r="L284" s="6">
        <v>-78.985608783613003</v>
      </c>
    </row>
    <row r="285" spans="1:12" x14ac:dyDescent="0.25">
      <c r="A285" s="7">
        <v>61955.406088757903</v>
      </c>
      <c r="B285" s="7">
        <v>1.12116792785105</v>
      </c>
      <c r="C285" s="7">
        <v>-79.9342870612019</v>
      </c>
      <c r="D285" s="23">
        <f t="shared" si="4"/>
        <v>54.972813403331351</v>
      </c>
      <c r="J285" s="6">
        <v>57859.7080074365</v>
      </c>
      <c r="K285" s="6">
        <v>1.1978228616493001</v>
      </c>
      <c r="L285" s="6">
        <v>-79.230302926063104</v>
      </c>
    </row>
    <row r="286" spans="1:12" x14ac:dyDescent="0.25">
      <c r="A286" s="7">
        <v>63384.081015447497</v>
      </c>
      <c r="B286" s="7">
        <v>1.09665205624826</v>
      </c>
      <c r="C286" s="7">
        <v>-80.159218824308397</v>
      </c>
      <c r="D286" s="23">
        <f t="shared" si="4"/>
        <v>54.780777232183269</v>
      </c>
      <c r="J286" s="6">
        <v>59193.937242854401</v>
      </c>
      <c r="K286" s="6">
        <v>1.17174507780677</v>
      </c>
      <c r="L286" s="6">
        <v>-79.469919767039897</v>
      </c>
    </row>
    <row r="287" spans="1:12" x14ac:dyDescent="0.25">
      <c r="A287" s="7">
        <v>64845.7007999794</v>
      </c>
      <c r="B287" s="7">
        <v>1.07264026872507</v>
      </c>
      <c r="C287" s="7">
        <v>-80.379435762956803</v>
      </c>
      <c r="D287" s="23">
        <f t="shared" si="4"/>
        <v>54.588482028331164</v>
      </c>
      <c r="J287" s="6">
        <v>60558.933443989001</v>
      </c>
      <c r="K287" s="6">
        <v>1.14619617800292</v>
      </c>
      <c r="L287" s="6">
        <v>-79.704550823120499</v>
      </c>
    </row>
    <row r="288" spans="1:12" x14ac:dyDescent="0.25">
      <c r="A288" s="7">
        <v>66341.0251418751</v>
      </c>
      <c r="B288" s="7">
        <v>1.04912425989987</v>
      </c>
      <c r="C288" s="7">
        <v>-80.595026778258898</v>
      </c>
      <c r="D288" s="23">
        <f t="shared" si="4"/>
        <v>54.395938681722839</v>
      </c>
      <c r="J288" s="6">
        <v>61955.406088757903</v>
      </c>
      <c r="K288" s="6">
        <v>1.12116792785105</v>
      </c>
      <c r="L288" s="6">
        <v>-79.9342870612019</v>
      </c>
    </row>
    <row r="289" spans="1:12" x14ac:dyDescent="0.25">
      <c r="A289" s="7">
        <v>67870.831259121798</v>
      </c>
      <c r="B289" s="7">
        <v>1.0260957250307301</v>
      </c>
      <c r="C289" s="7">
        <v>-80.806079962084894</v>
      </c>
      <c r="D289" s="23">
        <f t="shared" si="4"/>
        <v>54.203157651425187</v>
      </c>
      <c r="J289" s="6">
        <v>63384.081015447497</v>
      </c>
      <c r="K289" s="6">
        <v>1.09665205624826</v>
      </c>
      <c r="L289" s="6">
        <v>-80.159218824308397</v>
      </c>
    </row>
    <row r="290" spans="1:12" x14ac:dyDescent="0.25">
      <c r="A290" s="7">
        <v>69435.914292143701</v>
      </c>
      <c r="B290" s="7">
        <v>1.00354637076036</v>
      </c>
      <c r="C290" s="7">
        <v>-81.012682550439607</v>
      </c>
      <c r="D290" s="23">
        <f t="shared" si="4"/>
        <v>54.010148980441457</v>
      </c>
      <c r="J290" s="6">
        <v>64845.7007999794</v>
      </c>
      <c r="K290" s="6">
        <v>1.07264026872507</v>
      </c>
      <c r="L290" s="6">
        <v>-80.379435762956803</v>
      </c>
    </row>
    <row r="291" spans="1:12" x14ac:dyDescent="0.25">
      <c r="A291" s="7">
        <v>71037.087717088099</v>
      </c>
      <c r="B291" s="7">
        <v>0.98146792504665803</v>
      </c>
      <c r="C291" s="7">
        <v>-81.214920875355901</v>
      </c>
      <c r="D291" s="23">
        <f t="shared" si="4"/>
        <v>53.816922310059084</v>
      </c>
      <c r="J291" s="6">
        <v>66341.0251418751</v>
      </c>
      <c r="K291" s="6">
        <v>1.04912425989987</v>
      </c>
      <c r="L291" s="6">
        <v>-80.595026778258898</v>
      </c>
    </row>
    <row r="292" spans="1:12" x14ac:dyDescent="0.25">
      <c r="A292" s="7">
        <v>72675.183768642702</v>
      </c>
      <c r="B292" s="7">
        <v>0.95985214635211402</v>
      </c>
      <c r="C292" s="7">
        <v>-81.412880326023796</v>
      </c>
      <c r="D292" s="23">
        <f t="shared" si="4"/>
        <v>53.623486893997239</v>
      </c>
      <c r="J292" s="6">
        <v>67870.831259121798</v>
      </c>
      <c r="K292" s="6">
        <v>1.0260957250307301</v>
      </c>
      <c r="L292" s="6">
        <v>-80.806079962084894</v>
      </c>
    </row>
    <row r="293" spans="1:12" x14ac:dyDescent="0.25">
      <c r="A293" s="7">
        <v>74351.053872602293</v>
      </c>
      <c r="B293" s="7">
        <v>0.93869083211150295</v>
      </c>
      <c r="C293" s="7">
        <v>-81.606645312451704</v>
      </c>
      <c r="D293" s="23">
        <f t="shared" si="4"/>
        <v>53.429851612188592</v>
      </c>
      <c r="J293" s="6">
        <v>69435.914292143701</v>
      </c>
      <c r="K293" s="6">
        <v>1.00354637076036</v>
      </c>
      <c r="L293" s="6">
        <v>-81.012682550439607</v>
      </c>
    </row>
    <row r="294" spans="1:12" x14ac:dyDescent="0.25">
      <c r="A294" s="7">
        <v>76065.569088410295</v>
      </c>
      <c r="B294" s="7">
        <v>0.91797582651485099</v>
      </c>
      <c r="C294" s="7">
        <v>-81.796299231423205</v>
      </c>
      <c r="D294" s="23">
        <f t="shared" si="4"/>
        <v>53.236024984177973</v>
      </c>
      <c r="J294" s="6">
        <v>71037.087717088099</v>
      </c>
      <c r="K294" s="6">
        <v>0.98146792504665803</v>
      </c>
      <c r="L294" s="6">
        <v>-81.214920875355901</v>
      </c>
    </row>
    <row r="295" spans="1:12" x14ac:dyDescent="0.25">
      <c r="A295" s="7">
        <v>77819.6205619057</v>
      </c>
      <c r="B295" s="7">
        <v>0.89769902765847598</v>
      </c>
      <c r="C295" s="7">
        <v>-81.981924440472596</v>
      </c>
      <c r="D295" s="23">
        <f t="shared" si="4"/>
        <v>53.042015182284402</v>
      </c>
      <c r="J295" s="6">
        <v>72675.183768642702</v>
      </c>
      <c r="K295" s="6">
        <v>0.95985214635211402</v>
      </c>
      <c r="L295" s="6">
        <v>-81.412880326023796</v>
      </c>
    </row>
    <row r="296" spans="1:12" x14ac:dyDescent="0.25">
      <c r="A296" s="7">
        <v>79614.119988509803</v>
      </c>
      <c r="B296" s="7">
        <v>0.87785239407808402</v>
      </c>
      <c r="C296" s="7">
        <v>-82.163602231953703</v>
      </c>
      <c r="D296" s="23">
        <f t="shared" si="4"/>
        <v>52.847830044330308</v>
      </c>
      <c r="J296" s="6">
        <v>74351.053872602293</v>
      </c>
      <c r="K296" s="6">
        <v>0.93869083211150295</v>
      </c>
      <c r="L296" s="6">
        <v>-81.606645312451704</v>
      </c>
    </row>
    <row r="297" spans="1:12" x14ac:dyDescent="0.25">
      <c r="A297" s="7">
        <v>81450.000087093897</v>
      </c>
      <c r="B297" s="7">
        <v>0.85842795071278399</v>
      </c>
      <c r="C297" s="7">
        <v>-82.341412812686599</v>
      </c>
      <c r="D297" s="23">
        <f t="shared" si="4"/>
        <v>52.653477086071717</v>
      </c>
      <c r="J297" s="6">
        <v>76065.569088410295</v>
      </c>
      <c r="K297" s="6">
        <v>0.91797582651485099</v>
      </c>
      <c r="L297" s="6">
        <v>-81.796299231423205</v>
      </c>
    </row>
    <row r="298" spans="1:12" x14ac:dyDescent="0.25">
      <c r="A298" s="7">
        <v>83328.215084774594</v>
      </c>
      <c r="B298" s="7">
        <v>0.83941779432135499</v>
      </c>
      <c r="C298" s="7">
        <v>-82.515435283799704</v>
      </c>
      <c r="D298" s="23">
        <f t="shared" si="4"/>
        <v>52.45896351321867</v>
      </c>
      <c r="J298" s="6">
        <v>77819.6205619057</v>
      </c>
      <c r="K298" s="6">
        <v>0.89769902765847598</v>
      </c>
      <c r="L298" s="6">
        <v>-81.981924440472596</v>
      </c>
    </row>
    <row r="299" spans="1:12" x14ac:dyDescent="0.25">
      <c r="A299" s="7">
        <v>85249.741212887893</v>
      </c>
      <c r="B299" s="7">
        <v>0.82081409839837205</v>
      </c>
      <c r="C299" s="7">
        <v>-82.685747628548896</v>
      </c>
      <c r="D299" s="23">
        <f t="shared" si="4"/>
        <v>52.264296233206608</v>
      </c>
      <c r="J299" s="6">
        <v>79614.119988509803</v>
      </c>
      <c r="K299" s="6">
        <v>0.87785239407808402</v>
      </c>
      <c r="L299" s="6">
        <v>-82.163602231953703</v>
      </c>
    </row>
    <row r="300" spans="1:12" x14ac:dyDescent="0.25">
      <c r="A300" s="7">
        <v>87215.577214400895</v>
      </c>
      <c r="B300" s="7">
        <v>0.80260911759817599</v>
      </c>
      <c r="C300" s="7">
        <v>-82.852426697072403</v>
      </c>
      <c r="D300" s="23">
        <f t="shared" si="4"/>
        <v>52.069481866495487</v>
      </c>
      <c r="J300" s="6">
        <v>81450.000087093897</v>
      </c>
      <c r="K300" s="6">
        <v>0.85842795071278399</v>
      </c>
      <c r="L300" s="6">
        <v>-82.341412812686599</v>
      </c>
    </row>
    <row r="301" spans="1:12" x14ac:dyDescent="0.25">
      <c r="A301" s="7">
        <v>89226.744863023399</v>
      </c>
      <c r="B301" s="7">
        <v>0.78479519171988998</v>
      </c>
      <c r="C301" s="7">
        <v>-83.015548199664906</v>
      </c>
      <c r="D301" s="23">
        <f t="shared" si="4"/>
        <v>51.874526757646592</v>
      </c>
      <c r="J301" s="6">
        <v>83328.215084774594</v>
      </c>
      <c r="K301" s="6">
        <v>0.83941779432135499</v>
      </c>
      <c r="L301" s="6">
        <v>-82.515435283799704</v>
      </c>
    </row>
    <row r="302" spans="1:12" x14ac:dyDescent="0.25">
      <c r="A302" s="7">
        <v>91284.289494291195</v>
      </c>
      <c r="B302" s="7">
        <v>0.76736474925569198</v>
      </c>
      <c r="C302" s="7">
        <v>-83.175186695560896</v>
      </c>
      <c r="D302" s="23">
        <f t="shared" si="4"/>
        <v>51.679436985911515</v>
      </c>
      <c r="J302" s="6">
        <v>85249.741212887893</v>
      </c>
      <c r="K302" s="6">
        <v>0.82081409839837205</v>
      </c>
      <c r="L302" s="6">
        <v>-82.685747628548896</v>
      </c>
    </row>
    <row r="303" spans="1:12" x14ac:dyDescent="0.25">
      <c r="A303" s="7">
        <v>93389.280548894894</v>
      </c>
      <c r="B303" s="7">
        <v>0.75031031055487496</v>
      </c>
      <c r="C303" s="7">
        <v>-83.331415590520294</v>
      </c>
      <c r="D303" s="23">
        <f t="shared" si="4"/>
        <v>51.484218375614944</v>
      </c>
      <c r="J303" s="6">
        <v>87215.577214400895</v>
      </c>
      <c r="K303" s="6">
        <v>0.80260911759817599</v>
      </c>
      <c r="L303" s="6">
        <v>-82.852426697072403</v>
      </c>
    </row>
    <row r="304" spans="1:12" x14ac:dyDescent="0.25">
      <c r="A304" s="7">
        <v>95542.812128538601</v>
      </c>
      <c r="B304" s="7">
        <v>0.73362449061004797</v>
      </c>
      <c r="C304" s="7">
        <v>-83.484307133407796</v>
      </c>
      <c r="D304" s="23">
        <f t="shared" si="4"/>
        <v>51.288876506133796</v>
      </c>
      <c r="J304" s="6">
        <v>89226.744863023399</v>
      </c>
      <c r="K304" s="6">
        <v>0.78479519171988998</v>
      </c>
      <c r="L304" s="6">
        <v>-83.015548199664906</v>
      </c>
    </row>
    <row r="305" spans="1:12" x14ac:dyDescent="0.25">
      <c r="A305" s="7">
        <v>97746.003564616301</v>
      </c>
      <c r="B305" s="7">
        <v>0.71730000149603601</v>
      </c>
      <c r="C305" s="7">
        <v>-83.633932414453895</v>
      </c>
      <c r="D305" s="23">
        <f t="shared" si="4"/>
        <v>51.093416721544841</v>
      </c>
      <c r="J305" s="6">
        <v>91284.289494291195</v>
      </c>
      <c r="K305" s="6">
        <v>0.76736474925569198</v>
      </c>
      <c r="L305" s="6">
        <v>-83.175186695560896</v>
      </c>
    </row>
    <row r="306" spans="1:12" x14ac:dyDescent="0.25">
      <c r="A306" s="7">
        <v>100000.000000001</v>
      </c>
      <c r="B306" s="7">
        <v>0.701329654483691</v>
      </c>
      <c r="C306" s="7">
        <v>-83.780361364882197</v>
      </c>
      <c r="D306" s="23">
        <f t="shared" si="4"/>
        <v>50.897844139937682</v>
      </c>
      <c r="J306" s="6">
        <v>93389.280548894894</v>
      </c>
      <c r="K306" s="6">
        <v>0.75031031055487496</v>
      </c>
      <c r="L306" s="6">
        <v>-83.331415590520294</v>
      </c>
    </row>
    <row r="307" spans="1:12" x14ac:dyDescent="0.25">
      <c r="J307" s="6">
        <v>95542.812128538601</v>
      </c>
      <c r="K307" s="6">
        <v>0.73362449061004797</v>
      </c>
      <c r="L307" s="6">
        <v>-83.484307133407796</v>
      </c>
    </row>
    <row r="308" spans="1:12" x14ac:dyDescent="0.25">
      <c r="J308" s="6">
        <v>97746.003564616301</v>
      </c>
      <c r="K308" s="6">
        <v>0.71730000149603601</v>
      </c>
      <c r="L308" s="6">
        <v>-83.633932414453895</v>
      </c>
    </row>
    <row r="309" spans="1:12" x14ac:dyDescent="0.25">
      <c r="J309" s="6">
        <v>100000.000000001</v>
      </c>
      <c r="K309" s="6">
        <v>0.701329654483691</v>
      </c>
      <c r="L309" s="6">
        <v>-83.780361364882197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1:I5"/>
  <sheetViews>
    <sheetView workbookViewId="0">
      <selection activeCell="F3" sqref="F1:F3"/>
    </sheetView>
  </sheetViews>
  <sheetFormatPr defaultRowHeight="13.2" x14ac:dyDescent="0.25"/>
  <cols>
    <col min="1" max="1" width="22.109375" customWidth="1"/>
    <col min="2" max="2" width="28.33203125" style="1" customWidth="1"/>
    <col min="3" max="3" width="19.44140625" style="1" customWidth="1"/>
    <col min="4" max="4" width="24.33203125" customWidth="1"/>
    <col min="5" max="5" width="33.88671875" customWidth="1"/>
    <col min="6" max="6" width="15.44140625" customWidth="1"/>
  </cols>
  <sheetData>
    <row r="1" spans="1:9" ht="15.6" x14ac:dyDescent="0.3">
      <c r="A1" s="15" t="s">
        <v>55</v>
      </c>
      <c r="B1" s="15" t="s">
        <v>56</v>
      </c>
      <c r="C1" s="15" t="s">
        <v>57</v>
      </c>
      <c r="D1" s="15" t="s">
        <v>58</v>
      </c>
      <c r="E1" s="18" t="s">
        <v>59</v>
      </c>
      <c r="F1" s="18" t="s">
        <v>60</v>
      </c>
      <c r="I1" t="s">
        <v>61</v>
      </c>
    </row>
    <row r="2" spans="1:9" ht="15.6" x14ac:dyDescent="0.3">
      <c r="A2" s="15" t="s">
        <v>62</v>
      </c>
      <c r="B2" s="15" t="s">
        <v>62</v>
      </c>
      <c r="C2" s="15" t="s">
        <v>62</v>
      </c>
      <c r="D2" s="15" t="s">
        <v>62</v>
      </c>
      <c r="E2" s="18" t="s">
        <v>62</v>
      </c>
      <c r="F2" s="18" t="s">
        <v>62</v>
      </c>
      <c r="I2" t="s">
        <v>63</v>
      </c>
    </row>
    <row r="3" spans="1:9" ht="15.6" x14ac:dyDescent="0.3">
      <c r="A3" s="19">
        <v>5</v>
      </c>
      <c r="B3">
        <v>4.4080000000000004</v>
      </c>
      <c r="C3">
        <v>4.2145999999999999</v>
      </c>
      <c r="D3" s="19">
        <f>A3-B3</f>
        <v>0.59199999999999964</v>
      </c>
      <c r="E3" s="1">
        <f>B3-C3</f>
        <v>0.19340000000000046</v>
      </c>
      <c r="F3" s="3">
        <v>-1.274999999E-2</v>
      </c>
      <c r="I3" t="s">
        <v>64</v>
      </c>
    </row>
    <row r="4" spans="1:9" ht="15.6" x14ac:dyDescent="0.3">
      <c r="A4" s="15"/>
      <c r="B4" s="15"/>
      <c r="C4" s="15"/>
      <c r="D4" s="16" t="s">
        <v>65</v>
      </c>
      <c r="E4" s="17" t="s">
        <v>66</v>
      </c>
    </row>
    <row r="5" spans="1:9" ht="15.6" x14ac:dyDescent="0.3">
      <c r="A5" s="15"/>
      <c r="B5" s="15"/>
      <c r="C5" s="15"/>
      <c r="D5" s="1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E5"/>
  <sheetViews>
    <sheetView tabSelected="1" zoomScale="98" zoomScaleNormal="98" workbookViewId="0">
      <selection activeCell="G2" sqref="G2"/>
    </sheetView>
  </sheetViews>
  <sheetFormatPr defaultColWidth="9" defaultRowHeight="13.2" x14ac:dyDescent="0.25"/>
  <cols>
    <col min="1" max="1" width="23.5546875" bestFit="1" customWidth="1"/>
    <col min="2" max="2" width="22.109375" bestFit="1" customWidth="1"/>
    <col min="3" max="3" width="65.88671875" bestFit="1" customWidth="1"/>
    <col min="4" max="4" width="12.6640625" bestFit="1" customWidth="1"/>
    <col min="5" max="5" width="9.6640625" bestFit="1" customWidth="1"/>
  </cols>
  <sheetData>
    <row r="1" spans="1:5" x14ac:dyDescent="0.25">
      <c r="A1" s="13" t="s">
        <v>22</v>
      </c>
      <c r="B1" s="13" t="s">
        <v>23</v>
      </c>
      <c r="C1" s="18" t="s">
        <v>67</v>
      </c>
      <c r="E1" t="s">
        <v>68</v>
      </c>
    </row>
    <row r="2" spans="1:5" x14ac:dyDescent="0.25">
      <c r="A2" s="21">
        <f>1.436984688/1000</f>
        <v>1.4369846879999999E-3</v>
      </c>
      <c r="B2" s="20">
        <v>2.979976443</v>
      </c>
      <c r="C2" s="12">
        <f>20*LOG10(B2/2/A2)</f>
        <v>60.314613896311727</v>
      </c>
      <c r="E2" t="s">
        <v>69</v>
      </c>
    </row>
    <row r="5" spans="1:5" x14ac:dyDescent="0.25">
      <c r="A5" s="1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C2"/>
  <sheetViews>
    <sheetView topLeftCell="A31" zoomScaleNormal="100" workbookViewId="0">
      <selection activeCell="M3" sqref="M3"/>
    </sheetView>
  </sheetViews>
  <sheetFormatPr defaultRowHeight="13.2" x14ac:dyDescent="0.25"/>
  <cols>
    <col min="1" max="1" width="23.5546875" bestFit="1" customWidth="1"/>
    <col min="2" max="2" width="22.33203125" bestFit="1" customWidth="1"/>
    <col min="3" max="3" width="56.6640625" bestFit="1" customWidth="1"/>
  </cols>
  <sheetData>
    <row r="1" spans="1:3" x14ac:dyDescent="0.25">
      <c r="A1" s="13" t="s">
        <v>22</v>
      </c>
      <c r="B1" s="13" t="s">
        <v>23</v>
      </c>
      <c r="C1" s="18" t="s">
        <v>70</v>
      </c>
    </row>
    <row r="2" spans="1:3" x14ac:dyDescent="0.25">
      <c r="A2" s="21">
        <f>3.066792097 /1000</f>
        <v>3.0667920970000001E-3</v>
      </c>
      <c r="B2" s="20">
        <v>3.3301975540000002</v>
      </c>
      <c r="C2" s="12">
        <f>20*LOG10(B2/2/A2)</f>
        <v>54.695113328005533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Step 1.2</vt:lpstr>
      <vt:lpstr>Step 1.3</vt:lpstr>
      <vt:lpstr>Step 1.6</vt:lpstr>
      <vt:lpstr>Step 1.8</vt:lpstr>
      <vt:lpstr>Step 2.2</vt:lpstr>
      <vt:lpstr>Step 2.3</vt:lpstr>
      <vt:lpstr>Step 2.5</vt:lpstr>
      <vt:lpstr>Step 2.6</vt:lpstr>
      <vt:lpstr>Step 3.2</vt:lpstr>
      <vt:lpstr>Step 3.6</vt:lpstr>
      <vt:lpstr>Step 3.8</vt:lpstr>
      <vt:lpstr>Step 3.9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Chih-Hung (James) Chen</dc:creator>
  <cp:keywords/>
  <dc:description/>
  <cp:lastModifiedBy>Jasmine Dosanjh</cp:lastModifiedBy>
  <cp:revision/>
  <dcterms:created xsi:type="dcterms:W3CDTF">2020-09-11T23:51:17Z</dcterms:created>
  <dcterms:modified xsi:type="dcterms:W3CDTF">2025-11-02T23:06:45Z</dcterms:modified>
  <cp:category/>
  <cp:contentStatus/>
</cp:coreProperties>
</file>