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PaperSyntheticDataGeneration\parameterSearch\IbmSynth\results\"/>
    </mc:Choice>
  </mc:AlternateContent>
  <xr:revisionPtr revIDLastSave="0" documentId="8_{9E75ADDC-E45A-418F-A2DC-C55146F21908}" xr6:coauthVersionLast="47" xr6:coauthVersionMax="47" xr10:uidLastSave="{00000000-0000-0000-0000-000000000000}"/>
  <bookViews>
    <workbookView xWindow="28680" yWindow="-120" windowWidth="29040" windowHeight="15720" xr2:uid="{ED9311C4-A0C9-4298-8A31-D18585CC9348}"/>
  </bookViews>
  <sheets>
    <sheet name="paramSearch_IbmSynth_WGANGPwDRS" sheetId="6" r:id="rId1"/>
    <sheet name="paramSearch_IbmSynth_TVAE" sheetId="5" r:id="rId2"/>
    <sheet name="paramSearch_IbmSynth_FINDIFF" sheetId="4" r:id="rId3"/>
    <sheet name="paramSearch_IbmSynth_DOPPELGANG" sheetId="3" r:id="rId4"/>
    <sheet name="paramSearch_IbmSynth_CTGAN" sheetId="2" r:id="rId5"/>
    <sheet name="Sheet1" sheetId="1" r:id="rId6"/>
  </sheets>
  <definedNames>
    <definedName name="ExternalData_1" localSheetId="4" hidden="1">paramSearch_IbmSynth_CTGAN!$A$1:$BF$32</definedName>
    <definedName name="ExternalData_2" localSheetId="3" hidden="1">paramSearch_IbmSynth_DOPPELGANG!$A$1:$CS$34</definedName>
    <definedName name="ExternalData_3" localSheetId="2" hidden="1">paramSearch_IbmSynth_FINDIFF!$A$1:$AV$38</definedName>
    <definedName name="ExternalData_4" localSheetId="1" hidden="1">paramSearch_IbmSynth_TVAE!$A$1:$AR$31</definedName>
    <definedName name="ExternalData_5" localSheetId="0" hidden="1">paramSearch_IbmSynth_WGANGPwDRS!$A$1:$BM$50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6" l="1"/>
  <c r="H36" i="3"/>
  <c r="H40" i="4"/>
  <c r="H33" i="5"/>
  <c r="H34" i="2"/>
  <c r="H33" i="2"/>
  <c r="H35" i="3"/>
  <c r="H39" i="4"/>
  <c r="H32" i="5"/>
  <c r="H5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B9D651-89EE-4FE9-9725-0539669424F8}" keepAlive="1" name="Query - paramSearch_IbmSynth_CTGAN" description="Connection to the 'paramSearch_IbmSynth_CTGAN' query in the workbook." type="5" refreshedVersion="8" background="1" saveData="1">
    <dbPr connection="Provider=Microsoft.Mashup.OleDb.1;Data Source=$Workbook$;Location=paramSearch_IbmSynth_CTGAN;Extended Properties=&quot;&quot;" command="SELECT * FROM [paramSearch_IbmSynth_CTGAN]"/>
  </connection>
  <connection id="2" xr16:uid="{675C5A03-4B85-4630-A961-1D863D625841}" keepAlive="1" name="Query - paramSearch_IbmSynth_DOPPELGANGER" description="Connection to the 'paramSearch_IbmSynth_DOPPELGANGER' query in the workbook." type="5" refreshedVersion="8" background="1" saveData="1">
    <dbPr connection="Provider=Microsoft.Mashup.OleDb.1;Data Source=$Workbook$;Location=paramSearch_IbmSynth_DOPPELGANGER;Extended Properties=&quot;&quot;" command="SELECT * FROM [paramSearch_IbmSynth_DOPPELGANGER]"/>
  </connection>
  <connection id="3" xr16:uid="{E75C4394-AA1E-4D65-A4D1-31C0F9659514}" keepAlive="1" name="Query - paramSearch_IbmSynth_FINDIFF" description="Connection to the 'paramSearch_IbmSynth_FINDIFF' query in the workbook." type="5" refreshedVersion="8" background="1" saveData="1">
    <dbPr connection="Provider=Microsoft.Mashup.OleDb.1;Data Source=$Workbook$;Location=paramSearch_IbmSynth_FINDIFF;Extended Properties=&quot;&quot;" command="SELECT * FROM [paramSearch_IbmSynth_FINDIFF]"/>
  </connection>
  <connection id="4" xr16:uid="{EAF60C5A-7C80-4CBB-A4F3-30E06AF9E553}" keepAlive="1" name="Query - paramSearch_IbmSynth_TVAE" description="Connection to the 'paramSearch_IbmSynth_TVAE' query in the workbook." type="5" refreshedVersion="8" background="1" saveData="1">
    <dbPr connection="Provider=Microsoft.Mashup.OleDb.1;Data Source=$Workbook$;Location=paramSearch_IbmSynth_TVAE;Extended Properties=&quot;&quot;" command="SELECT * FROM [paramSearch_IbmSynth_TVAE]"/>
  </connection>
  <connection id="5" xr16:uid="{DE8CC0C2-9615-4ADB-9019-03B15FBDE0D3}" keepAlive="1" name="Query - paramSearch_IbmSynth_WGANGPwDRS" description="Connection to the 'paramSearch_IbmSynth_WGANGPwDRS' query in the workbook." type="5" refreshedVersion="8" background="1" saveData="1">
    <dbPr connection="Provider=Microsoft.Mashup.OleDb.1;Data Source=$Workbook$;Location=paramSearch_IbmSynth_WGANGPwDRS;Extended Properties=&quot;&quot;" command="SELECT * FROM [paramSearch_IbmSynth_WGANGPwDRS]"/>
  </connection>
  <connection id="6" xr16:uid="{88DF3608-86E6-4B86-B24A-950585FD547A}" keepAlive="1" name="Query - paramSearch_IbmSynth_WGANGPwDRS (2)" description="Connection to the 'paramSearch_IbmSynth_WGANGPwDRS (2)' query in the workbook." type="5" refreshedVersion="0" background="1">
    <dbPr connection="Provider=Microsoft.Mashup.OleDb.1;Data Source=$Workbook$;Location=&quot;paramSearch_IbmSynth_WGANGPwDRS (2)&quot;;Extended Properties=&quot;&quot;" command="SELECT * FROM [paramSearch_IbmSynth_WGANGPwDRS (2)]"/>
  </connection>
</connections>
</file>

<file path=xl/sharedStrings.xml><?xml version="1.0" encoding="utf-8"?>
<sst xmlns="http://schemas.openxmlformats.org/spreadsheetml/2006/main" count="7978" uniqueCount="381">
  <si>
    <t>Name</t>
  </si>
  <si>
    <t>Agent</t>
  </si>
  <si>
    <t>State</t>
  </si>
  <si>
    <t>Notes</t>
  </si>
  <si>
    <t>User</t>
  </si>
  <si>
    <t>Tags</t>
  </si>
  <si>
    <t>Created</t>
  </si>
  <si>
    <t>Runtime</t>
  </si>
  <si>
    <t>Sweep</t>
  </si>
  <si>
    <t>batch_size</t>
  </si>
  <si>
    <t>discriminator_decay</t>
  </si>
  <si>
    <t>discriminator_dim</t>
  </si>
  <si>
    <t>discriminator_lr</t>
  </si>
  <si>
    <t>discriminator_steps</t>
  </si>
  <si>
    <t>embedding_dim</t>
  </si>
  <si>
    <t>epochs</t>
  </si>
  <si>
    <t>generator_decay</t>
  </si>
  <si>
    <t>generator_dim</t>
  </si>
  <si>
    <t>generator_lr</t>
  </si>
  <si>
    <t>method</t>
  </si>
  <si>
    <t>metric.goal</t>
  </si>
  <si>
    <t>metric.name</t>
  </si>
  <si>
    <t>name.1</t>
  </si>
  <si>
    <t>pac</t>
  </si>
  <si>
    <t>parameters.batch_sizes</t>
  </si>
  <si>
    <t>parameters.discriminator_decay.distribution</t>
  </si>
  <si>
    <t>parameters.discriminator_decay.max</t>
  </si>
  <si>
    <t>parameters.discriminator_decay.min</t>
  </si>
  <si>
    <t>parameters.discriminator_dims</t>
  </si>
  <si>
    <t>parameters.discriminator_lr.distribution</t>
  </si>
  <si>
    <t>parameters.discriminator_lr.max</t>
  </si>
  <si>
    <t>parameters.discriminator_lr.min</t>
  </si>
  <si>
    <t>parameters.discriminator_steps.distribution</t>
  </si>
  <si>
    <t>parameters.discriminator_steps.max</t>
  </si>
  <si>
    <t>parameters.discriminator_steps.min</t>
  </si>
  <si>
    <t>parameters.embedding_dims</t>
  </si>
  <si>
    <t>parameters.epochs.distribution</t>
  </si>
  <si>
    <t>parameters.epochs.max</t>
  </si>
  <si>
    <t>parameters.epochs.min</t>
  </si>
  <si>
    <t>parameters.generator_decay.distribution</t>
  </si>
  <si>
    <t>parameters.generator_decay.max</t>
  </si>
  <si>
    <t>parameters.generator_decay.min</t>
  </si>
  <si>
    <t>parameters.generator_dims</t>
  </si>
  <si>
    <t>parameters.generator_lr.distribution</t>
  </si>
  <si>
    <t>parameters.generator_lr.max</t>
  </si>
  <si>
    <t>parameters.generator_lr.min</t>
  </si>
  <si>
    <t>parameters.pac.distribution</t>
  </si>
  <si>
    <t>parameters.pac.max</t>
  </si>
  <si>
    <t>parameters.pac.min</t>
  </si>
  <si>
    <t>parameters.pacs</t>
  </si>
  <si>
    <t>Column Pair Trends</t>
  </si>
  <si>
    <t>Column Shapes</t>
  </si>
  <si>
    <t>Data Structure</t>
  </si>
  <si>
    <t>Data Validity</t>
  </si>
  <si>
    <t>Discriminator Loss</t>
  </si>
  <si>
    <t>Generator Loss</t>
  </si>
  <si>
    <t>Jensen Shannon Distance</t>
  </si>
  <si>
    <t>Kolmogorov Smirnov Test</t>
  </si>
  <si>
    <t>vital-sweep-8</t>
  </si>
  <si>
    <t/>
  </si>
  <si>
    <t>finished</t>
  </si>
  <si>
    <t>-</t>
  </si>
  <si>
    <t>8dscbli5</t>
  </si>
  <si>
    <t>[512,512]</t>
  </si>
  <si>
    <t>[256,256]</t>
  </si>
  <si>
    <t>fresh-sweep-30</t>
  </si>
  <si>
    <t>[128,128]</t>
  </si>
  <si>
    <t>kind-sweep-24</t>
  </si>
  <si>
    <t>deep-sweep-20</t>
  </si>
  <si>
    <t>genial-sweep-29</t>
  </si>
  <si>
    <t>jumping-sweep-28</t>
  </si>
  <si>
    <t>vague-sweep-9</t>
  </si>
  <si>
    <t>glamorous-sweep-27</t>
  </si>
  <si>
    <t>fluent-sweep-7</t>
  </si>
  <si>
    <t>vocal-sweep-14</t>
  </si>
  <si>
    <t>fluent-sweep-18</t>
  </si>
  <si>
    <t>woven-sweep-7</t>
  </si>
  <si>
    <t>glowing-sweep-31</t>
  </si>
  <si>
    <t>earnest-sweep-19</t>
  </si>
  <si>
    <t>fiery-sweep-25</t>
  </si>
  <si>
    <t>fluent-sweep-23</t>
  </si>
  <si>
    <t>restful-sweep-21</t>
  </si>
  <si>
    <t>northern-sweep-10</t>
  </si>
  <si>
    <t>dashing-sweep-11</t>
  </si>
  <si>
    <t>golden-sweep-3</t>
  </si>
  <si>
    <t>fiery-sweep-6</t>
  </si>
  <si>
    <t>lilac-sweep-16</t>
  </si>
  <si>
    <t>skilled-sweep-22</t>
  </si>
  <si>
    <t>polar-sweep-17</t>
  </si>
  <si>
    <t>ethereal-sweep-26</t>
  </si>
  <si>
    <t>usual-sweep-4</t>
  </si>
  <si>
    <t>golden-sweep-2</t>
  </si>
  <si>
    <t>leafy-sweep-15</t>
  </si>
  <si>
    <t>efficient-sweep-12</t>
  </si>
  <si>
    <t>fanciful-sweep-13</t>
  </si>
  <si>
    <t>dark-sweep-1</t>
  </si>
  <si>
    <t>attribute_discriminator_beta1</t>
  </si>
  <si>
    <t>attribute_discriminator_learning_rate</t>
  </si>
  <si>
    <t>attribute_gradient_penalty_coef</t>
  </si>
  <si>
    <t>attribute_loss_coef</t>
  </si>
  <si>
    <t>attribute_noise_dim</t>
  </si>
  <si>
    <t>attribute_num_layers</t>
  </si>
  <si>
    <t>attribute_num_units</t>
  </si>
  <si>
    <t>discriminator_beta1</t>
  </si>
  <si>
    <t>discriminator_learning_rate</t>
  </si>
  <si>
    <t>discriminator_rounds</t>
  </si>
  <si>
    <t>feature_noise_dim</t>
  </si>
  <si>
    <t>feature_num_layers</t>
  </si>
  <si>
    <t>feature_num_units</t>
  </si>
  <si>
    <t>generator_beta1</t>
  </si>
  <si>
    <t>generator_learning_rate</t>
  </si>
  <si>
    <t>generator_rounds</t>
  </si>
  <si>
    <t>gradient_penalty_coef</t>
  </si>
  <si>
    <t>parameters.attribute_discriminator_beta1.distribution</t>
  </si>
  <si>
    <t>parameters.attribute_discriminator_beta1.max</t>
  </si>
  <si>
    <t>parameters.attribute_discriminator_beta1.min</t>
  </si>
  <si>
    <t>parameters.attribute_discriminator_learning_rate.distribution</t>
  </si>
  <si>
    <t>parameters.attribute_discriminator_learning_rate.max</t>
  </si>
  <si>
    <t>parameters.attribute_discriminator_learning_rate.min</t>
  </si>
  <si>
    <t>parameters.attribute_gradient_penalty_coef.distribution</t>
  </si>
  <si>
    <t>parameters.attribute_gradient_penalty_coef.max</t>
  </si>
  <si>
    <t>parameters.attribute_gradient_penalty_coef.min</t>
  </si>
  <si>
    <t>parameters.attribute_loss_coef.distribution</t>
  </si>
  <si>
    <t>parameters.attribute_loss_coef.max</t>
  </si>
  <si>
    <t>parameters.attribute_loss_coef.min</t>
  </si>
  <si>
    <t>parameters.attribute_noise_dim.distribution</t>
  </si>
  <si>
    <t>parameters.attribute_noise_dim.max</t>
  </si>
  <si>
    <t>parameters.attribute_noise_dim.min</t>
  </si>
  <si>
    <t>parameters.attribute_num_layers.distribution</t>
  </si>
  <si>
    <t>parameters.attribute_num_layers.max</t>
  </si>
  <si>
    <t>parameters.attribute_num_layers.min</t>
  </si>
  <si>
    <t>parameters.attribute_num_units.distribution</t>
  </si>
  <si>
    <t>parameters.attribute_num_units.max</t>
  </si>
  <si>
    <t>parameters.attribute_num_units.min</t>
  </si>
  <si>
    <t>parameters.discriminator_beta1.distribution</t>
  </si>
  <si>
    <t>parameters.discriminator_beta1.max</t>
  </si>
  <si>
    <t>parameters.discriminator_beta1.min</t>
  </si>
  <si>
    <t>parameters.discriminator_learning_rate.distribution</t>
  </si>
  <si>
    <t>parameters.discriminator_learning_rate.max</t>
  </si>
  <si>
    <t>parameters.discriminator_learning_rate.min</t>
  </si>
  <si>
    <t>parameters.discriminator_rounds.distribution</t>
  </si>
  <si>
    <t>parameters.discriminator_rounds.max</t>
  </si>
  <si>
    <t>parameters.discriminator_rounds.min</t>
  </si>
  <si>
    <t>parameters.feature_noise_dim.distribution</t>
  </si>
  <si>
    <t>parameters.feature_noise_dim.max</t>
  </si>
  <si>
    <t>parameters.feature_noise_dim.min</t>
  </si>
  <si>
    <t>parameters.feature_num_layers.distribution</t>
  </si>
  <si>
    <t>parameters.feature_num_layers.max</t>
  </si>
  <si>
    <t>parameters.feature_num_layers.min</t>
  </si>
  <si>
    <t>parameters.feature_num_units.distribution</t>
  </si>
  <si>
    <t>parameters.feature_num_units.max</t>
  </si>
  <si>
    <t>parameters.feature_num_units.min</t>
  </si>
  <si>
    <t>parameters.generator_beta1.distribution</t>
  </si>
  <si>
    <t>parameters.generator_beta1.max</t>
  </si>
  <si>
    <t>parameters.generator_beta1.min</t>
  </si>
  <si>
    <t>parameters.generator_learning_rate.distribution</t>
  </si>
  <si>
    <t>parameters.generator_learning_rate.max</t>
  </si>
  <si>
    <t>parameters.generator_learning_rate.min</t>
  </si>
  <si>
    <t>parameters.generator_rounds.distribution</t>
  </si>
  <si>
    <t>parameters.generator_rounds.max</t>
  </si>
  <si>
    <t>parameters.generator_rounds.min</t>
  </si>
  <si>
    <t>parameters.gradient_penalty_coef.distribution</t>
  </si>
  <si>
    <t>parameters.gradient_penalty_coef.max</t>
  </si>
  <si>
    <t>parameters.gradient_penalty_coef.min</t>
  </si>
  <si>
    <t>parameters.sample_lens</t>
  </si>
  <si>
    <t>sample_len</t>
  </si>
  <si>
    <t>cool-sweep-73</t>
  </si>
  <si>
    <t>mcwazqh9</t>
  </si>
  <si>
    <t>whole-sweep-4</t>
  </si>
  <si>
    <t>northern-sweep-84</t>
  </si>
  <si>
    <t>decent-sweep-83</t>
  </si>
  <si>
    <t>lively-sweep-68</t>
  </si>
  <si>
    <t>clear-sweep-74</t>
  </si>
  <si>
    <t>still-sweep-10</t>
  </si>
  <si>
    <t>efficient-sweep-70</t>
  </si>
  <si>
    <t>prime-sweep-71</t>
  </si>
  <si>
    <t>jumping-sweep-20</t>
  </si>
  <si>
    <t>wild-sweep-15</t>
  </si>
  <si>
    <t>rich-sweep-69</t>
  </si>
  <si>
    <t>charmed-sweep-85</t>
  </si>
  <si>
    <t>robust-sweep-78</t>
  </si>
  <si>
    <t>elated-sweep-77</t>
  </si>
  <si>
    <t>colorful-sweep-76</t>
  </si>
  <si>
    <t>blooming-sweep-80</t>
  </si>
  <si>
    <t>earnest-sweep-14</t>
  </si>
  <si>
    <t>dazzling-sweep-82</t>
  </si>
  <si>
    <t>wandering-sweep-19</t>
  </si>
  <si>
    <t>sweepy-sweep-81</t>
  </si>
  <si>
    <t>faithful-sweep-79</t>
  </si>
  <si>
    <t>vivid-sweep-9</t>
  </si>
  <si>
    <t>glad-sweep-13</t>
  </si>
  <si>
    <t>glad-sweep-12</t>
  </si>
  <si>
    <t>volcanic-sweep-16</t>
  </si>
  <si>
    <t>lively-sweep-1</t>
  </si>
  <si>
    <t>serene-sweep-28</t>
  </si>
  <si>
    <t>skilled-sweep-3</t>
  </si>
  <si>
    <t>classic-sweep-2</t>
  </si>
  <si>
    <t>genial-sweep-67</t>
  </si>
  <si>
    <t>sleek-sweep-7</t>
  </si>
  <si>
    <t>helpful-sweep-35</t>
  </si>
  <si>
    <t>crashed</t>
  </si>
  <si>
    <t>cat_embedding_dim</t>
  </si>
  <si>
    <t>diffusion_beta_end</t>
  </si>
  <si>
    <t>diffusion_beta_start</t>
  </si>
  <si>
    <t>diffusion_steps</t>
  </si>
  <si>
    <t>mlp_activation</t>
  </si>
  <si>
    <t>mlp_dim</t>
  </si>
  <si>
    <t>mlp_lr</t>
  </si>
  <si>
    <t>parameters.cat_embedding_dims</t>
  </si>
  <si>
    <t>parameters.diffusion_beta_end.distribution</t>
  </si>
  <si>
    <t>parameters.diffusion_beta_end.max</t>
  </si>
  <si>
    <t>parameters.diffusion_beta_end.min</t>
  </si>
  <si>
    <t>parameters.diffusion_beta_start.distribution</t>
  </si>
  <si>
    <t>parameters.diffusion_beta_start.max</t>
  </si>
  <si>
    <t>parameters.diffusion_beta_start.min</t>
  </si>
  <si>
    <t>parameters.diffusion_steps.distribution</t>
  </si>
  <si>
    <t>parameters.diffusion_steps.max</t>
  </si>
  <si>
    <t>parameters.diffusion_steps.min</t>
  </si>
  <si>
    <t>parameters.mlp_activations</t>
  </si>
  <si>
    <t>parameters.mlp_dims</t>
  </si>
  <si>
    <t>parameters.mlp_lr.distribution</t>
  </si>
  <si>
    <t>parameters.mlp_lr.max</t>
  </si>
  <si>
    <t>parameters.mlp_lr.min</t>
  </si>
  <si>
    <t>Loss</t>
  </si>
  <si>
    <t>lively-sweep-36</t>
  </si>
  <si>
    <t>u1uufs3s</t>
  </si>
  <si>
    <t>tanh</t>
  </si>
  <si>
    <t>[2048,2048,2048]</t>
  </si>
  <si>
    <t>elated-sweep-23</t>
  </si>
  <si>
    <t>dauntless-sweep-20</t>
  </si>
  <si>
    <t>gallant-sweep-34</t>
  </si>
  <si>
    <t>peach-sweep-22</t>
  </si>
  <si>
    <t>peach-sweep-26</t>
  </si>
  <si>
    <t>relu</t>
  </si>
  <si>
    <t>worthy-sweep-37</t>
  </si>
  <si>
    <t>curious-sweep-33</t>
  </si>
  <si>
    <t>atomic-sweep-15</t>
  </si>
  <si>
    <t>driven-sweep-20</t>
  </si>
  <si>
    <t>glamorous-sweep-19</t>
  </si>
  <si>
    <t>glorious-sweep-28</t>
  </si>
  <si>
    <t>faithful-sweep-18</t>
  </si>
  <si>
    <t>happy-sweep-21</t>
  </si>
  <si>
    <t>decent-sweep-19</t>
  </si>
  <si>
    <t>good-sweep-35</t>
  </si>
  <si>
    <t>swift-sweep-25</t>
  </si>
  <si>
    <t>valiant-sweep-18</t>
  </si>
  <si>
    <t>hopeful-sweep-29</t>
  </si>
  <si>
    <t>major-sweep-16</t>
  </si>
  <si>
    <t>eager-sweep-32</t>
  </si>
  <si>
    <t>ethereal-sweep-27</t>
  </si>
  <si>
    <t>crisp-sweep-40</t>
  </si>
  <si>
    <t>treasured-sweep-30</t>
  </si>
  <si>
    <t>sweet-sweep-17</t>
  </si>
  <si>
    <t>fanciful-sweep-31</t>
  </si>
  <si>
    <t>eager-sweep-24</t>
  </si>
  <si>
    <t>morning-sweep-17</t>
  </si>
  <si>
    <t>dandy-sweep-39</t>
  </si>
  <si>
    <t>copper-sweep-37</t>
  </si>
  <si>
    <t>lrelu</t>
  </si>
  <si>
    <t>elated-sweep-38</t>
  </si>
  <si>
    <t>royal-sweep-4</t>
  </si>
  <si>
    <t>[1024,1024,1024,1024]</t>
  </si>
  <si>
    <t>toasty-sweep-16</t>
  </si>
  <si>
    <t>super-sweep-2</t>
  </si>
  <si>
    <t>[512,512,512]</t>
  </si>
  <si>
    <t>apricot-sweep-5</t>
  </si>
  <si>
    <t>earthy-sweep-1</t>
  </si>
  <si>
    <t>kind-sweep-3</t>
  </si>
  <si>
    <t>compress_dims</t>
  </si>
  <si>
    <t>decompress_dims</t>
  </si>
  <si>
    <t>l2scale</t>
  </si>
  <si>
    <t>learning_rate</t>
  </si>
  <si>
    <t>loss_factor</t>
  </si>
  <si>
    <t>parameters.compress_dimss</t>
  </si>
  <si>
    <t>parameters.decompress_dimss</t>
  </si>
  <si>
    <t>parameters.l2scale.distribution</t>
  </si>
  <si>
    <t>parameters.l2scale.max</t>
  </si>
  <si>
    <t>parameters.l2scale.min</t>
  </si>
  <si>
    <t>parameters.learning_rate.distribution</t>
  </si>
  <si>
    <t>parameters.learning_rate.max</t>
  </si>
  <si>
    <t>parameters.learning_rate.min</t>
  </si>
  <si>
    <t>parameters.loss_factor.distribution</t>
  </si>
  <si>
    <t>parameters.loss_factor.max</t>
  </si>
  <si>
    <t>parameters.loss_factor.min</t>
  </si>
  <si>
    <t>graceful-sweep-20</t>
  </si>
  <si>
    <t>tl4skgvg</t>
  </si>
  <si>
    <t>jumping-sweep-27</t>
  </si>
  <si>
    <t>twilight-sweep-26</t>
  </si>
  <si>
    <t>rare-sweep-29</t>
  </si>
  <si>
    <t>divine-sweep-14</t>
  </si>
  <si>
    <t>cerulean-sweep-30</t>
  </si>
  <si>
    <t>clear-sweep-28</t>
  </si>
  <si>
    <t>deep-sweep-21</t>
  </si>
  <si>
    <t>leafy-sweep-16</t>
  </si>
  <si>
    <t>vibrant-sweep-3</t>
  </si>
  <si>
    <t>breezy-sweep-17</t>
  </si>
  <si>
    <t>vibrant-sweep-24</t>
  </si>
  <si>
    <t>fragrant-sweep-22</t>
  </si>
  <si>
    <t>gentle-sweep-9</t>
  </si>
  <si>
    <t>splendid-sweep-8</t>
  </si>
  <si>
    <t>lucky-sweep-23</t>
  </si>
  <si>
    <t>youthful-sweep-12</t>
  </si>
  <si>
    <t>brisk-sweep-15</t>
  </si>
  <si>
    <t>treasured-sweep-5</t>
  </si>
  <si>
    <t>jumping-sweep-2</t>
  </si>
  <si>
    <t>feasible-sweep-10</t>
  </si>
  <si>
    <t>avid-sweep-1</t>
  </si>
  <si>
    <t>colorful-sweep-7</t>
  </si>
  <si>
    <t>neat-sweep-25</t>
  </si>
  <si>
    <t>grateful-sweep-11</t>
  </si>
  <si>
    <t>young-sweep-18</t>
  </si>
  <si>
    <t>floral-sweep-19</t>
  </si>
  <si>
    <t>lilac-sweep-6</t>
  </si>
  <si>
    <t>jumping-sweep-13</t>
  </si>
  <si>
    <t>worldly-sweep-4</t>
  </si>
  <si>
    <t>dsr_epsilon</t>
  </si>
  <si>
    <t>dsr_gamma_percentile</t>
  </si>
  <si>
    <t>parameters.dsr_epsilon.distribution</t>
  </si>
  <si>
    <t>parameters.dsr_epsilon.max</t>
  </si>
  <si>
    <t>parameters.dsr_epsilon.min</t>
  </si>
  <si>
    <t>parameters.dsr_gamma_percentile.distribution</t>
  </si>
  <si>
    <t>parameters.dsr_gamma_percentile.max</t>
  </si>
  <si>
    <t>parameters.dsr_gamma_percentile.min</t>
  </si>
  <si>
    <t>bumbling-sweep-39</t>
  </si>
  <si>
    <t>if2qo0y0</t>
  </si>
  <si>
    <t>[512,256,128]</t>
  </si>
  <si>
    <t>[128,256,512]</t>
  </si>
  <si>
    <t>fancy-sweep-42</t>
  </si>
  <si>
    <t>[256,512,1048]</t>
  </si>
  <si>
    <t>stilted-sweep-38</t>
  </si>
  <si>
    <t>lucky-sweep-45</t>
  </si>
  <si>
    <t>[1048,512,256]</t>
  </si>
  <si>
    <t>[256,512,512]</t>
  </si>
  <si>
    <t>northern-sweep-36</t>
  </si>
  <si>
    <t>treasured-sweep-18</t>
  </si>
  <si>
    <t>pious-sweep-26</t>
  </si>
  <si>
    <t>upbeat-sweep-50</t>
  </si>
  <si>
    <t>snowy-sweep-48</t>
  </si>
  <si>
    <t>smart-sweep-47</t>
  </si>
  <si>
    <t>[512,512,256]</t>
  </si>
  <si>
    <t>unique-sweep-46</t>
  </si>
  <si>
    <t>fragrant-sweep-3</t>
  </si>
  <si>
    <t>playful-sweep-15</t>
  </si>
  <si>
    <t>fast-sweep-29</t>
  </si>
  <si>
    <t>comic-sweep-40</t>
  </si>
  <si>
    <t>faithful-sweep-9</t>
  </si>
  <si>
    <t>eager-sweep-37</t>
  </si>
  <si>
    <t>distinctive-sweep-1</t>
  </si>
  <si>
    <t>peach-sweep-21</t>
  </si>
  <si>
    <t>hearty-sweep-7</t>
  </si>
  <si>
    <t>gallant-sweep-22</t>
  </si>
  <si>
    <t>pretty-sweep-14</t>
  </si>
  <si>
    <t>good-sweep-28</t>
  </si>
  <si>
    <t>lunar-sweep-25</t>
  </si>
  <si>
    <t>deft-sweep-6</t>
  </si>
  <si>
    <t>sage-sweep-2</t>
  </si>
  <si>
    <t>celestial-sweep-16</t>
  </si>
  <si>
    <t>dainty-sweep-17</t>
  </si>
  <si>
    <t>fancy-sweep-24</t>
  </si>
  <si>
    <t>zany-sweep-49</t>
  </si>
  <si>
    <t>royal-sweep-10</t>
  </si>
  <si>
    <t>atomic-sweep-41</t>
  </si>
  <si>
    <t>fearless-sweep-4</t>
  </si>
  <si>
    <t>efficient-sweep-32</t>
  </si>
  <si>
    <t>kind-sweep-5</t>
  </si>
  <si>
    <t>silvery-sweep-30</t>
  </si>
  <si>
    <t>usual-sweep-23</t>
  </si>
  <si>
    <t>fragrant-sweep-20</t>
  </si>
  <si>
    <t>wild-sweep-27</t>
  </si>
  <si>
    <t>fearless-sweep-31</t>
  </si>
  <si>
    <t>serene-sweep-12</t>
  </si>
  <si>
    <t>cerulean-sweep-43</t>
  </si>
  <si>
    <t>desert-sweep-34</t>
  </si>
  <si>
    <t>worthy-sweep-35</t>
  </si>
  <si>
    <t>charmed-sweep-8</t>
  </si>
  <si>
    <t>lyric-sweep-11</t>
  </si>
  <si>
    <t>restful-sweep-13</t>
  </si>
  <si>
    <t>peachy-sweep-33</t>
  </si>
  <si>
    <t>whole-sweep-19</t>
  </si>
  <si>
    <t>min</t>
  </si>
  <si>
    <t>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</si>
</sst>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4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96E08D2A-4982-47EB-8F44-B270E50520ED}" autoFormatId="16" applyNumberFormats="0" applyBorderFormats="0" applyFontFormats="0" applyPatternFormats="0" applyAlignmentFormats="0" applyWidthHeightFormats="0">
  <queryTableRefresh nextId="66">
    <queryTableFields count="65">
      <queryTableField id="1" name="Name" tableColumnId="1"/>
      <queryTableField id="2" name="Agent" tableColumnId="2"/>
      <queryTableField id="3" name="State" tableColumnId="3"/>
      <queryTableField id="4" name="Notes" tableColumnId="4"/>
      <queryTableField id="5" name="User" tableColumnId="5"/>
      <queryTableField id="6" name="Tags" tableColumnId="6"/>
      <queryTableField id="7" name="Created" tableColumnId="7"/>
      <queryTableField id="8" name="Runtime" tableColumnId="8"/>
      <queryTableField id="9" name="Sweep" tableColumnId="9"/>
      <queryTableField id="10" name="batch_size" tableColumnId="10"/>
      <queryTableField id="11" name="discriminator_decay" tableColumnId="11"/>
      <queryTableField id="12" name="discriminator_dim" tableColumnId="12"/>
      <queryTableField id="13" name="discriminator_lr" tableColumnId="13"/>
      <queryTableField id="14" name="discriminator_steps" tableColumnId="14"/>
      <queryTableField id="15" name="dsr_epsilon" tableColumnId="15"/>
      <queryTableField id="16" name="dsr_gamma_percentile" tableColumnId="16"/>
      <queryTableField id="17" name="embedding_dim" tableColumnId="17"/>
      <queryTableField id="18" name="epochs" tableColumnId="18"/>
      <queryTableField id="19" name="generator_decay" tableColumnId="19"/>
      <queryTableField id="20" name="generator_dim" tableColumnId="20"/>
      <queryTableField id="21" name="generator_lr" tableColumnId="21"/>
      <queryTableField id="22" name="method" tableColumnId="22"/>
      <queryTableField id="23" name="metric.goal" tableColumnId="23"/>
      <queryTableField id="24" name="metric.name" tableColumnId="24"/>
      <queryTableField id="25" name="name.1" tableColumnId="25"/>
      <queryTableField id="26" name="pac" tableColumnId="26"/>
      <queryTableField id="27" name="parameters.batch_sizes" tableColumnId="27"/>
      <queryTableField id="28" name="parameters.discriminator_decay.distribution" tableColumnId="28"/>
      <queryTableField id="29" name="parameters.discriminator_decay.max" tableColumnId="29"/>
      <queryTableField id="30" name="parameters.discriminator_decay.min" tableColumnId="30"/>
      <queryTableField id="31" name="parameters.discriminator_dims" tableColumnId="31"/>
      <queryTableField id="32" name="parameters.discriminator_lr.distribution" tableColumnId="32"/>
      <queryTableField id="33" name="parameters.discriminator_lr.max" tableColumnId="33"/>
      <queryTableField id="34" name="parameters.discriminator_lr.min" tableColumnId="34"/>
      <queryTableField id="35" name="parameters.discriminator_steps.distribution" tableColumnId="35"/>
      <queryTableField id="36" name="parameters.discriminator_steps.max" tableColumnId="36"/>
      <queryTableField id="37" name="parameters.discriminator_steps.min" tableColumnId="37"/>
      <queryTableField id="38" name="parameters.dsr_epsilon.distribution" tableColumnId="38"/>
      <queryTableField id="39" name="parameters.dsr_epsilon.max" tableColumnId="39"/>
      <queryTableField id="40" name="parameters.dsr_epsilon.min" tableColumnId="40"/>
      <queryTableField id="41" name="parameters.dsr_gamma_percentile.distribution" tableColumnId="41"/>
      <queryTableField id="42" name="parameters.dsr_gamma_percentile.max" tableColumnId="42"/>
      <queryTableField id="43" name="parameters.dsr_gamma_percentile.min" tableColumnId="43"/>
      <queryTableField id="44" name="parameters.embedding_dims" tableColumnId="44"/>
      <queryTableField id="45" name="parameters.epochs.distribution" tableColumnId="45"/>
      <queryTableField id="46" name="parameters.epochs.max" tableColumnId="46"/>
      <queryTableField id="47" name="parameters.epochs.min" tableColumnId="47"/>
      <queryTableField id="48" name="parameters.generator_decay.distribution" tableColumnId="48"/>
      <queryTableField id="49" name="parameters.generator_decay.max" tableColumnId="49"/>
      <queryTableField id="50" name="parameters.generator_decay.min" tableColumnId="50"/>
      <queryTableField id="51" name="parameters.generator_dims" tableColumnId="51"/>
      <queryTableField id="52" name="parameters.generator_lr.distribution" tableColumnId="52"/>
      <queryTableField id="53" name="parameters.generator_lr.max" tableColumnId="53"/>
      <queryTableField id="54" name="parameters.generator_lr.min" tableColumnId="54"/>
      <queryTableField id="55" name="parameters.pac.distribution" tableColumnId="55"/>
      <queryTableField id="56" name="parameters.pac.max" tableColumnId="56"/>
      <queryTableField id="57" name="parameters.pac.min" tableColumnId="57"/>
      <queryTableField id="58" name="Column Pair Trends" tableColumnId="58"/>
      <queryTableField id="59" name="Column Shapes" tableColumnId="59"/>
      <queryTableField id="60" name="Data Structure" tableColumnId="60"/>
      <queryTableField id="61" name="Data Validity" tableColumnId="61"/>
      <queryTableField id="62" name="Discriminator Loss" tableColumnId="62"/>
      <queryTableField id="63" name="Generator Loss" tableColumnId="63"/>
      <queryTableField id="64" name="Jensen Shannon Distance" tableColumnId="64"/>
      <queryTableField id="65" name="Kolmogorov Smirnov Test" tableColumnId="6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7DC6D195-93DB-40E2-961D-A46BA9F6D67E}" autoFormatId="16" applyNumberFormats="0" applyBorderFormats="0" applyFontFormats="0" applyPatternFormats="0" applyAlignmentFormats="0" applyWidthHeightFormats="0">
  <queryTableRefresh nextId="45">
    <queryTableFields count="44">
      <queryTableField id="1" name="Name" tableColumnId="1"/>
      <queryTableField id="2" name="Agent" tableColumnId="2"/>
      <queryTableField id="3" name="State" tableColumnId="3"/>
      <queryTableField id="4" name="Notes" tableColumnId="4"/>
      <queryTableField id="5" name="User" tableColumnId="5"/>
      <queryTableField id="6" name="Tags" tableColumnId="6"/>
      <queryTableField id="7" name="Created" tableColumnId="7"/>
      <queryTableField id="8" name="Runtime" tableColumnId="8"/>
      <queryTableField id="9" name="Sweep" tableColumnId="9"/>
      <queryTableField id="10" name="batch_size" tableColumnId="10"/>
      <queryTableField id="11" name="compress_dims" tableColumnId="11"/>
      <queryTableField id="12" name="decompress_dims" tableColumnId="12"/>
      <queryTableField id="13" name="embedding_dim" tableColumnId="13"/>
      <queryTableField id="14" name="epochs" tableColumnId="14"/>
      <queryTableField id="15" name="l2scale" tableColumnId="15"/>
      <queryTableField id="16" name="learning_rate" tableColumnId="16"/>
      <queryTableField id="17" name="loss_factor" tableColumnId="17"/>
      <queryTableField id="18" name="method" tableColumnId="18"/>
      <queryTableField id="19" name="metric.goal" tableColumnId="19"/>
      <queryTableField id="20" name="metric.name" tableColumnId="20"/>
      <queryTableField id="21" name="name.1" tableColumnId="21"/>
      <queryTableField id="22" name="parameters.batch_sizes" tableColumnId="22"/>
      <queryTableField id="23" name="parameters.compress_dimss" tableColumnId="23"/>
      <queryTableField id="24" name="parameters.decompress_dimss" tableColumnId="24"/>
      <queryTableField id="25" name="parameters.embedding_dims" tableColumnId="25"/>
      <queryTableField id="26" name="parameters.epochs.distribution" tableColumnId="26"/>
      <queryTableField id="27" name="parameters.epochs.max" tableColumnId="27"/>
      <queryTableField id="28" name="parameters.epochs.min" tableColumnId="28"/>
      <queryTableField id="29" name="parameters.l2scale.distribution" tableColumnId="29"/>
      <queryTableField id="30" name="parameters.l2scale.max" tableColumnId="30"/>
      <queryTableField id="31" name="parameters.l2scale.min" tableColumnId="31"/>
      <queryTableField id="32" name="parameters.learning_rate.distribution" tableColumnId="32"/>
      <queryTableField id="33" name="parameters.learning_rate.max" tableColumnId="33"/>
      <queryTableField id="34" name="parameters.learning_rate.min" tableColumnId="34"/>
      <queryTableField id="35" name="parameters.loss_factor.distribution" tableColumnId="35"/>
      <queryTableField id="36" name="parameters.loss_factor.max" tableColumnId="36"/>
      <queryTableField id="37" name="parameters.loss_factor.min" tableColumnId="37"/>
      <queryTableField id="38" name="Column Pair Trends" tableColumnId="38"/>
      <queryTableField id="39" name="Column Shapes" tableColumnId="39"/>
      <queryTableField id="40" name="Data Structure" tableColumnId="40"/>
      <queryTableField id="41" name="Data Validity" tableColumnId="41"/>
      <queryTableField id="42" name="Jensen Shannon Distance" tableColumnId="42"/>
      <queryTableField id="43" name="Kolmogorov Smirnov Test" tableColumnId="43"/>
      <queryTableField id="44" name="Loss" tableColumnId="4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348870F-40A5-4CA6-AC36-BCB19F2DA2B0}" autoFormatId="16" applyNumberFormats="0" applyBorderFormats="0" applyFontFormats="0" applyPatternFormats="0" applyAlignmentFormats="0" applyWidthHeightFormats="0">
  <queryTableRefresh nextId="49">
    <queryTableFields count="48">
      <queryTableField id="1" name="Name" tableColumnId="1"/>
      <queryTableField id="2" name="Agent" tableColumnId="2"/>
      <queryTableField id="3" name="State" tableColumnId="3"/>
      <queryTableField id="4" name="Notes" tableColumnId="4"/>
      <queryTableField id="5" name="User" tableColumnId="5"/>
      <queryTableField id="6" name="Tags" tableColumnId="6"/>
      <queryTableField id="7" name="Created" tableColumnId="7"/>
      <queryTableField id="8" name="Runtime" tableColumnId="8"/>
      <queryTableField id="9" name="Sweep" tableColumnId="9"/>
      <queryTableField id="10" name="batch_size" tableColumnId="10"/>
      <queryTableField id="11" name="cat_embedding_dim" tableColumnId="11"/>
      <queryTableField id="12" name="diffusion_beta_end" tableColumnId="12"/>
      <queryTableField id="13" name="diffusion_beta_start" tableColumnId="13"/>
      <queryTableField id="14" name="diffusion_steps" tableColumnId="14"/>
      <queryTableField id="15" name="epochs" tableColumnId="15"/>
      <queryTableField id="16" name="method" tableColumnId="16"/>
      <queryTableField id="17" name="metric.goal" tableColumnId="17"/>
      <queryTableField id="18" name="metric.name" tableColumnId="18"/>
      <queryTableField id="19" name="mlp_activation" tableColumnId="19"/>
      <queryTableField id="20" name="mlp_dim" tableColumnId="20"/>
      <queryTableField id="21" name="mlp_lr" tableColumnId="21"/>
      <queryTableField id="22" name="name.1" tableColumnId="22"/>
      <queryTableField id="23" name="parameters.batch_sizes" tableColumnId="23"/>
      <queryTableField id="24" name="parameters.cat_embedding_dims" tableColumnId="24"/>
      <queryTableField id="25" name="parameters.diffusion_beta_end.distribution" tableColumnId="25"/>
      <queryTableField id="26" name="parameters.diffusion_beta_end.max" tableColumnId="26"/>
      <queryTableField id="27" name="parameters.diffusion_beta_end.min" tableColumnId="27"/>
      <queryTableField id="28" name="parameters.diffusion_beta_start.distribution" tableColumnId="28"/>
      <queryTableField id="29" name="parameters.diffusion_beta_start.max" tableColumnId="29"/>
      <queryTableField id="30" name="parameters.diffusion_beta_start.min" tableColumnId="30"/>
      <queryTableField id="31" name="parameters.diffusion_steps.distribution" tableColumnId="31"/>
      <queryTableField id="32" name="parameters.diffusion_steps.max" tableColumnId="32"/>
      <queryTableField id="33" name="parameters.diffusion_steps.min" tableColumnId="33"/>
      <queryTableField id="34" name="parameters.epochs.distribution" tableColumnId="34"/>
      <queryTableField id="35" name="parameters.epochs.max" tableColumnId="35"/>
      <queryTableField id="36" name="parameters.epochs.min" tableColumnId="36"/>
      <queryTableField id="37" name="parameters.mlp_activations" tableColumnId="37"/>
      <queryTableField id="38" name="parameters.mlp_dims" tableColumnId="38"/>
      <queryTableField id="39" name="parameters.mlp_lr.distribution" tableColumnId="39"/>
      <queryTableField id="40" name="parameters.mlp_lr.max" tableColumnId="40"/>
      <queryTableField id="41" name="parameters.mlp_lr.min" tableColumnId="41"/>
      <queryTableField id="42" name="Column Pair Trends" tableColumnId="42"/>
      <queryTableField id="43" name="Column Shapes" tableColumnId="43"/>
      <queryTableField id="44" name="Data Structure" tableColumnId="44"/>
      <queryTableField id="45" name="Data Validity" tableColumnId="45"/>
      <queryTableField id="46" name="Jensen Shannon Distance" tableColumnId="46"/>
      <queryTableField id="47" name="Kolmogorov Smirnov Test" tableColumnId="47"/>
      <queryTableField id="48" name="Loss" tableColumnId="4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A78C33B-3D57-487B-9E2A-808CAC109BDC}" autoFormatId="16" applyNumberFormats="0" applyBorderFormats="0" applyFontFormats="0" applyPatternFormats="0" applyAlignmentFormats="0" applyWidthHeightFormats="0">
  <queryTableRefresh nextId="98">
    <queryTableFields count="97">
      <queryTableField id="1" name="Name" tableColumnId="1"/>
      <queryTableField id="2" name="Agent" tableColumnId="2"/>
      <queryTableField id="3" name="State" tableColumnId="3"/>
      <queryTableField id="4" name="Notes" tableColumnId="4"/>
      <queryTableField id="5" name="User" tableColumnId="5"/>
      <queryTableField id="6" name="Tags" tableColumnId="6"/>
      <queryTableField id="7" name="Created" tableColumnId="7"/>
      <queryTableField id="8" name="Runtime" tableColumnId="8"/>
      <queryTableField id="9" name="Sweep" tableColumnId="9"/>
      <queryTableField id="10" name="attribute_discriminator_beta1" tableColumnId="10"/>
      <queryTableField id="11" name="attribute_discriminator_learning_rate" tableColumnId="11"/>
      <queryTableField id="12" name="attribute_gradient_penalty_coef" tableColumnId="12"/>
      <queryTableField id="13" name="attribute_loss_coef" tableColumnId="13"/>
      <queryTableField id="14" name="attribute_noise_dim" tableColumnId="14"/>
      <queryTableField id="15" name="attribute_num_layers" tableColumnId="15"/>
      <queryTableField id="16" name="attribute_num_units" tableColumnId="16"/>
      <queryTableField id="17" name="batch_size" tableColumnId="17"/>
      <queryTableField id="18" name="discriminator_beta1" tableColumnId="18"/>
      <queryTableField id="19" name="discriminator_learning_rate" tableColumnId="19"/>
      <queryTableField id="20" name="discriminator_rounds" tableColumnId="20"/>
      <queryTableField id="21" name="epochs" tableColumnId="21"/>
      <queryTableField id="22" name="feature_noise_dim" tableColumnId="22"/>
      <queryTableField id="23" name="feature_num_layers" tableColumnId="23"/>
      <queryTableField id="24" name="feature_num_units" tableColumnId="24"/>
      <queryTableField id="25" name="generator_beta1" tableColumnId="25"/>
      <queryTableField id="26" name="generator_learning_rate" tableColumnId="26"/>
      <queryTableField id="27" name="generator_rounds" tableColumnId="27"/>
      <queryTableField id="28" name="gradient_penalty_coef" tableColumnId="28"/>
      <queryTableField id="29" name="method" tableColumnId="29"/>
      <queryTableField id="30" name="metric.goal" tableColumnId="30"/>
      <queryTableField id="31" name="metric.name" tableColumnId="31"/>
      <queryTableField id="32" name="name.1" tableColumnId="32"/>
      <queryTableField id="33" name="parameters.attribute_discriminator_beta1.distribution" tableColumnId="33"/>
      <queryTableField id="34" name="parameters.attribute_discriminator_beta1.max" tableColumnId="34"/>
      <queryTableField id="35" name="parameters.attribute_discriminator_beta1.min" tableColumnId="35"/>
      <queryTableField id="36" name="parameters.attribute_discriminator_learning_rate.distribution" tableColumnId="36"/>
      <queryTableField id="37" name="parameters.attribute_discriminator_learning_rate.max" tableColumnId="37"/>
      <queryTableField id="38" name="parameters.attribute_discriminator_learning_rate.min" tableColumnId="38"/>
      <queryTableField id="39" name="parameters.attribute_gradient_penalty_coef.distribution" tableColumnId="39"/>
      <queryTableField id="40" name="parameters.attribute_gradient_penalty_coef.max" tableColumnId="40"/>
      <queryTableField id="41" name="parameters.attribute_gradient_penalty_coef.min" tableColumnId="41"/>
      <queryTableField id="42" name="parameters.attribute_loss_coef.distribution" tableColumnId="42"/>
      <queryTableField id="43" name="parameters.attribute_loss_coef.max" tableColumnId="43"/>
      <queryTableField id="44" name="parameters.attribute_loss_coef.min" tableColumnId="44"/>
      <queryTableField id="45" name="parameters.attribute_noise_dim.distribution" tableColumnId="45"/>
      <queryTableField id="46" name="parameters.attribute_noise_dim.max" tableColumnId="46"/>
      <queryTableField id="47" name="parameters.attribute_noise_dim.min" tableColumnId="47"/>
      <queryTableField id="48" name="parameters.attribute_num_layers.distribution" tableColumnId="48"/>
      <queryTableField id="49" name="parameters.attribute_num_layers.max" tableColumnId="49"/>
      <queryTableField id="50" name="parameters.attribute_num_layers.min" tableColumnId="50"/>
      <queryTableField id="51" name="parameters.attribute_num_units.distribution" tableColumnId="51"/>
      <queryTableField id="52" name="parameters.attribute_num_units.max" tableColumnId="52"/>
      <queryTableField id="53" name="parameters.attribute_num_units.min" tableColumnId="53"/>
      <queryTableField id="54" name="parameters.batch_sizes" tableColumnId="54"/>
      <queryTableField id="55" name="parameters.discriminator_beta1.distribution" tableColumnId="55"/>
      <queryTableField id="56" name="parameters.discriminator_beta1.max" tableColumnId="56"/>
      <queryTableField id="57" name="parameters.discriminator_beta1.min" tableColumnId="57"/>
      <queryTableField id="58" name="parameters.discriminator_learning_rate.distribution" tableColumnId="58"/>
      <queryTableField id="59" name="parameters.discriminator_learning_rate.max" tableColumnId="59"/>
      <queryTableField id="60" name="parameters.discriminator_learning_rate.min" tableColumnId="60"/>
      <queryTableField id="61" name="parameters.discriminator_rounds.distribution" tableColumnId="61"/>
      <queryTableField id="62" name="parameters.discriminator_rounds.max" tableColumnId="62"/>
      <queryTableField id="63" name="parameters.discriminator_rounds.min" tableColumnId="63"/>
      <queryTableField id="64" name="parameters.epochs.distribution" tableColumnId="64"/>
      <queryTableField id="65" name="parameters.epochs.max" tableColumnId="65"/>
      <queryTableField id="66" name="parameters.epochs.min" tableColumnId="66"/>
      <queryTableField id="67" name="parameters.feature_noise_dim.distribution" tableColumnId="67"/>
      <queryTableField id="68" name="parameters.feature_noise_dim.max" tableColumnId="68"/>
      <queryTableField id="69" name="parameters.feature_noise_dim.min" tableColumnId="69"/>
      <queryTableField id="70" name="parameters.feature_num_layers.distribution" tableColumnId="70"/>
      <queryTableField id="71" name="parameters.feature_num_layers.max" tableColumnId="71"/>
      <queryTableField id="72" name="parameters.feature_num_layers.min" tableColumnId="72"/>
      <queryTableField id="73" name="parameters.feature_num_units.distribution" tableColumnId="73"/>
      <queryTableField id="74" name="parameters.feature_num_units.max" tableColumnId="74"/>
      <queryTableField id="75" name="parameters.feature_num_units.min" tableColumnId="75"/>
      <queryTableField id="76" name="parameters.generator_beta1.distribution" tableColumnId="76"/>
      <queryTableField id="77" name="parameters.generator_beta1.max" tableColumnId="77"/>
      <queryTableField id="78" name="parameters.generator_beta1.min" tableColumnId="78"/>
      <queryTableField id="79" name="parameters.generator_learning_rate.distribution" tableColumnId="79"/>
      <queryTableField id="80" name="parameters.generator_learning_rate.max" tableColumnId="80"/>
      <queryTableField id="81" name="parameters.generator_learning_rate.min" tableColumnId="81"/>
      <queryTableField id="82" name="parameters.generator_rounds.distribution" tableColumnId="82"/>
      <queryTableField id="83" name="parameters.generator_rounds.max" tableColumnId="83"/>
      <queryTableField id="84" name="parameters.generator_rounds.min" tableColumnId="84"/>
      <queryTableField id="85" name="parameters.gradient_penalty_coef.distribution" tableColumnId="85"/>
      <queryTableField id="86" name="parameters.gradient_penalty_coef.max" tableColumnId="86"/>
      <queryTableField id="87" name="parameters.gradient_penalty_coef.min" tableColumnId="87"/>
      <queryTableField id="88" name="parameters.sample_lens" tableColumnId="88"/>
      <queryTableField id="89" name="sample_len" tableColumnId="89"/>
      <queryTableField id="90" name="Column Pair Trends" tableColumnId="90"/>
      <queryTableField id="91" name="Column Shapes" tableColumnId="91"/>
      <queryTableField id="92" name="Data Structure" tableColumnId="92"/>
      <queryTableField id="93" name="Data Validity" tableColumnId="93"/>
      <queryTableField id="94" name="Discriminator Loss" tableColumnId="94"/>
      <queryTableField id="95" name="Generator Loss" tableColumnId="95"/>
      <queryTableField id="96" name="Jensen Shannon Distance" tableColumnId="96"/>
      <queryTableField id="97" name="Kolmogorov Smirnov Test" tableColumnId="9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A4B26B-6740-47FA-9CAF-F02D0B2B5682}" autoFormatId="16" applyNumberFormats="0" applyBorderFormats="0" applyFontFormats="0" applyPatternFormats="0" applyAlignmentFormats="0" applyWidthHeightFormats="0">
  <queryTableRefresh nextId="59">
    <queryTableFields count="58">
      <queryTableField id="1" name="Name" tableColumnId="1"/>
      <queryTableField id="2" name="Agent" tableColumnId="2"/>
      <queryTableField id="3" name="State" tableColumnId="3"/>
      <queryTableField id="4" name="Notes" tableColumnId="4"/>
      <queryTableField id="5" name="User" tableColumnId="5"/>
      <queryTableField id="6" name="Tags" tableColumnId="6"/>
      <queryTableField id="7" name="Created" tableColumnId="7"/>
      <queryTableField id="8" name="Runtime" tableColumnId="8"/>
      <queryTableField id="9" name="Sweep" tableColumnId="9"/>
      <queryTableField id="10" name="batch_size" tableColumnId="10"/>
      <queryTableField id="11" name="discriminator_decay" tableColumnId="11"/>
      <queryTableField id="12" name="discriminator_dim" tableColumnId="12"/>
      <queryTableField id="13" name="discriminator_lr" tableColumnId="13"/>
      <queryTableField id="14" name="discriminator_steps" tableColumnId="14"/>
      <queryTableField id="15" name="embedding_dim" tableColumnId="15"/>
      <queryTableField id="16" name="epochs" tableColumnId="16"/>
      <queryTableField id="17" name="generator_decay" tableColumnId="17"/>
      <queryTableField id="18" name="generator_dim" tableColumnId="18"/>
      <queryTableField id="19" name="generator_lr" tableColumnId="19"/>
      <queryTableField id="20" name="method" tableColumnId="20"/>
      <queryTableField id="21" name="metric.goal" tableColumnId="21"/>
      <queryTableField id="22" name="metric.name" tableColumnId="22"/>
      <queryTableField id="23" name="name.1" tableColumnId="23"/>
      <queryTableField id="24" name="pac" tableColumnId="24"/>
      <queryTableField id="25" name="parameters.batch_sizes" tableColumnId="25"/>
      <queryTableField id="26" name="parameters.discriminator_decay.distribution" tableColumnId="26"/>
      <queryTableField id="27" name="parameters.discriminator_decay.max" tableColumnId="27"/>
      <queryTableField id="28" name="parameters.discriminator_decay.min" tableColumnId="28"/>
      <queryTableField id="29" name="parameters.discriminator_dims" tableColumnId="29"/>
      <queryTableField id="30" name="parameters.discriminator_lr.distribution" tableColumnId="30"/>
      <queryTableField id="31" name="parameters.discriminator_lr.max" tableColumnId="31"/>
      <queryTableField id="32" name="parameters.discriminator_lr.min" tableColumnId="32"/>
      <queryTableField id="33" name="parameters.discriminator_steps.distribution" tableColumnId="33"/>
      <queryTableField id="34" name="parameters.discriminator_steps.max" tableColumnId="34"/>
      <queryTableField id="35" name="parameters.discriminator_steps.min" tableColumnId="35"/>
      <queryTableField id="36" name="parameters.embedding_dims" tableColumnId="36"/>
      <queryTableField id="37" name="parameters.epochs.distribution" tableColumnId="37"/>
      <queryTableField id="38" name="parameters.epochs.max" tableColumnId="38"/>
      <queryTableField id="39" name="parameters.epochs.min" tableColumnId="39"/>
      <queryTableField id="40" name="parameters.generator_decay.distribution" tableColumnId="40"/>
      <queryTableField id="41" name="parameters.generator_decay.max" tableColumnId="41"/>
      <queryTableField id="42" name="parameters.generator_decay.min" tableColumnId="42"/>
      <queryTableField id="43" name="parameters.generator_dims" tableColumnId="43"/>
      <queryTableField id="44" name="parameters.generator_lr.distribution" tableColumnId="44"/>
      <queryTableField id="45" name="parameters.generator_lr.max" tableColumnId="45"/>
      <queryTableField id="46" name="parameters.generator_lr.min" tableColumnId="46"/>
      <queryTableField id="47" name="parameters.pac.distribution" tableColumnId="47"/>
      <queryTableField id="48" name="parameters.pac.max" tableColumnId="48"/>
      <queryTableField id="49" name="parameters.pac.min" tableColumnId="49"/>
      <queryTableField id="50" name="parameters.pacs" tableColumnId="50"/>
      <queryTableField id="51" name="Column Pair Trends" tableColumnId="51"/>
      <queryTableField id="52" name="Column Shapes" tableColumnId="52"/>
      <queryTableField id="53" name="Data Structure" tableColumnId="53"/>
      <queryTableField id="54" name="Data Validity" tableColumnId="54"/>
      <queryTableField id="55" name="Discriminator Loss" tableColumnId="55"/>
      <queryTableField id="56" name="Generator Loss" tableColumnId="56"/>
      <queryTableField id="57" name="Jensen Shannon Distance" tableColumnId="57"/>
      <queryTableField id="58" name="Kolmogorov Smirnov Test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6738B0-F82A-4119-9F4D-317EA40D7AF6}" name="paramSearch_IbmSynth_WGANGPwDRS" displayName="paramSearch_IbmSynth_WGANGPwDRS" ref="A1:BM51" tableType="queryTable" totalsRowCount="1">
  <autoFilter ref="A1:BM50" xr:uid="{CA6738B0-F82A-4119-9F4D-317EA40D7AF6}"/>
  <tableColumns count="65">
    <tableColumn id="1" xr3:uid="{E1191F12-D5F1-45BD-B08F-031414283ACF}" uniqueName="1" name="Name" queryTableFieldId="1" dataDxfId="261" totalsRowDxfId="216"/>
    <tableColumn id="2" xr3:uid="{537BCE21-983C-42E0-BC2D-E6FB287A7AF7}" uniqueName="2" name="Agent" queryTableFieldId="2" dataDxfId="260" totalsRowDxfId="215"/>
    <tableColumn id="3" xr3:uid="{D6D468C1-C829-43D7-A218-FD86E229A925}" uniqueName="3" name="State" queryTableFieldId="3" dataDxfId="259" totalsRowDxfId="214"/>
    <tableColumn id="4" xr3:uid="{B1461015-7C53-4741-987E-FF5687A9A1C0}" uniqueName="4" name="Notes" queryTableFieldId="4" dataDxfId="258" totalsRowDxfId="213"/>
    <tableColumn id="5" xr3:uid="{A02FF922-1729-407D-B777-BD858238AEB5}" uniqueName="5" name="User" queryTableFieldId="5" dataDxfId="257" totalsRowDxfId="212"/>
    <tableColumn id="6" xr3:uid="{A9E18C0E-33A2-4A6B-A90A-E55B53F58F80}" uniqueName="6" name="Tags" queryTableFieldId="6" dataDxfId="256" totalsRowDxfId="211"/>
    <tableColumn id="7" xr3:uid="{DA69FE54-1704-48F4-8717-E9488434179D}" uniqueName="7" name="Created" queryTableFieldId="7" dataDxfId="255" totalsRowDxfId="210"/>
    <tableColumn id="8" xr3:uid="{63B9CDF3-9419-41A3-9B70-B327DA8CFA16}" uniqueName="8" name="Runtime" totalsRowFunction="custom" queryTableFieldId="8">
      <totalsRowFormula>AVERAGE(paramSearch_IbmSynth_WGANGPwDRS[Runtime])</totalsRowFormula>
    </tableColumn>
    <tableColumn id="9" xr3:uid="{8C34F045-E94E-428C-9702-7A2C16A2A0D3}" uniqueName="9" name="Sweep" queryTableFieldId="9" dataDxfId="254" totalsRowDxfId="209"/>
    <tableColumn id="10" xr3:uid="{BF6C2895-075D-4D29-8AFF-7A082A25452C}" uniqueName="10" name="batch_size" queryTableFieldId="10"/>
    <tableColumn id="11" xr3:uid="{3D35CACF-68F9-41B7-B6A9-51E8E63465B2}" uniqueName="11" name="discriminator_decay" queryTableFieldId="11"/>
    <tableColumn id="12" xr3:uid="{1E2855E9-4042-4E97-A3CD-84AB270B226F}" uniqueName="12" name="discriminator_dim" queryTableFieldId="12" dataDxfId="253" totalsRowDxfId="208"/>
    <tableColumn id="13" xr3:uid="{43535002-D7D6-4017-81D9-C3E053CDD275}" uniqueName="13" name="discriminator_lr" queryTableFieldId="13"/>
    <tableColumn id="14" xr3:uid="{226BB5B2-65DE-42F8-921D-3BFCEC163BD1}" uniqueName="14" name="discriminator_steps" queryTableFieldId="14"/>
    <tableColumn id="15" xr3:uid="{0BEF7066-CD6A-4691-AD48-9D7923E1EA8F}" uniqueName="15" name="dsr_epsilon" queryTableFieldId="15"/>
    <tableColumn id="16" xr3:uid="{E8D21D93-3770-4900-BEC3-ACFF5CCBDE67}" uniqueName="16" name="dsr_gamma_percentile" queryTableFieldId="16"/>
    <tableColumn id="17" xr3:uid="{8D5AD491-0893-4928-AC05-9CBCE9E8F201}" uniqueName="17" name="embedding_dim" queryTableFieldId="17"/>
    <tableColumn id="18" xr3:uid="{9189244D-74C6-43DE-83FB-A33D33F7DA22}" uniqueName="18" name="epochs" queryTableFieldId="18"/>
    <tableColumn id="19" xr3:uid="{9F86E672-FE3C-42C9-BD39-4DB143A64538}" uniqueName="19" name="generator_decay" queryTableFieldId="19"/>
    <tableColumn id="20" xr3:uid="{044F60F5-283E-48E7-A8CE-07C464C4F146}" uniqueName="20" name="generator_dim" queryTableFieldId="20" dataDxfId="252" totalsRowDxfId="207"/>
    <tableColumn id="21" xr3:uid="{7C265BDA-276F-485D-8A10-43AE913DC722}" uniqueName="21" name="generator_lr" queryTableFieldId="21"/>
    <tableColumn id="22" xr3:uid="{F7AD601B-DD5D-40CC-B176-E0E2CEA75615}" uniqueName="22" name="method" queryTableFieldId="22" dataDxfId="251" totalsRowDxfId="206"/>
    <tableColumn id="23" xr3:uid="{64612BCB-FC43-48D5-9AF2-5B1A9F403DEC}" uniqueName="23" name="metric.goal" queryTableFieldId="23" dataDxfId="250" totalsRowDxfId="205"/>
    <tableColumn id="24" xr3:uid="{DE1BA443-EDA9-415E-8404-79CC03494ABD}" uniqueName="24" name="metric.name" queryTableFieldId="24" dataDxfId="249" totalsRowDxfId="204"/>
    <tableColumn id="25" xr3:uid="{1A049F67-BAC8-4E63-87E3-E86C48701C8E}" uniqueName="25" name="name.1" queryTableFieldId="25" dataDxfId="248" totalsRowDxfId="203"/>
    <tableColumn id="26" xr3:uid="{F1D6201D-3922-4EF4-831E-251FD8CFCD2B}" uniqueName="26" name="pac" queryTableFieldId="26"/>
    <tableColumn id="27" xr3:uid="{BE322710-9BD0-4151-8B39-64DC27580E7E}" uniqueName="27" name="parameters.batch_sizes" queryTableFieldId="27" dataDxfId="247" totalsRowDxfId="202"/>
    <tableColumn id="28" xr3:uid="{15EE679C-B986-462D-8BF3-50AE0A9ABA5D}" uniqueName="28" name="parameters.discriminator_decay.distribution" queryTableFieldId="28" dataDxfId="246" totalsRowDxfId="201"/>
    <tableColumn id="29" xr3:uid="{79C4EEEF-A2F0-4DCE-8320-85F6B85E1E94}" uniqueName="29" name="parameters.discriminator_decay.max" queryTableFieldId="29" dataDxfId="245" totalsRowDxfId="200"/>
    <tableColumn id="30" xr3:uid="{5460FA07-C15E-4D21-8EFE-115959926A00}" uniqueName="30" name="parameters.discriminator_decay.min" queryTableFieldId="30" dataDxfId="244" totalsRowDxfId="199"/>
    <tableColumn id="31" xr3:uid="{2494D23D-403A-4482-BBD4-F8A7B016A79B}" uniqueName="31" name="parameters.discriminator_dims" queryTableFieldId="31" dataDxfId="243" totalsRowDxfId="198"/>
    <tableColumn id="32" xr3:uid="{6B71D886-00A9-49CA-B879-B5F83054712C}" uniqueName="32" name="parameters.discriminator_lr.distribution" queryTableFieldId="32" dataDxfId="242" totalsRowDxfId="197"/>
    <tableColumn id="33" xr3:uid="{0DDF20DB-9E0B-4356-B985-782CF364485B}" uniqueName="33" name="parameters.discriminator_lr.max" queryTableFieldId="33" dataDxfId="241" totalsRowDxfId="196"/>
    <tableColumn id="34" xr3:uid="{171788AF-AE6B-4C5E-9F81-978A57E5AD22}" uniqueName="34" name="parameters.discriminator_lr.min" queryTableFieldId="34" dataDxfId="240" totalsRowDxfId="195"/>
    <tableColumn id="35" xr3:uid="{799CC596-02B8-4A16-9E69-D235911C49A9}" uniqueName="35" name="parameters.discriminator_steps.distribution" queryTableFieldId="35" dataDxfId="239" totalsRowDxfId="194"/>
    <tableColumn id="36" xr3:uid="{D77EFD1D-5467-495C-ADF8-CEC965BC7A98}" uniqueName="36" name="parameters.discriminator_steps.max" queryTableFieldId="36" dataDxfId="238" totalsRowDxfId="193"/>
    <tableColumn id="37" xr3:uid="{F9E66D07-F71F-4286-9B67-21B104978A71}" uniqueName="37" name="parameters.discriminator_steps.min" queryTableFieldId="37" dataDxfId="237" totalsRowDxfId="192"/>
    <tableColumn id="38" xr3:uid="{C7908AE8-A164-402F-A372-E43778CF5516}" uniqueName="38" name="parameters.dsr_epsilon.distribution" queryTableFieldId="38" dataDxfId="236" totalsRowDxfId="191"/>
    <tableColumn id="39" xr3:uid="{AA141F24-F7B0-4F0C-9242-D13231F52AD8}" uniqueName="39" name="parameters.dsr_epsilon.max" queryTableFieldId="39" dataDxfId="235" totalsRowDxfId="190"/>
    <tableColumn id="40" xr3:uid="{AFDEC8DC-021B-4507-8CC2-3E065F9C57AE}" uniqueName="40" name="parameters.dsr_epsilon.min" queryTableFieldId="40" dataDxfId="234" totalsRowDxfId="189"/>
    <tableColumn id="41" xr3:uid="{8EC010D3-5361-431E-B181-1564D9ED4F0E}" uniqueName="41" name="parameters.dsr_gamma_percentile.distribution" queryTableFieldId="41" dataDxfId="233" totalsRowDxfId="188"/>
    <tableColumn id="42" xr3:uid="{4CBFB6E0-C897-45B0-BCC7-CF455391FE9A}" uniqueName="42" name="parameters.dsr_gamma_percentile.max" queryTableFieldId="42" dataDxfId="232" totalsRowDxfId="187"/>
    <tableColumn id="43" xr3:uid="{E786A35F-2619-43F4-97F4-7F59F48873FA}" uniqueName="43" name="parameters.dsr_gamma_percentile.min" queryTableFieldId="43" dataDxfId="231" totalsRowDxfId="186"/>
    <tableColumn id="44" xr3:uid="{CEDA8C0E-6134-4428-9472-C1DC92DB4D18}" uniqueName="44" name="parameters.embedding_dims" queryTableFieldId="44" dataDxfId="230" totalsRowDxfId="185"/>
    <tableColumn id="45" xr3:uid="{19E3C20B-6E7C-4E98-A3B5-0E44AE793D5B}" uniqueName="45" name="parameters.epochs.distribution" queryTableFieldId="45" dataDxfId="229" totalsRowDxfId="184"/>
    <tableColumn id="46" xr3:uid="{4F5027C0-DC96-4EFD-84A0-225EAFE93F95}" uniqueName="46" name="parameters.epochs.max" queryTableFieldId="46" dataDxfId="228" totalsRowDxfId="183"/>
    <tableColumn id="47" xr3:uid="{B1ECA263-5ECC-4B70-B124-5A486E59A126}" uniqueName="47" name="parameters.epochs.min" queryTableFieldId="47" dataDxfId="227" totalsRowDxfId="182"/>
    <tableColumn id="48" xr3:uid="{C725AA07-256D-4687-B9D7-0AE4B604755F}" uniqueName="48" name="parameters.generator_decay.distribution" queryTableFieldId="48" dataDxfId="226" totalsRowDxfId="181"/>
    <tableColumn id="49" xr3:uid="{89929604-87D5-4FE9-A0B4-A6BC15F1145C}" uniqueName="49" name="parameters.generator_decay.max" queryTableFieldId="49" dataDxfId="225" totalsRowDxfId="180"/>
    <tableColumn id="50" xr3:uid="{7F0034F1-D85E-442D-A59C-85769090A976}" uniqueName="50" name="parameters.generator_decay.min" queryTableFieldId="50" dataDxfId="224" totalsRowDxfId="179"/>
    <tableColumn id="51" xr3:uid="{197D5161-E8AE-40AA-992D-45A19FC91280}" uniqueName="51" name="parameters.generator_dims" queryTableFieldId="51" dataDxfId="223" totalsRowDxfId="178"/>
    <tableColumn id="52" xr3:uid="{221AF1E1-633D-4E37-8E06-DD481996EA8D}" uniqueName="52" name="parameters.generator_lr.distribution" queryTableFieldId="52" dataDxfId="222" totalsRowDxfId="177"/>
    <tableColumn id="53" xr3:uid="{50CACF8D-FDEE-43B7-9AFF-87491B3E7B84}" uniqueName="53" name="parameters.generator_lr.max" queryTableFieldId="53" dataDxfId="221" totalsRowDxfId="176"/>
    <tableColumn id="54" xr3:uid="{88BCFA72-1D2F-4586-BDB4-E17226B86049}" uniqueName="54" name="parameters.generator_lr.min" queryTableFieldId="54" dataDxfId="220" totalsRowDxfId="175"/>
    <tableColumn id="55" xr3:uid="{433C1F82-2FB1-4033-987C-2365F1BC9C73}" uniqueName="55" name="parameters.pac.distribution" queryTableFieldId="55" dataDxfId="219" totalsRowDxfId="174"/>
    <tableColumn id="56" xr3:uid="{CD9C124E-2787-47B3-B95F-F8BD3B3AA956}" uniqueName="56" name="parameters.pac.max" queryTableFieldId="56" dataDxfId="218" totalsRowDxfId="173"/>
    <tableColumn id="57" xr3:uid="{ED93382B-D4BC-4408-8E8A-B87EE95CF908}" uniqueName="57" name="parameters.pac.min" queryTableFieldId="57" dataDxfId="217" totalsRowDxfId="172"/>
    <tableColumn id="58" xr3:uid="{BC4B96E4-A727-4B02-AB1D-EC8CAE21C6C4}" uniqueName="58" name="Column Pair Trends" queryTableFieldId="58"/>
    <tableColumn id="59" xr3:uid="{6E74A421-DF29-44BC-A83E-3552F92269B3}" uniqueName="59" name="Column Shapes" queryTableFieldId="59"/>
    <tableColumn id="60" xr3:uid="{085AEC35-9816-42AD-9643-D2B2CF6165C3}" uniqueName="60" name="Data Structure" queryTableFieldId="60"/>
    <tableColumn id="61" xr3:uid="{B28D93A2-7C6B-461E-B4F0-543DF0506E61}" uniqueName="61" name="Data Validity" queryTableFieldId="61"/>
    <tableColumn id="62" xr3:uid="{028B5DD2-3D7D-40BC-9ED9-25BA01230DC7}" uniqueName="62" name="Discriminator Loss" queryTableFieldId="62"/>
    <tableColumn id="63" xr3:uid="{7ADE8597-F436-4CA5-AFEE-FDD437232178}" uniqueName="63" name="Generator Loss" queryTableFieldId="63"/>
    <tableColumn id="64" xr3:uid="{AF0E7E94-A86F-4055-9A6A-255AA6215E48}" uniqueName="64" name="Jensen Shannon Distance" queryTableFieldId="64"/>
    <tableColumn id="65" xr3:uid="{0C23C187-E0BA-4787-ABE9-8D9F922515F6}" uniqueName="65" name="Kolmogorov Smirnov Test" queryTableFieldId="6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555ECC-D2C7-4440-A2B7-BD7C15573E65}" name="paramSearch_IbmSynth_TVAE" displayName="paramSearch_IbmSynth_TVAE" ref="A1:AR32" tableType="queryTable" totalsRowCount="1">
  <autoFilter ref="A1:AR31" xr:uid="{BE555ECC-D2C7-4440-A2B7-BD7C15573E65}"/>
  <tableColumns count="44">
    <tableColumn id="1" xr3:uid="{79CE77C6-1936-4164-8ADC-BE73963A2326}" uniqueName="1" name="Name" queryTableFieldId="1" dataDxfId="291" totalsRowDxfId="171"/>
    <tableColumn id="2" xr3:uid="{D3992D78-508F-4F15-9900-17B5CE85B0C4}" uniqueName="2" name="Agent" queryTableFieldId="2" dataDxfId="290" totalsRowDxfId="170"/>
    <tableColumn id="3" xr3:uid="{45B67DDD-5EE5-4793-99EF-824B82D37E5E}" uniqueName="3" name="State" queryTableFieldId="3" dataDxfId="289" totalsRowDxfId="169"/>
    <tableColumn id="4" xr3:uid="{DEFBFE3B-2B93-4A86-837A-0BC6F0504109}" uniqueName="4" name="Notes" queryTableFieldId="4" dataDxfId="288" totalsRowDxfId="168"/>
    <tableColumn id="5" xr3:uid="{98F27CFB-8FED-4789-A15C-AB5D272B707C}" uniqueName="5" name="User" queryTableFieldId="5" dataDxfId="287" totalsRowDxfId="167"/>
    <tableColumn id="6" xr3:uid="{7CED3BCF-A2D0-46B9-8E2E-DF31F719FD45}" uniqueName="6" name="Tags" queryTableFieldId="6" dataDxfId="286" totalsRowDxfId="166"/>
    <tableColumn id="7" xr3:uid="{2786F110-3C6A-4A50-B6AE-35295CF5A6A8}" uniqueName="7" name="Created" queryTableFieldId="7" dataDxfId="285" totalsRowDxfId="165"/>
    <tableColumn id="8" xr3:uid="{AD33C846-18F5-407A-B6AD-328C00D9E941}" uniqueName="8" name="Runtime" totalsRowFunction="custom" queryTableFieldId="8">
      <totalsRowFormula>AVERAGE(paramSearch_IbmSynth_TVAE[Runtime])</totalsRowFormula>
    </tableColumn>
    <tableColumn id="9" xr3:uid="{E522B133-1135-4412-B4C3-6BBFC9E69E47}" uniqueName="9" name="Sweep" queryTableFieldId="9" dataDxfId="284" totalsRowDxfId="164"/>
    <tableColumn id="10" xr3:uid="{74687EA7-896F-4461-AA71-EC4D02D0DA96}" uniqueName="10" name="batch_size" queryTableFieldId="10"/>
    <tableColumn id="11" xr3:uid="{234F1A5B-1136-43B8-9F27-BFFCB3A116EB}" uniqueName="11" name="compress_dims" queryTableFieldId="11" dataDxfId="283" totalsRowDxfId="163"/>
    <tableColumn id="12" xr3:uid="{9B3CD032-C475-4D41-B8E4-FA5123F4EDF0}" uniqueName="12" name="decompress_dims" queryTableFieldId="12" dataDxfId="282" totalsRowDxfId="162"/>
    <tableColumn id="13" xr3:uid="{21B52A33-54E1-45D0-BA9B-6A6CF6ADDE7D}" uniqueName="13" name="embedding_dim" queryTableFieldId="13"/>
    <tableColumn id="14" xr3:uid="{DB0C7880-2D75-45AA-A6B9-94BE2CD746DC}" uniqueName="14" name="epochs" queryTableFieldId="14"/>
    <tableColumn id="15" xr3:uid="{D624FBE0-89F6-48E7-9DD7-DFD239E3F47F}" uniqueName="15" name="l2scale" queryTableFieldId="15"/>
    <tableColumn id="16" xr3:uid="{39B39497-1B4A-4078-877E-B4A999E214FD}" uniqueName="16" name="learning_rate" queryTableFieldId="16"/>
    <tableColumn id="17" xr3:uid="{C6F6A823-4CC2-4FE2-9518-52A1B36DFDAE}" uniqueName="17" name="loss_factor" queryTableFieldId="17"/>
    <tableColumn id="18" xr3:uid="{41B8B4B7-043C-4D3D-8875-5EA2976D0AA0}" uniqueName="18" name="method" queryTableFieldId="18" dataDxfId="281" totalsRowDxfId="161"/>
    <tableColumn id="19" xr3:uid="{A95E45F1-A355-4D3F-96E6-76932F8111D2}" uniqueName="19" name="metric.goal" queryTableFieldId="19" dataDxfId="280" totalsRowDxfId="160"/>
    <tableColumn id="20" xr3:uid="{10844FA1-318B-45DC-8147-4387D1A4B100}" uniqueName="20" name="metric.name" queryTableFieldId="20" dataDxfId="279" totalsRowDxfId="159"/>
    <tableColumn id="21" xr3:uid="{E0E35B63-DFB8-4A89-9A09-ECF3DA455C6B}" uniqueName="21" name="name.1" queryTableFieldId="21" dataDxfId="278" totalsRowDxfId="158"/>
    <tableColumn id="22" xr3:uid="{ABACA5DF-DE7B-4D6C-9322-E2B7E3F39E13}" uniqueName="22" name="parameters.batch_sizes" queryTableFieldId="22" dataDxfId="277" totalsRowDxfId="157"/>
    <tableColumn id="23" xr3:uid="{65AB0557-2192-441B-98AA-DB349D5E5998}" uniqueName="23" name="parameters.compress_dimss" queryTableFieldId="23" dataDxfId="276" totalsRowDxfId="156"/>
    <tableColumn id="24" xr3:uid="{1653D1EE-B47F-4741-B6EF-3963DD70EA83}" uniqueName="24" name="parameters.decompress_dimss" queryTableFieldId="24" dataDxfId="275" totalsRowDxfId="155"/>
    <tableColumn id="25" xr3:uid="{1AFA38C8-727F-4396-A737-A818B1E3D203}" uniqueName="25" name="parameters.embedding_dims" queryTableFieldId="25" dataDxfId="274" totalsRowDxfId="154"/>
    <tableColumn id="26" xr3:uid="{23E692B2-FC07-4CBD-9189-DB974EA19099}" uniqueName="26" name="parameters.epochs.distribution" queryTableFieldId="26" dataDxfId="273" totalsRowDxfId="153"/>
    <tableColumn id="27" xr3:uid="{F225FED9-F3E2-4A79-B9E2-F3FB3D5CF5A2}" uniqueName="27" name="parameters.epochs.max" queryTableFieldId="27" dataDxfId="272" totalsRowDxfId="152"/>
    <tableColumn id="28" xr3:uid="{BC8675EF-9C8F-4566-966E-3E95B970C875}" uniqueName="28" name="parameters.epochs.min" queryTableFieldId="28" dataDxfId="271" totalsRowDxfId="151"/>
    <tableColumn id="29" xr3:uid="{6600D627-59CA-43A4-AB7F-AB30A6B1C72B}" uniqueName="29" name="parameters.l2scale.distribution" queryTableFieldId="29" dataDxfId="270" totalsRowDxfId="150"/>
    <tableColumn id="30" xr3:uid="{C970D7B3-D195-443C-B85B-DFE15B4F0D7F}" uniqueName="30" name="parameters.l2scale.max" queryTableFieldId="30" dataDxfId="269" totalsRowDxfId="149"/>
    <tableColumn id="31" xr3:uid="{BE9618EF-737E-453D-A7A3-4E57175D93C5}" uniqueName="31" name="parameters.l2scale.min" queryTableFieldId="31" dataDxfId="268" totalsRowDxfId="148"/>
    <tableColumn id="32" xr3:uid="{C9DD0376-9E3B-4368-8AA0-9C66AA2A1D9A}" uniqueName="32" name="parameters.learning_rate.distribution" queryTableFieldId="32" dataDxfId="267" totalsRowDxfId="147"/>
    <tableColumn id="33" xr3:uid="{473B8B13-8CAE-405A-BAC8-4D5DEDF7150D}" uniqueName="33" name="parameters.learning_rate.max" queryTableFieldId="33" dataDxfId="266" totalsRowDxfId="146"/>
    <tableColumn id="34" xr3:uid="{A11130A9-DC1D-40F3-AD5E-54415D0CC670}" uniqueName="34" name="parameters.learning_rate.min" queryTableFieldId="34" dataDxfId="265" totalsRowDxfId="145"/>
    <tableColumn id="35" xr3:uid="{E99D752C-4DF6-48E7-B63B-80DD29B62E07}" uniqueName="35" name="parameters.loss_factor.distribution" queryTableFieldId="35" dataDxfId="264" totalsRowDxfId="144"/>
    <tableColumn id="36" xr3:uid="{5E2EE747-52A9-444C-A0F2-4618B801809D}" uniqueName="36" name="parameters.loss_factor.max" queryTableFieldId="36" dataDxfId="263" totalsRowDxfId="143"/>
    <tableColumn id="37" xr3:uid="{CDE47496-F334-4094-996B-67F54CA334EA}" uniqueName="37" name="parameters.loss_factor.min" queryTableFieldId="37" dataDxfId="262" totalsRowDxfId="142"/>
    <tableColumn id="38" xr3:uid="{80F56CBA-7D41-4541-90CF-0416C64DDC8D}" uniqueName="38" name="Column Pair Trends" queryTableFieldId="38"/>
    <tableColumn id="39" xr3:uid="{877E2783-94D3-4C7C-A6E8-51E812D2F2AF}" uniqueName="39" name="Column Shapes" queryTableFieldId="39"/>
    <tableColumn id="40" xr3:uid="{58F9C617-3DF8-4DF7-AE24-9E21CC927717}" uniqueName="40" name="Data Structure" queryTableFieldId="40"/>
    <tableColumn id="41" xr3:uid="{5AAA3C55-E7EF-4301-B28C-DFB064FD1FF3}" uniqueName="41" name="Data Validity" queryTableFieldId="41"/>
    <tableColumn id="42" xr3:uid="{04F5863B-0303-4E58-A83F-6E8F6C902B5A}" uniqueName="42" name="Jensen Shannon Distance" queryTableFieldId="42"/>
    <tableColumn id="43" xr3:uid="{175E223E-A2A5-4B61-8D0D-ECECF809A004}" uniqueName="43" name="Kolmogorov Smirnov Test" queryTableFieldId="43"/>
    <tableColumn id="44" xr3:uid="{153ABB29-D862-48AC-8D74-6C088B5A930F}" uniqueName="44" name="Loss" queryTableFieldId="4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6C125C-7B51-436A-97D8-606072E52683}" name="paramSearch_IbmSynth_FINDIFF" displayName="paramSearch_IbmSynth_FINDIFF" ref="A1:AV39" tableType="queryTable" totalsRowCount="1">
  <autoFilter ref="A1:AV38" xr:uid="{1E6C125C-7B51-436A-97D8-606072E52683}"/>
  <tableColumns count="48">
    <tableColumn id="1" xr3:uid="{0F80140D-1CD7-4CBB-9E7F-DB0149A3F922}" uniqueName="1" name="Name" queryTableFieldId="1" dataDxfId="324" totalsRowDxfId="141"/>
    <tableColumn id="2" xr3:uid="{5610E3D8-20F4-440C-A1CB-ED8620C42CE2}" uniqueName="2" name="Agent" queryTableFieldId="2" dataDxfId="323" totalsRowDxfId="140"/>
    <tableColumn id="3" xr3:uid="{0A527C65-0481-4A7A-9227-94F5C263FB64}" uniqueName="3" name="State" queryTableFieldId="3" dataDxfId="322" totalsRowDxfId="139"/>
    <tableColumn id="4" xr3:uid="{C21F008B-6A0D-4355-AB9E-BB9C5B24304D}" uniqueName="4" name="Notes" queryTableFieldId="4" dataDxfId="321" totalsRowDxfId="138"/>
    <tableColumn id="5" xr3:uid="{93F81D29-6C63-4A39-B98B-DB57F4A29FD7}" uniqueName="5" name="User" queryTableFieldId="5" dataDxfId="320" totalsRowDxfId="137"/>
    <tableColumn id="6" xr3:uid="{32F442A3-58C4-4530-8C36-46ED7D4E02CF}" uniqueName="6" name="Tags" queryTableFieldId="6" dataDxfId="319" totalsRowDxfId="136"/>
    <tableColumn id="7" xr3:uid="{AD12408A-77EA-4EA8-BCCE-9499453492C5}" uniqueName="7" name="Created" queryTableFieldId="7" dataDxfId="318" totalsRowDxfId="135"/>
    <tableColumn id="8" xr3:uid="{410DC37F-134F-4306-BD46-DA2BE4BB9F65}" uniqueName="8" name="Runtime" totalsRowFunction="custom" queryTableFieldId="8">
      <totalsRowFormula>AVERAGE(paramSearch_IbmSynth_FINDIFF[Runtime])</totalsRowFormula>
    </tableColumn>
    <tableColumn id="9" xr3:uid="{2084F29C-A1F6-4582-BE20-D4C8988A2280}" uniqueName="9" name="Sweep" queryTableFieldId="9" dataDxfId="317" totalsRowDxfId="134"/>
    <tableColumn id="10" xr3:uid="{CA949BA2-7529-4CF2-AC9A-FDC6600F27A0}" uniqueName="10" name="batch_size" queryTableFieldId="10"/>
    <tableColumn id="11" xr3:uid="{A1D91C05-A275-4022-8AE5-EF3916CE2A21}" uniqueName="11" name="cat_embedding_dim" queryTableFieldId="11"/>
    <tableColumn id="12" xr3:uid="{DD7341F7-EA48-4446-A11B-F65E6AB05FC4}" uniqueName="12" name="diffusion_beta_end" queryTableFieldId="12"/>
    <tableColumn id="13" xr3:uid="{8264741C-469D-4948-A2E9-6AD88D0ABC54}" uniqueName="13" name="diffusion_beta_start" queryTableFieldId="13"/>
    <tableColumn id="14" xr3:uid="{EF433A24-6261-4012-AD74-5391B031F49A}" uniqueName="14" name="diffusion_steps" queryTableFieldId="14"/>
    <tableColumn id="15" xr3:uid="{36CC4511-F278-47A3-99B6-A95C0DF01A7B}" uniqueName="15" name="epochs" queryTableFieldId="15"/>
    <tableColumn id="16" xr3:uid="{D8EAE364-62E2-4F6C-9BD1-C1430FD5B8D1}" uniqueName="16" name="method" queryTableFieldId="16" dataDxfId="316" totalsRowDxfId="133"/>
    <tableColumn id="17" xr3:uid="{3D261415-2A48-4BAF-89EE-F4568C6CE5FC}" uniqueName="17" name="metric.goal" queryTableFieldId="17" dataDxfId="315" totalsRowDxfId="132"/>
    <tableColumn id="18" xr3:uid="{80F916E3-7594-4D36-8E68-FFFDA6C2A92F}" uniqueName="18" name="metric.name" queryTableFieldId="18" dataDxfId="314" totalsRowDxfId="131"/>
    <tableColumn id="19" xr3:uid="{6BB0F556-9AB3-47DA-B198-E1FE21E2C922}" uniqueName="19" name="mlp_activation" queryTableFieldId="19" dataDxfId="313" totalsRowDxfId="130"/>
    <tableColumn id="20" xr3:uid="{46D03B00-3094-4A25-A8D3-24306ACB7D83}" uniqueName="20" name="mlp_dim" queryTableFieldId="20" dataDxfId="312" totalsRowDxfId="129"/>
    <tableColumn id="21" xr3:uid="{069EA710-AD59-4B67-B276-528D1CB77B0E}" uniqueName="21" name="mlp_lr" queryTableFieldId="21"/>
    <tableColumn id="22" xr3:uid="{66EFE47D-EF23-40FC-8FC3-9C59DAEFDC0C}" uniqueName="22" name="name.1" queryTableFieldId="22" dataDxfId="311" totalsRowDxfId="128"/>
    <tableColumn id="23" xr3:uid="{728E0AC7-8C04-4422-9457-396146C72C6A}" uniqueName="23" name="parameters.batch_sizes" queryTableFieldId="23" dataDxfId="310" totalsRowDxfId="127"/>
    <tableColumn id="24" xr3:uid="{D1E89A7C-F209-4816-80F8-80E0E5188422}" uniqueName="24" name="parameters.cat_embedding_dims" queryTableFieldId="24" dataDxfId="309" totalsRowDxfId="126"/>
    <tableColumn id="25" xr3:uid="{67A5038A-BB6E-41FE-B69C-3D09720137C8}" uniqueName="25" name="parameters.diffusion_beta_end.distribution" queryTableFieldId="25" dataDxfId="308" totalsRowDxfId="125"/>
    <tableColumn id="26" xr3:uid="{D654BB53-863D-414E-86EE-5A89A066D135}" uniqueName="26" name="parameters.diffusion_beta_end.max" queryTableFieldId="26" dataDxfId="307" totalsRowDxfId="124"/>
    <tableColumn id="27" xr3:uid="{F3842E40-A21B-460B-9220-62BE147EE607}" uniqueName="27" name="parameters.diffusion_beta_end.min" queryTableFieldId="27" dataDxfId="306" totalsRowDxfId="123"/>
    <tableColumn id="28" xr3:uid="{9DE0F713-4649-4A90-9504-90B47ABBC9C8}" uniqueName="28" name="parameters.diffusion_beta_start.distribution" queryTableFieldId="28" dataDxfId="305" totalsRowDxfId="122"/>
    <tableColumn id="29" xr3:uid="{1DAB7529-36FC-41E6-B744-C6CF461481AB}" uniqueName="29" name="parameters.diffusion_beta_start.max" queryTableFieldId="29" dataDxfId="304" totalsRowDxfId="121"/>
    <tableColumn id="30" xr3:uid="{47AD3925-3ABA-4CD4-A912-6F65A37F663A}" uniqueName="30" name="parameters.diffusion_beta_start.min" queryTableFieldId="30" dataDxfId="303" totalsRowDxfId="120"/>
    <tableColumn id="31" xr3:uid="{0B9D7E5F-0958-4D30-98DB-E2359B02FD8C}" uniqueName="31" name="parameters.diffusion_steps.distribution" queryTableFieldId="31" dataDxfId="302" totalsRowDxfId="119"/>
    <tableColumn id="32" xr3:uid="{9C06519A-C72D-40DC-A0DB-4293CEDC068F}" uniqueName="32" name="parameters.diffusion_steps.max" queryTableFieldId="32" dataDxfId="301" totalsRowDxfId="118"/>
    <tableColumn id="33" xr3:uid="{FFEEA9A9-258D-44A3-988C-D23C8E9CDEB7}" uniqueName="33" name="parameters.diffusion_steps.min" queryTableFieldId="33" dataDxfId="300" totalsRowDxfId="117"/>
    <tableColumn id="34" xr3:uid="{57B13BD5-FC6D-4648-BF04-23573CC630E9}" uniqueName="34" name="parameters.epochs.distribution" queryTableFieldId="34" dataDxfId="299" totalsRowDxfId="116"/>
    <tableColumn id="35" xr3:uid="{9978C96D-841B-434A-B375-B1DA51A76B4F}" uniqueName="35" name="parameters.epochs.max" queryTableFieldId="35" dataDxfId="298" totalsRowDxfId="115"/>
    <tableColumn id="36" xr3:uid="{AC4DB16A-91A5-4795-B18E-12DA5EB259D1}" uniqueName="36" name="parameters.epochs.min" queryTableFieldId="36" dataDxfId="297" totalsRowDxfId="114"/>
    <tableColumn id="37" xr3:uid="{E941474B-C854-4C60-B61F-745A23A65334}" uniqueName="37" name="parameters.mlp_activations" queryTableFieldId="37" dataDxfId="296" totalsRowDxfId="113"/>
    <tableColumn id="38" xr3:uid="{3386EE67-58BD-4ADE-BAB2-271B80D2E776}" uniqueName="38" name="parameters.mlp_dims" queryTableFieldId="38" dataDxfId="295" totalsRowDxfId="112"/>
    <tableColumn id="39" xr3:uid="{62E9E9D1-7712-4F66-99DA-105CC4A31AC3}" uniqueName="39" name="parameters.mlp_lr.distribution" queryTableFieldId="39" dataDxfId="294" totalsRowDxfId="111"/>
    <tableColumn id="40" xr3:uid="{459600D7-7CBA-4D5C-A3E0-0805B93A9767}" uniqueName="40" name="parameters.mlp_lr.max" queryTableFieldId="40" dataDxfId="293" totalsRowDxfId="110"/>
    <tableColumn id="41" xr3:uid="{5F934AE8-A424-4DB8-BA16-0C447F4F0225}" uniqueName="41" name="parameters.mlp_lr.min" queryTableFieldId="41" dataDxfId="292" totalsRowDxfId="109"/>
    <tableColumn id="42" xr3:uid="{5ADCAEBE-F925-4F06-9669-E7E196A6A622}" uniqueName="42" name="Column Pair Trends" queryTableFieldId="42"/>
    <tableColumn id="43" xr3:uid="{ADA9E589-93ED-4AF0-A1DC-CC7934E08C96}" uniqueName="43" name="Column Shapes" queryTableFieldId="43"/>
    <tableColumn id="44" xr3:uid="{164EF921-BF79-437E-A758-27D841F76906}" uniqueName="44" name="Data Structure" queryTableFieldId="44"/>
    <tableColumn id="45" xr3:uid="{A132125B-8968-48E6-BBB0-1D7B293EB8A0}" uniqueName="45" name="Data Validity" queryTableFieldId="45"/>
    <tableColumn id="46" xr3:uid="{DF88DA92-6871-42CB-87A9-DE21986EFA6B}" uniqueName="46" name="Jensen Shannon Distance" queryTableFieldId="46"/>
    <tableColumn id="47" xr3:uid="{8C7F7F39-D0CF-4381-B816-179A1EAE239A}" uniqueName="47" name="Kolmogorov Smirnov Test" queryTableFieldId="47"/>
    <tableColumn id="48" xr3:uid="{467FDC81-D8F4-4D7C-8E59-6A5AF5773B67}" uniqueName="48" name="Loss" queryTableFieldId="4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4E0DF1-8A2E-40EC-B53B-CD9F5E6AC220}" name="paramSearch_IbmSynth_DOPPELGANGER" displayName="paramSearch_IbmSynth_DOPPELGANGER" ref="A1:CS35" tableType="queryTable" totalsRowCount="1">
  <autoFilter ref="A1:CS34" xr:uid="{034E0DF1-8A2E-40EC-B53B-CD9F5E6AC220}"/>
  <tableColumns count="97">
    <tableColumn id="1" xr3:uid="{EEA835FB-389C-44C9-AFA2-86C1E83A7310}" uniqueName="1" name="Name" queryTableFieldId="1" dataDxfId="393" totalsRowDxfId="108"/>
    <tableColumn id="2" xr3:uid="{86BECE45-405B-407B-9DE9-2ECB7B9C2D64}" uniqueName="2" name="Agent" queryTableFieldId="2" dataDxfId="392" totalsRowDxfId="107"/>
    <tableColumn id="3" xr3:uid="{AB6D9255-A499-41BB-8BEE-7B59E605680C}" uniqueName="3" name="State" queryTableFieldId="3" dataDxfId="391" totalsRowDxfId="106"/>
    <tableColumn id="4" xr3:uid="{4D9385D5-0577-40C2-892F-2756A50AE728}" uniqueName="4" name="Notes" queryTableFieldId="4" dataDxfId="390" totalsRowDxfId="105"/>
    <tableColumn id="5" xr3:uid="{E15971DC-CF9E-4D84-8ABC-85051D5C79E1}" uniqueName="5" name="User" queryTableFieldId="5" dataDxfId="389" totalsRowDxfId="104"/>
    <tableColumn id="6" xr3:uid="{ACEF5DEE-8918-4B96-A2A5-728DA8AC9DDA}" uniqueName="6" name="Tags" queryTableFieldId="6" dataDxfId="388" totalsRowDxfId="103"/>
    <tableColumn id="7" xr3:uid="{B52D385C-A605-445E-98EE-E56E9FF23D35}" uniqueName="7" name="Created" queryTableFieldId="7" dataDxfId="387" totalsRowDxfId="102"/>
    <tableColumn id="8" xr3:uid="{D01C90BC-F6AA-4125-ACEE-B00A8083686C}" uniqueName="8" name="Runtime" totalsRowFunction="custom" queryTableFieldId="8">
      <totalsRowFormula>AVERAGE(paramSearch_IbmSynth_DOPPELGANGER[Runtime])</totalsRowFormula>
    </tableColumn>
    <tableColumn id="9" xr3:uid="{E027A07E-AED2-43C9-A20D-408467C204D6}" uniqueName="9" name="Sweep" queryTableFieldId="9" dataDxfId="386" totalsRowDxfId="101"/>
    <tableColumn id="10" xr3:uid="{1B7225C1-2D50-4307-9318-84BF13ACFC38}" uniqueName="10" name="attribute_discriminator_beta1" queryTableFieldId="10"/>
    <tableColumn id="11" xr3:uid="{92BA2726-8755-4692-B9D2-1B9E2AF464A8}" uniqueName="11" name="attribute_discriminator_learning_rate" queryTableFieldId="11"/>
    <tableColumn id="12" xr3:uid="{C4FD4F51-FFF2-458A-A437-103668AAC559}" uniqueName="12" name="attribute_gradient_penalty_coef" queryTableFieldId="12"/>
    <tableColumn id="13" xr3:uid="{21C4FFC0-044C-44FA-AB79-3AB6602639D3}" uniqueName="13" name="attribute_loss_coef" queryTableFieldId="13"/>
    <tableColumn id="14" xr3:uid="{6C6FA964-9B6B-49CA-9F7F-0F0BC7BF424D}" uniqueName="14" name="attribute_noise_dim" queryTableFieldId="14"/>
    <tableColumn id="15" xr3:uid="{88384B40-6357-44E6-80F1-FAE58686866A}" uniqueName="15" name="attribute_num_layers" queryTableFieldId="15"/>
    <tableColumn id="16" xr3:uid="{B9C6901B-DD4C-48A4-9D3E-6BA8CF5CF886}" uniqueName="16" name="attribute_num_units" queryTableFieldId="16"/>
    <tableColumn id="17" xr3:uid="{9EE37C59-B75B-490C-B839-EF7D12CEFF7B}" uniqueName="17" name="batch_size" queryTableFieldId="17"/>
    <tableColumn id="18" xr3:uid="{35A3A0AC-F35F-4AF1-90CF-02129796EECC}" uniqueName="18" name="discriminator_beta1" queryTableFieldId="18"/>
    <tableColumn id="19" xr3:uid="{ABDC9AD6-CCBE-4DCE-99A5-A3ACDEE4D98F}" uniqueName="19" name="discriminator_learning_rate" queryTableFieldId="19"/>
    <tableColumn id="20" xr3:uid="{9CC22F50-A94B-4257-A462-54485956442A}" uniqueName="20" name="discriminator_rounds" queryTableFieldId="20"/>
    <tableColumn id="21" xr3:uid="{65AA87F9-2B00-4790-848B-7F284DDF6F4C}" uniqueName="21" name="epochs" queryTableFieldId="21"/>
    <tableColumn id="22" xr3:uid="{4F847C31-F54C-46BA-8A52-1B112B841AFD}" uniqueName="22" name="feature_noise_dim" queryTableFieldId="22"/>
    <tableColumn id="23" xr3:uid="{A5F57DB5-A59E-4C72-AF44-E7E3520EEA89}" uniqueName="23" name="feature_num_layers" queryTableFieldId="23"/>
    <tableColumn id="24" xr3:uid="{0A4E6419-C663-4614-ACF7-E1EA64367B1D}" uniqueName="24" name="feature_num_units" queryTableFieldId="24"/>
    <tableColumn id="25" xr3:uid="{1D971803-DD90-45D8-AFBC-D5E5E9DA221D}" uniqueName="25" name="generator_beta1" queryTableFieldId="25"/>
    <tableColumn id="26" xr3:uid="{4AA2A41E-F9E4-495F-AE03-68951DEA03E5}" uniqueName="26" name="generator_learning_rate" queryTableFieldId="26"/>
    <tableColumn id="27" xr3:uid="{02EFC261-36AA-4135-B955-56DB5A23F3AD}" uniqueName="27" name="generator_rounds" queryTableFieldId="27" dataDxfId="385" totalsRowDxfId="100"/>
    <tableColumn id="28" xr3:uid="{DF5418CF-D607-45CF-A8B7-BFA7A611DE07}" uniqueName="28" name="gradient_penalty_coef" queryTableFieldId="28"/>
    <tableColumn id="29" xr3:uid="{27950FBB-8A1C-4783-B6DB-55110DE374B3}" uniqueName="29" name="method" queryTableFieldId="29" dataDxfId="384" totalsRowDxfId="99"/>
    <tableColumn id="30" xr3:uid="{9F6DA220-AC9B-48BE-84AD-C89B8AB6A0A4}" uniqueName="30" name="metric.goal" queryTableFieldId="30" dataDxfId="383" totalsRowDxfId="98"/>
    <tableColumn id="31" xr3:uid="{93056BAD-D996-4CE6-883C-6310E44018EF}" uniqueName="31" name="metric.name" queryTableFieldId="31" dataDxfId="382" totalsRowDxfId="97"/>
    <tableColumn id="32" xr3:uid="{808B5769-8F32-4A0A-B94C-D31D9A31504D}" uniqueName="32" name="name.1" queryTableFieldId="32" dataDxfId="381" totalsRowDxfId="96"/>
    <tableColumn id="33" xr3:uid="{1460B1B2-7B5E-4AEC-B1D0-DD34DF2B6E2C}" uniqueName="33" name="parameters.attribute_discriminator_beta1.distribution" queryTableFieldId="33" dataDxfId="380" totalsRowDxfId="95"/>
    <tableColumn id="34" xr3:uid="{08CDE779-D918-4E00-856C-7D5ED97DE9F4}" uniqueName="34" name="parameters.attribute_discriminator_beta1.max" queryTableFieldId="34" dataDxfId="379" totalsRowDxfId="94"/>
    <tableColumn id="35" xr3:uid="{98B97508-55D5-402D-AF78-6B098AE8D6D1}" uniqueName="35" name="parameters.attribute_discriminator_beta1.min" queryTableFieldId="35" dataDxfId="378" totalsRowDxfId="93"/>
    <tableColumn id="36" xr3:uid="{DA4C2777-5280-4E26-BC25-95609F112033}" uniqueName="36" name="parameters.attribute_discriminator_learning_rate.distribution" queryTableFieldId="36" dataDxfId="377" totalsRowDxfId="92"/>
    <tableColumn id="37" xr3:uid="{3A0DEEC4-FB20-481C-B309-0DB9AF8DFB7A}" uniqueName="37" name="parameters.attribute_discriminator_learning_rate.max" queryTableFieldId="37" dataDxfId="376" totalsRowDxfId="91"/>
    <tableColumn id="38" xr3:uid="{E233FE32-D17F-413F-9941-B492C96ED9E9}" uniqueName="38" name="parameters.attribute_discriminator_learning_rate.min" queryTableFieldId="38" dataDxfId="375" totalsRowDxfId="90"/>
    <tableColumn id="39" xr3:uid="{67C29885-D459-49F0-96BC-61B1C37BFCC0}" uniqueName="39" name="parameters.attribute_gradient_penalty_coef.distribution" queryTableFieldId="39" dataDxfId="374" totalsRowDxfId="89"/>
    <tableColumn id="40" xr3:uid="{2747C8EB-09CD-4988-B480-A6045EA85D46}" uniqueName="40" name="parameters.attribute_gradient_penalty_coef.max" queryTableFieldId="40" dataDxfId="373" totalsRowDxfId="88"/>
    <tableColumn id="41" xr3:uid="{52C8D2C6-BBB3-40ED-84AA-47E34BF305D4}" uniqueName="41" name="parameters.attribute_gradient_penalty_coef.min" queryTableFieldId="41" dataDxfId="372" totalsRowDxfId="87"/>
    <tableColumn id="42" xr3:uid="{919C8E4F-9B97-4D35-A9DB-998378A54C47}" uniqueName="42" name="parameters.attribute_loss_coef.distribution" queryTableFieldId="42" dataDxfId="371" totalsRowDxfId="86"/>
    <tableColumn id="43" xr3:uid="{5DE1BAFB-1334-43BC-B217-1AC1EF74EDCF}" uniqueName="43" name="parameters.attribute_loss_coef.max" queryTableFieldId="43" dataDxfId="370" totalsRowDxfId="85"/>
    <tableColumn id="44" xr3:uid="{BEF6537A-6407-448D-A9AD-7F27D30643F7}" uniqueName="44" name="parameters.attribute_loss_coef.min" queryTableFieldId="44" dataDxfId="369" totalsRowDxfId="84"/>
    <tableColumn id="45" xr3:uid="{715D04E4-B150-4B66-926B-2260964AF28E}" uniqueName="45" name="parameters.attribute_noise_dim.distribution" queryTableFieldId="45" dataDxfId="368" totalsRowDxfId="83"/>
    <tableColumn id="46" xr3:uid="{3ECC7C05-265A-4FF5-AA4F-13F251E2D32F}" uniqueName="46" name="parameters.attribute_noise_dim.max" queryTableFieldId="46" dataDxfId="367" totalsRowDxfId="82"/>
    <tableColumn id="47" xr3:uid="{24BFBFA3-545A-4529-8795-E13DF19CDCA7}" uniqueName="47" name="parameters.attribute_noise_dim.min" queryTableFieldId="47" dataDxfId="366" totalsRowDxfId="81"/>
    <tableColumn id="48" xr3:uid="{D3503CB4-1459-4705-90E0-E63932604022}" uniqueName="48" name="parameters.attribute_num_layers.distribution" queryTableFieldId="48" dataDxfId="365" totalsRowDxfId="80"/>
    <tableColumn id="49" xr3:uid="{9D5CCE13-F8C4-4119-88D1-C17D64F6B7BB}" uniqueName="49" name="parameters.attribute_num_layers.max" queryTableFieldId="49" dataDxfId="364" totalsRowDxfId="79"/>
    <tableColumn id="50" xr3:uid="{C38CAA59-C1F0-47DF-8ECD-5C75401ED53A}" uniqueName="50" name="parameters.attribute_num_layers.min" queryTableFieldId="50" dataDxfId="363" totalsRowDxfId="78"/>
    <tableColumn id="51" xr3:uid="{90DDE1E4-C21B-4188-8277-47EDD605F093}" uniqueName="51" name="parameters.attribute_num_units.distribution" queryTableFieldId="51" dataDxfId="362" totalsRowDxfId="77"/>
    <tableColumn id="52" xr3:uid="{CFF3A4B8-DA9A-4157-9764-3E105F230AE3}" uniqueName="52" name="parameters.attribute_num_units.max" queryTableFieldId="52" dataDxfId="361" totalsRowDxfId="76"/>
    <tableColumn id="53" xr3:uid="{6635747E-1BC0-4B9F-8F69-B4157A4A947C}" uniqueName="53" name="parameters.attribute_num_units.min" queryTableFieldId="53" dataDxfId="360" totalsRowDxfId="75"/>
    <tableColumn id="54" xr3:uid="{240DC23D-5ADA-40F8-867C-080178459CEE}" uniqueName="54" name="parameters.batch_sizes" queryTableFieldId="54" dataDxfId="359" totalsRowDxfId="74"/>
    <tableColumn id="55" xr3:uid="{C75FA865-5207-428C-91F8-1D7D1F2C7735}" uniqueName="55" name="parameters.discriminator_beta1.distribution" queryTableFieldId="55" dataDxfId="358" totalsRowDxfId="73"/>
    <tableColumn id="56" xr3:uid="{CEC48181-693B-40E0-991A-F523906BBB12}" uniqueName="56" name="parameters.discriminator_beta1.max" queryTableFieldId="56" dataDxfId="357" totalsRowDxfId="72"/>
    <tableColumn id="57" xr3:uid="{6FB547CE-37EB-4AA1-B331-E5448C2CF90B}" uniqueName="57" name="parameters.discriminator_beta1.min" queryTableFieldId="57" dataDxfId="356" totalsRowDxfId="71"/>
    <tableColumn id="58" xr3:uid="{4BEBFD38-A741-455E-8982-764441C1CD87}" uniqueName="58" name="parameters.discriminator_learning_rate.distribution" queryTableFieldId="58" dataDxfId="355" totalsRowDxfId="70"/>
    <tableColumn id="59" xr3:uid="{194C2C1F-0516-477D-AA85-9FDA93183B6C}" uniqueName="59" name="parameters.discriminator_learning_rate.max" queryTableFieldId="59" dataDxfId="354" totalsRowDxfId="69"/>
    <tableColumn id="60" xr3:uid="{9C6BBA4F-4482-4E88-A4BD-A214DAA1E8F0}" uniqueName="60" name="parameters.discriminator_learning_rate.min" queryTableFieldId="60" dataDxfId="353" totalsRowDxfId="68"/>
    <tableColumn id="61" xr3:uid="{93AF9A0D-9A9E-4A23-B52B-24D4BA46E32E}" uniqueName="61" name="parameters.discriminator_rounds.distribution" queryTableFieldId="61" dataDxfId="352" totalsRowDxfId="67"/>
    <tableColumn id="62" xr3:uid="{3AF608D7-C49D-42B5-9F1E-3CC2A600ACAA}" uniqueName="62" name="parameters.discriminator_rounds.max" queryTableFieldId="62" dataDxfId="351" totalsRowDxfId="66"/>
    <tableColumn id="63" xr3:uid="{3C29F8E9-C224-4A3C-BC3C-A6426997D17D}" uniqueName="63" name="parameters.discriminator_rounds.min" queryTableFieldId="63" dataDxfId="350" totalsRowDxfId="65"/>
    <tableColumn id="64" xr3:uid="{0BBE4095-08C9-42B5-837E-6FAF1C0379DE}" uniqueName="64" name="parameters.epochs.distribution" queryTableFieldId="64" dataDxfId="349" totalsRowDxfId="64"/>
    <tableColumn id="65" xr3:uid="{4D618B38-ACCA-4B6C-A07D-ECF3E40FF570}" uniqueName="65" name="parameters.epochs.max" queryTableFieldId="65" dataDxfId="348" totalsRowDxfId="63"/>
    <tableColumn id="66" xr3:uid="{F862A910-F2D9-4D0B-B641-A04F87818277}" uniqueName="66" name="parameters.epochs.min" queryTableFieldId="66" dataDxfId="347" totalsRowDxfId="62"/>
    <tableColumn id="67" xr3:uid="{E8715689-33DA-480D-B2B4-875E30CEF53A}" uniqueName="67" name="parameters.feature_noise_dim.distribution" queryTableFieldId="67" dataDxfId="346" totalsRowDxfId="61"/>
    <tableColumn id="68" xr3:uid="{DBDE9AE6-DAAF-4400-A681-0BC70BC52391}" uniqueName="68" name="parameters.feature_noise_dim.max" queryTableFieldId="68" dataDxfId="345" totalsRowDxfId="60"/>
    <tableColumn id="69" xr3:uid="{C8AA49FC-45C0-4A62-A9A2-8217987885E0}" uniqueName="69" name="parameters.feature_noise_dim.min" queryTableFieldId="69" dataDxfId="344" totalsRowDxfId="59"/>
    <tableColumn id="70" xr3:uid="{97BE070D-0CB3-479D-8CE6-FD9763C48C7E}" uniqueName="70" name="parameters.feature_num_layers.distribution" queryTableFieldId="70" dataDxfId="343" totalsRowDxfId="58"/>
    <tableColumn id="71" xr3:uid="{6880FA05-2397-4999-88EC-8ED220727F89}" uniqueName="71" name="parameters.feature_num_layers.max" queryTableFieldId="71" dataDxfId="342" totalsRowDxfId="57"/>
    <tableColumn id="72" xr3:uid="{248E4A1C-3E37-467E-80CE-8BDBA73972B4}" uniqueName="72" name="parameters.feature_num_layers.min" queryTableFieldId="72" dataDxfId="341" totalsRowDxfId="56"/>
    <tableColumn id="73" xr3:uid="{312AB7FB-AE38-4439-8EBF-3EBF888BAAE3}" uniqueName="73" name="parameters.feature_num_units.distribution" queryTableFieldId="73" dataDxfId="340" totalsRowDxfId="55"/>
    <tableColumn id="74" xr3:uid="{18CA7B3C-1D4D-430E-9628-5B91A5135AD6}" uniqueName="74" name="parameters.feature_num_units.max" queryTableFieldId="74" dataDxfId="339" totalsRowDxfId="54"/>
    <tableColumn id="75" xr3:uid="{686DFD1F-11F4-46F0-B058-03896037BFD0}" uniqueName="75" name="parameters.feature_num_units.min" queryTableFieldId="75" dataDxfId="338" totalsRowDxfId="53"/>
    <tableColumn id="76" xr3:uid="{A999ECB2-3335-43B3-BF20-846AE382316C}" uniqueName="76" name="parameters.generator_beta1.distribution" queryTableFieldId="76" dataDxfId="337" totalsRowDxfId="52"/>
    <tableColumn id="77" xr3:uid="{5790CAFC-864E-42D1-8B64-909AEB40DC34}" uniqueName="77" name="parameters.generator_beta1.max" queryTableFieldId="77" dataDxfId="336" totalsRowDxfId="51"/>
    <tableColumn id="78" xr3:uid="{678E853A-6194-414A-B39F-F1BB00D0CC4A}" uniqueName="78" name="parameters.generator_beta1.min" queryTableFieldId="78" dataDxfId="335" totalsRowDxfId="50"/>
    <tableColumn id="79" xr3:uid="{FBB0E8AC-9418-447D-A8C9-15C3FFB66C75}" uniqueName="79" name="parameters.generator_learning_rate.distribution" queryTableFieldId="79" dataDxfId="334" totalsRowDxfId="49"/>
    <tableColumn id="80" xr3:uid="{68E2BF11-A63E-4139-9A59-DD4A77A1597A}" uniqueName="80" name="parameters.generator_learning_rate.max" queryTableFieldId="80" dataDxfId="333" totalsRowDxfId="48"/>
    <tableColumn id="81" xr3:uid="{249D5F0B-F873-465F-8928-AC4D68DBD9A0}" uniqueName="81" name="parameters.generator_learning_rate.min" queryTableFieldId="81" dataDxfId="332" totalsRowDxfId="47"/>
    <tableColumn id="82" xr3:uid="{9CD7602C-6FFE-499C-94B6-D7838FFCD17A}" uniqueName="82" name="parameters.generator_rounds.distribution" queryTableFieldId="82" dataDxfId="331" totalsRowDxfId="46"/>
    <tableColumn id="83" xr3:uid="{E9E66EA1-4DD9-45D7-BD38-CB6DC855C1F5}" uniqueName="83" name="parameters.generator_rounds.max" queryTableFieldId="83" dataDxfId="330" totalsRowDxfId="45"/>
    <tableColumn id="84" xr3:uid="{2A8C39E4-0B8C-44BD-B9E5-BB80AB792D92}" uniqueName="84" name="parameters.generator_rounds.min" queryTableFieldId="84" dataDxfId="329" totalsRowDxfId="44"/>
    <tableColumn id="85" xr3:uid="{BA4436B5-4F62-4AD2-8C4A-E232D55660F8}" uniqueName="85" name="parameters.gradient_penalty_coef.distribution" queryTableFieldId="85" dataDxfId="328" totalsRowDxfId="43"/>
    <tableColumn id="86" xr3:uid="{C497A526-A5D0-46D7-BF0C-CAECF70DABC3}" uniqueName="86" name="parameters.gradient_penalty_coef.max" queryTableFieldId="86" dataDxfId="327" totalsRowDxfId="42"/>
    <tableColumn id="87" xr3:uid="{2370DE7D-AD82-4688-84E4-37C2B4EFAD4C}" uniqueName="87" name="parameters.gradient_penalty_coef.min" queryTableFieldId="87" dataDxfId="326" totalsRowDxfId="41"/>
    <tableColumn id="88" xr3:uid="{9841F844-0968-428E-BEF8-65E61352CED2}" uniqueName="88" name="parameters.sample_lens" queryTableFieldId="88" dataDxfId="325" totalsRowDxfId="40"/>
    <tableColumn id="89" xr3:uid="{BC6970F8-895A-468C-931E-CD24883AA3DB}" uniqueName="89" name="sample_len" queryTableFieldId="89"/>
    <tableColumn id="90" xr3:uid="{7D687400-E0A5-4C10-82CA-232C1BFA2525}" uniqueName="90" name="Column Pair Trends" queryTableFieldId="90"/>
    <tableColumn id="91" xr3:uid="{D47F376D-22E1-4E13-9611-83245F530201}" uniqueName="91" name="Column Shapes" queryTableFieldId="91"/>
    <tableColumn id="92" xr3:uid="{58205BC4-9E23-460F-8CB1-799ECBDDCA37}" uniqueName="92" name="Data Structure" queryTableFieldId="92"/>
    <tableColumn id="93" xr3:uid="{5BADEAA1-0338-43E3-A71E-DE317C6173CC}" uniqueName="93" name="Data Validity" queryTableFieldId="93"/>
    <tableColumn id="94" xr3:uid="{0DCB162A-A929-4E35-8B23-532E0F0E5802}" uniqueName="94" name="Discriminator Loss" queryTableFieldId="94"/>
    <tableColumn id="95" xr3:uid="{0B97E694-23E7-42AC-B9E3-5F287F3B4BFE}" uniqueName="95" name="Generator Loss" queryTableFieldId="95"/>
    <tableColumn id="96" xr3:uid="{E65A4EF5-1A5F-4C51-AE29-E30C64F3D7FC}" uniqueName="96" name="Jensen Shannon Distance" queryTableFieldId="96"/>
    <tableColumn id="97" xr3:uid="{AE6C473F-31F9-474D-8F4D-997D99EC5497}" uniqueName="97" name="Kolmogorov Smirnov Test" queryTableFieldId="9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71056-C6F2-474B-8054-5A0F1C765D5F}" name="paramSearch_IbmSynth_CTGAN" displayName="paramSearch_IbmSynth_CTGAN" ref="A1:BF33" tableType="queryTable" totalsRowCount="1">
  <autoFilter ref="A1:BF32" xr:uid="{75F71056-C6F2-474B-8054-5A0F1C765D5F}"/>
  <tableColumns count="58">
    <tableColumn id="1" xr3:uid="{69F21A9E-21C5-4B63-9E23-17BAD6CECD14}" uniqueName="1" name="Name" queryTableFieldId="1" dataDxfId="433" totalsRowDxfId="39"/>
    <tableColumn id="2" xr3:uid="{D38213B5-22DF-482C-BB38-EEEDD422D7AE}" uniqueName="2" name="Agent" queryTableFieldId="2" dataDxfId="432" totalsRowDxfId="38"/>
    <tableColumn id="3" xr3:uid="{ADA2EAA0-B28F-4209-8E76-C127CBC1481C}" uniqueName="3" name="State" queryTableFieldId="3" dataDxfId="431" totalsRowDxfId="37"/>
    <tableColumn id="4" xr3:uid="{F66973B6-7F85-4A60-B74E-D7F49AE112A0}" uniqueName="4" name="Notes" queryTableFieldId="4" dataDxfId="430" totalsRowDxfId="36"/>
    <tableColumn id="5" xr3:uid="{96F0E107-EC5E-4C28-A83A-7EC0A7B4692C}" uniqueName="5" name="User" queryTableFieldId="5" dataDxfId="429" totalsRowDxfId="35"/>
    <tableColumn id="6" xr3:uid="{8BB763DB-093C-4483-B8E1-99C29D370E59}" uniqueName="6" name="Tags" queryTableFieldId="6" dataDxfId="428" totalsRowDxfId="34"/>
    <tableColumn id="7" xr3:uid="{4EC84A4D-4B0A-4005-B9A2-B0FC01FE1FFE}" uniqueName="7" name="Created" queryTableFieldId="7" dataDxfId="427" totalsRowDxfId="33"/>
    <tableColumn id="8" xr3:uid="{D13402C2-0A02-4132-A52F-18ACF01F5115}" uniqueName="8" name="Runtime" totalsRowFunction="custom" queryTableFieldId="8">
      <totalsRowFormula>AVERAGE(paramSearch_IbmSynth_CTGAN[Runtime])</totalsRowFormula>
    </tableColumn>
    <tableColumn id="9" xr3:uid="{562563B8-6FED-472B-8028-D8F85613EA5C}" uniqueName="9" name="Sweep" queryTableFieldId="9" dataDxfId="426" totalsRowDxfId="32"/>
    <tableColumn id="10" xr3:uid="{88A659E6-15DA-40CC-B2E4-4BC3DC306AAE}" uniqueName="10" name="batch_size" queryTableFieldId="10"/>
    <tableColumn id="11" xr3:uid="{439D73B4-F898-42B6-B795-37F78EE32B54}" uniqueName="11" name="discriminator_decay" queryTableFieldId="11"/>
    <tableColumn id="12" xr3:uid="{BF30D819-1824-4F33-AC12-8C3FE3760124}" uniqueName="12" name="discriminator_dim" queryTableFieldId="12" dataDxfId="425" totalsRowDxfId="31"/>
    <tableColumn id="13" xr3:uid="{C3143890-7BAC-41A3-9F13-3B60F1DD4CC9}" uniqueName="13" name="discriminator_lr" queryTableFieldId="13"/>
    <tableColumn id="14" xr3:uid="{43FF074F-5455-4ACD-95D4-C3211F9B26A8}" uniqueName="14" name="discriminator_steps" queryTableFieldId="14"/>
    <tableColumn id="15" xr3:uid="{EF1B21A4-6654-448A-A59F-AF74E2DD0BD5}" uniqueName="15" name="embedding_dim" queryTableFieldId="15"/>
    <tableColumn id="16" xr3:uid="{227A2EDF-AA87-4093-932D-D6943112A8FC}" uniqueName="16" name="epochs" queryTableFieldId="16"/>
    <tableColumn id="17" xr3:uid="{FCCE15C8-EF1A-4585-B719-8E41F65D8D82}" uniqueName="17" name="generator_decay" queryTableFieldId="17"/>
    <tableColumn id="18" xr3:uid="{9B2BB233-5E7E-49B4-BA71-55B15D272B82}" uniqueName="18" name="generator_dim" queryTableFieldId="18" dataDxfId="424" totalsRowDxfId="30"/>
    <tableColumn id="19" xr3:uid="{1A8799E9-2F4C-4730-B74F-F70E2BFEAAB2}" uniqueName="19" name="generator_lr" queryTableFieldId="19"/>
    <tableColumn id="20" xr3:uid="{6351000F-CFCE-46FA-847A-E9A4664A87B4}" uniqueName="20" name="method" queryTableFieldId="20" dataDxfId="423" totalsRowDxfId="29"/>
    <tableColumn id="21" xr3:uid="{C3352D8C-338D-4D08-9D1A-6D873446A411}" uniqueName="21" name="metric.goal" queryTableFieldId="21" dataDxfId="422" totalsRowDxfId="28"/>
    <tableColumn id="22" xr3:uid="{4FF0C516-B2B7-491A-A79E-D5AA1F49935D}" uniqueName="22" name="metric.name" queryTableFieldId="22" dataDxfId="421" totalsRowDxfId="27"/>
    <tableColumn id="23" xr3:uid="{524CCD9E-F149-44F6-BF07-2F1927882DF4}" uniqueName="23" name="name.1" queryTableFieldId="23" dataDxfId="420" totalsRowDxfId="26"/>
    <tableColumn id="24" xr3:uid="{D38CCB44-1636-4862-B416-C6D92936A850}" uniqueName="24" name="pac" queryTableFieldId="24"/>
    <tableColumn id="25" xr3:uid="{D8471555-F12D-4878-B375-9FCFB9AE2FAD}" uniqueName="25" name="parameters.batch_sizes" queryTableFieldId="25" dataDxfId="419" totalsRowDxfId="25"/>
    <tableColumn id="26" xr3:uid="{9A33AB49-9AFF-4407-9EFB-9B73ABCA6B98}" uniqueName="26" name="parameters.discriminator_decay.distribution" queryTableFieldId="26" dataDxfId="418" totalsRowDxfId="24"/>
    <tableColumn id="27" xr3:uid="{0D82ED1E-C191-4120-9DA3-3761F013C7D6}" uniqueName="27" name="parameters.discriminator_decay.max" queryTableFieldId="27" dataDxfId="417" totalsRowDxfId="23"/>
    <tableColumn id="28" xr3:uid="{4F59697B-15C3-4588-9441-7ADA63903E20}" uniqueName="28" name="parameters.discriminator_decay.min" queryTableFieldId="28" dataDxfId="416" totalsRowDxfId="22"/>
    <tableColumn id="29" xr3:uid="{1E0700DB-63EC-4D8B-9197-9B1CD2D65500}" uniqueName="29" name="parameters.discriminator_dims" queryTableFieldId="29" dataDxfId="415" totalsRowDxfId="21"/>
    <tableColumn id="30" xr3:uid="{D8217FF3-96D9-4187-AEC3-1AF3183C1542}" uniqueName="30" name="parameters.discriminator_lr.distribution" queryTableFieldId="30" dataDxfId="414" totalsRowDxfId="20"/>
    <tableColumn id="31" xr3:uid="{1A4C0C68-CF15-4A7A-9CC4-38178125A2EC}" uniqueName="31" name="parameters.discriminator_lr.max" queryTableFieldId="31" dataDxfId="413" totalsRowDxfId="19"/>
    <tableColumn id="32" xr3:uid="{209DD88D-B12C-43E4-8266-33B6ABDE90F2}" uniqueName="32" name="parameters.discriminator_lr.min" queryTableFieldId="32" dataDxfId="412" totalsRowDxfId="18"/>
    <tableColumn id="33" xr3:uid="{6C0D96AD-6CBB-4164-AF99-6D7F6E70964C}" uniqueName="33" name="parameters.discriminator_steps.distribution" queryTableFieldId="33" dataDxfId="411" totalsRowDxfId="17"/>
    <tableColumn id="34" xr3:uid="{76D981AF-1131-4549-AF6C-8529B2DBC286}" uniqueName="34" name="parameters.discriminator_steps.max" queryTableFieldId="34" dataDxfId="410" totalsRowDxfId="16"/>
    <tableColumn id="35" xr3:uid="{D7E10DDD-659C-49E4-A891-5507FA22E937}" uniqueName="35" name="parameters.discriminator_steps.min" queryTableFieldId="35" dataDxfId="409" totalsRowDxfId="15"/>
    <tableColumn id="36" xr3:uid="{2A82ED34-3EA2-491E-8615-15751A5959D7}" uniqueName="36" name="parameters.embedding_dims" queryTableFieldId="36" dataDxfId="408" totalsRowDxfId="14"/>
    <tableColumn id="37" xr3:uid="{D663DC3A-28A3-4247-AF55-71DE778C1F6E}" uniqueName="37" name="parameters.epochs.distribution" queryTableFieldId="37" dataDxfId="407" totalsRowDxfId="13"/>
    <tableColumn id="38" xr3:uid="{75F864FA-C208-4157-AC6D-35062A2F33F2}" uniqueName="38" name="parameters.epochs.max" queryTableFieldId="38" dataDxfId="406" totalsRowDxfId="12"/>
    <tableColumn id="39" xr3:uid="{9E74196A-051D-42F2-9946-89BDF36C3B26}" uniqueName="39" name="parameters.epochs.min" queryTableFieldId="39" dataDxfId="405" totalsRowDxfId="11"/>
    <tableColumn id="40" xr3:uid="{FDA82BD6-4C7C-41E7-B931-59D1A5618DB9}" uniqueName="40" name="parameters.generator_decay.distribution" queryTableFieldId="40" dataDxfId="404" totalsRowDxfId="10"/>
    <tableColumn id="41" xr3:uid="{232062B0-5B11-4676-B883-9BD04156B8FD}" uniqueName="41" name="parameters.generator_decay.max" queryTableFieldId="41" dataDxfId="403" totalsRowDxfId="9"/>
    <tableColumn id="42" xr3:uid="{3A734EFF-4809-4D5F-85F2-A8B9887CAEEF}" uniqueName="42" name="parameters.generator_decay.min" queryTableFieldId="42" dataDxfId="402" totalsRowDxfId="8"/>
    <tableColumn id="43" xr3:uid="{BD5F5323-2268-4F60-8DA6-3ED5DD748D17}" uniqueName="43" name="parameters.generator_dims" queryTableFieldId="43" dataDxfId="401" totalsRowDxfId="7"/>
    <tableColumn id="44" xr3:uid="{51EAACC9-6694-451C-B288-D91085F50F59}" uniqueName="44" name="parameters.generator_lr.distribution" queryTableFieldId="44" dataDxfId="400" totalsRowDxfId="6"/>
    <tableColumn id="45" xr3:uid="{678C8E54-45BE-4B49-B0F5-6AB68437598C}" uniqueName="45" name="parameters.generator_lr.max" queryTableFieldId="45" dataDxfId="399" totalsRowDxfId="5"/>
    <tableColumn id="46" xr3:uid="{A22A2505-5C9D-4FF6-875A-349F7212040E}" uniqueName="46" name="parameters.generator_lr.min" queryTableFieldId="46" dataDxfId="398" totalsRowDxfId="4"/>
    <tableColumn id="47" xr3:uid="{6C92DE94-20A2-481F-B7FA-2B08DA6BFF73}" uniqueName="47" name="parameters.pac.distribution" queryTableFieldId="47" dataDxfId="397" totalsRowDxfId="3"/>
    <tableColumn id="48" xr3:uid="{2C50B07C-4B1D-4084-806C-414B8385E94C}" uniqueName="48" name="parameters.pac.max" queryTableFieldId="48" dataDxfId="396" totalsRowDxfId="2"/>
    <tableColumn id="49" xr3:uid="{4611C4C9-B663-4F58-85E1-421999AF5E68}" uniqueName="49" name="parameters.pac.min" queryTableFieldId="49" dataDxfId="395" totalsRowDxfId="1"/>
    <tableColumn id="50" xr3:uid="{E39D1A49-7973-4B2E-8B22-FB6F94D7D52E}" uniqueName="50" name="parameters.pacs" queryTableFieldId="50" dataDxfId="394" totalsRowDxfId="0"/>
    <tableColumn id="51" xr3:uid="{5C25A1BE-0AE7-43EA-AC44-68EA388F1AC4}" uniqueName="51" name="Column Pair Trends" queryTableFieldId="51"/>
    <tableColumn id="52" xr3:uid="{8120D5B7-1439-487C-9BD6-80078B67D411}" uniqueName="52" name="Column Shapes" queryTableFieldId="52"/>
    <tableColumn id="53" xr3:uid="{E0AFCA6D-7341-4C24-9C7B-C5C546BB69D2}" uniqueName="53" name="Data Structure" queryTableFieldId="53"/>
    <tableColumn id="54" xr3:uid="{561F374F-F89E-4092-B4E5-199E33D8D79F}" uniqueName="54" name="Data Validity" queryTableFieldId="54"/>
    <tableColumn id="55" xr3:uid="{19CA5B5D-C50D-4758-954E-002C7BC17099}" uniqueName="55" name="Discriminator Loss" queryTableFieldId="55"/>
    <tableColumn id="56" xr3:uid="{A0971668-8F8D-412C-AADE-F9DD483D6A6E}" uniqueName="56" name="Generator Loss" queryTableFieldId="56"/>
    <tableColumn id="57" xr3:uid="{3DAB701C-2C45-4FF9-BF38-8B23C3869277}" uniqueName="57" name="Jensen Shannon Distance" queryTableFieldId="57"/>
    <tableColumn id="58" xr3:uid="{0B75F347-4121-4023-A4BB-7E1F916292AC}" uniqueName="58" name="Kolmogorov Smirnov Test" queryTableFieldId="5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471-CC5D-4569-B068-04A4DDEC503A}">
  <dimension ref="A1:BM52"/>
  <sheetViews>
    <sheetView tabSelected="1" topLeftCell="A32" workbookViewId="0">
      <selection activeCell="H53" sqref="H53"/>
    </sheetView>
  </sheetViews>
  <sheetFormatPr defaultRowHeight="15" x14ac:dyDescent="0.25"/>
  <cols>
    <col min="1" max="1" width="19.140625" bestFit="1" customWidth="1"/>
    <col min="2" max="2" width="8.5703125" bestFit="1" customWidth="1"/>
    <col min="3" max="3" width="8.28515625" bestFit="1" customWidth="1"/>
    <col min="4" max="4" width="8.5703125" bestFit="1" customWidth="1"/>
    <col min="5" max="5" width="7.42578125" bestFit="1" customWidth="1"/>
    <col min="6" max="6" width="7.140625" bestFit="1" customWidth="1"/>
    <col min="7" max="7" width="15.85546875" bestFit="1" customWidth="1"/>
    <col min="8" max="8" width="10.85546875" bestFit="1" customWidth="1"/>
    <col min="9" max="9" width="9.28515625" bestFit="1" customWidth="1"/>
    <col min="10" max="10" width="12.5703125" bestFit="1" customWidth="1"/>
    <col min="11" max="11" width="21.42578125" bestFit="1" customWidth="1"/>
    <col min="12" max="12" width="19.7109375" bestFit="1" customWidth="1"/>
    <col min="13" max="13" width="17.42578125" bestFit="1" customWidth="1"/>
    <col min="14" max="14" width="21" bestFit="1" customWidth="1"/>
    <col min="15" max="15" width="13.5703125" bestFit="1" customWidth="1"/>
    <col min="16" max="16" width="24" bestFit="1" customWidth="1"/>
    <col min="17" max="17" width="18" bestFit="1" customWidth="1"/>
    <col min="18" max="18" width="9.5703125" bestFit="1" customWidth="1"/>
    <col min="19" max="19" width="18.28515625" bestFit="1" customWidth="1"/>
    <col min="20" max="20" width="16.5703125" bestFit="1" customWidth="1"/>
    <col min="21" max="21" width="14.28515625" bestFit="1" customWidth="1"/>
    <col min="22" max="22" width="10.28515625" bestFit="1" customWidth="1"/>
    <col min="23" max="23" width="13.28515625" bestFit="1" customWidth="1"/>
    <col min="24" max="24" width="14.5703125" bestFit="1" customWidth="1"/>
    <col min="25" max="25" width="9.85546875" bestFit="1" customWidth="1"/>
    <col min="26" max="26" width="6.28515625" bestFit="1" customWidth="1"/>
    <col min="27" max="27" width="24.5703125" bestFit="1" customWidth="1"/>
    <col min="28" max="28" width="43.85546875" bestFit="1" customWidth="1"/>
    <col min="29" max="29" width="37" bestFit="1" customWidth="1"/>
    <col min="30" max="30" width="36.7109375" bestFit="1" customWidth="1"/>
    <col min="31" max="31" width="31.5703125" bestFit="1" customWidth="1"/>
    <col min="32" max="32" width="39.85546875" bestFit="1" customWidth="1"/>
    <col min="33" max="33" width="33" bestFit="1" customWidth="1"/>
    <col min="34" max="34" width="32.7109375" bestFit="1" customWidth="1"/>
    <col min="35" max="35" width="43.42578125" bestFit="1" customWidth="1"/>
    <col min="36" max="36" width="36.5703125" bestFit="1" customWidth="1"/>
    <col min="37" max="37" width="36.28515625" bestFit="1" customWidth="1"/>
    <col min="38" max="38" width="36.140625" bestFit="1" customWidth="1"/>
    <col min="39" max="39" width="29.140625" bestFit="1" customWidth="1"/>
    <col min="40" max="40" width="28.85546875" bestFit="1" customWidth="1"/>
    <col min="41" max="41" width="46.42578125" bestFit="1" customWidth="1"/>
    <col min="42" max="42" width="39.42578125" bestFit="1" customWidth="1"/>
    <col min="43" max="43" width="39.140625" bestFit="1" customWidth="1"/>
    <col min="44" max="44" width="30" bestFit="1" customWidth="1"/>
    <col min="45" max="45" width="32" bestFit="1" customWidth="1"/>
    <col min="46" max="46" width="25" bestFit="1" customWidth="1"/>
    <col min="47" max="47" width="24.7109375" bestFit="1" customWidth="1"/>
    <col min="48" max="48" width="40.85546875" bestFit="1" customWidth="1"/>
    <col min="49" max="49" width="33.85546875" bestFit="1" customWidth="1"/>
    <col min="50" max="50" width="33.5703125" bestFit="1" customWidth="1"/>
    <col min="51" max="51" width="28.5703125" bestFit="1" customWidth="1"/>
    <col min="52" max="52" width="36.85546875" bestFit="1" customWidth="1"/>
    <col min="53" max="53" width="29.85546875" bestFit="1" customWidth="1"/>
    <col min="54" max="54" width="29.5703125" bestFit="1" customWidth="1"/>
    <col min="55" max="55" width="28.5703125" bestFit="1" customWidth="1"/>
    <col min="56" max="56" width="21.5703125" bestFit="1" customWidth="1"/>
    <col min="57" max="57" width="21.28515625" bestFit="1" customWidth="1"/>
    <col min="58" max="58" width="20.7109375" bestFit="1" customWidth="1"/>
    <col min="59" max="59" width="17" bestFit="1" customWidth="1"/>
    <col min="60" max="60" width="16" bestFit="1" customWidth="1"/>
    <col min="61" max="61" width="14.5703125" bestFit="1" customWidth="1"/>
    <col min="62" max="62" width="19.5703125" bestFit="1" customWidth="1"/>
    <col min="63" max="63" width="16.7109375" bestFit="1" customWidth="1"/>
    <col min="64" max="64" width="26" bestFit="1" customWidth="1"/>
    <col min="65" max="65" width="26.28515625" bestFit="1" customWidth="1"/>
  </cols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315</v>
      </c>
      <c r="P1" t="s">
        <v>316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317</v>
      </c>
      <c r="AM1" t="s">
        <v>318</v>
      </c>
      <c r="AN1" t="s">
        <v>319</v>
      </c>
      <c r="AO1" t="s">
        <v>320</v>
      </c>
      <c r="AP1" t="s">
        <v>321</v>
      </c>
      <c r="AQ1" t="s">
        <v>322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</row>
    <row r="2" spans="1:65" x14ac:dyDescent="0.25">
      <c r="A2" s="1" t="s">
        <v>323</v>
      </c>
      <c r="B2" s="1" t="s">
        <v>59</v>
      </c>
      <c r="C2" s="1" t="s">
        <v>60</v>
      </c>
      <c r="D2" s="1" t="s">
        <v>61</v>
      </c>
      <c r="E2" s="1" t="s">
        <v>59</v>
      </c>
      <c r="F2" s="1" t="s">
        <v>59</v>
      </c>
      <c r="G2" s="2">
        <v>45491.101076388892</v>
      </c>
      <c r="H2">
        <v>535</v>
      </c>
      <c r="I2" s="1" t="s">
        <v>324</v>
      </c>
      <c r="J2">
        <v>5000</v>
      </c>
      <c r="K2">
        <v>1297484565963354</v>
      </c>
      <c r="L2" s="1" t="s">
        <v>325</v>
      </c>
      <c r="M2">
        <v>9803133026140374</v>
      </c>
      <c r="N2">
        <v>7</v>
      </c>
      <c r="O2">
        <v>3612981967695189</v>
      </c>
      <c r="P2">
        <v>7461634199502563</v>
      </c>
      <c r="Q2">
        <v>256</v>
      </c>
      <c r="R2">
        <v>444</v>
      </c>
      <c r="S2">
        <v>3670989243063808</v>
      </c>
      <c r="T2" s="1" t="s">
        <v>326</v>
      </c>
      <c r="U2">
        <v>9149854194195972</v>
      </c>
      <c r="V2" s="1" t="s">
        <v>59</v>
      </c>
      <c r="W2" s="1" t="s">
        <v>59</v>
      </c>
      <c r="X2" s="1" t="s">
        <v>59</v>
      </c>
      <c r="Y2" s="1" t="s">
        <v>59</v>
      </c>
      <c r="Z2">
        <v>19</v>
      </c>
      <c r="AA2" s="1" t="s">
        <v>59</v>
      </c>
      <c r="AB2" s="1" t="s">
        <v>59</v>
      </c>
      <c r="AC2" s="1" t="s">
        <v>59</v>
      </c>
      <c r="AD2" s="1" t="s">
        <v>59</v>
      </c>
      <c r="AE2" s="1" t="s">
        <v>59</v>
      </c>
      <c r="AF2" s="1" t="s">
        <v>59</v>
      </c>
      <c r="AG2" s="1" t="s">
        <v>59</v>
      </c>
      <c r="AH2" s="1" t="s">
        <v>59</v>
      </c>
      <c r="AI2" s="1" t="s">
        <v>59</v>
      </c>
      <c r="AJ2" s="1" t="s">
        <v>59</v>
      </c>
      <c r="AK2" s="1" t="s">
        <v>59</v>
      </c>
      <c r="AL2" s="1" t="s">
        <v>59</v>
      </c>
      <c r="AM2" s="1" t="s">
        <v>59</v>
      </c>
      <c r="AN2" s="1" t="s">
        <v>59</v>
      </c>
      <c r="AO2" s="1" t="s">
        <v>59</v>
      </c>
      <c r="AP2" s="1" t="s">
        <v>59</v>
      </c>
      <c r="AQ2" s="1" t="s">
        <v>59</v>
      </c>
      <c r="AR2" s="1" t="s">
        <v>59</v>
      </c>
      <c r="AS2" s="1" t="s">
        <v>59</v>
      </c>
      <c r="AT2" s="1" t="s">
        <v>59</v>
      </c>
      <c r="AU2" s="1" t="s">
        <v>59</v>
      </c>
      <c r="AV2" s="1" t="s">
        <v>59</v>
      </c>
      <c r="AW2" s="1" t="s">
        <v>59</v>
      </c>
      <c r="AX2" s="1" t="s">
        <v>59</v>
      </c>
      <c r="AY2" s="1" t="s">
        <v>59</v>
      </c>
      <c r="AZ2" s="1" t="s">
        <v>59</v>
      </c>
      <c r="BA2" s="1" t="s">
        <v>59</v>
      </c>
      <c r="BB2" s="1" t="s">
        <v>59</v>
      </c>
      <c r="BC2" s="1" t="s">
        <v>59</v>
      </c>
      <c r="BD2" s="1" t="s">
        <v>59</v>
      </c>
      <c r="BE2" s="1" t="s">
        <v>59</v>
      </c>
      <c r="BF2">
        <v>536826902606848</v>
      </c>
      <c r="BG2">
        <v>7046231578947367</v>
      </c>
      <c r="BH2">
        <v>1</v>
      </c>
      <c r="BI2">
        <v>1</v>
      </c>
      <c r="BJ2">
        <v>9999926567077636</v>
      </c>
      <c r="BK2">
        <v>-9999969601631164</v>
      </c>
      <c r="BL2">
        <v>2.2590845473297056E+16</v>
      </c>
      <c r="BM2">
        <v>73802</v>
      </c>
    </row>
    <row r="3" spans="1:65" x14ac:dyDescent="0.25">
      <c r="A3" s="1" t="s">
        <v>327</v>
      </c>
      <c r="B3" s="1" t="s">
        <v>59</v>
      </c>
      <c r="C3" s="1" t="s">
        <v>60</v>
      </c>
      <c r="D3" s="1" t="s">
        <v>61</v>
      </c>
      <c r="E3" s="1" t="s">
        <v>59</v>
      </c>
      <c r="F3" s="1" t="s">
        <v>59</v>
      </c>
      <c r="G3" s="2">
        <v>45491.11178240741</v>
      </c>
      <c r="H3">
        <v>953</v>
      </c>
      <c r="I3" s="1" t="s">
        <v>324</v>
      </c>
      <c r="J3">
        <v>5000</v>
      </c>
      <c r="K3">
        <v>1.3791722912171372E+16</v>
      </c>
      <c r="L3" s="1" t="s">
        <v>325</v>
      </c>
      <c r="M3">
        <v>8508710119385114</v>
      </c>
      <c r="N3">
        <v>14</v>
      </c>
      <c r="O3">
        <v>8507032044457597</v>
      </c>
      <c r="P3">
        <v>8891747752305778</v>
      </c>
      <c r="Q3">
        <v>32</v>
      </c>
      <c r="R3">
        <v>394</v>
      </c>
      <c r="S3">
        <v>3566875091238461</v>
      </c>
      <c r="T3" s="1" t="s">
        <v>328</v>
      </c>
      <c r="U3">
        <v>5761018868131654</v>
      </c>
      <c r="V3" s="1" t="s">
        <v>59</v>
      </c>
      <c r="W3" s="1" t="s">
        <v>59</v>
      </c>
      <c r="X3" s="1" t="s">
        <v>59</v>
      </c>
      <c r="Y3" s="1" t="s">
        <v>59</v>
      </c>
      <c r="Z3">
        <v>14</v>
      </c>
      <c r="AA3" s="1" t="s">
        <v>59</v>
      </c>
      <c r="AB3" s="1" t="s">
        <v>59</v>
      </c>
      <c r="AC3" s="1" t="s">
        <v>59</v>
      </c>
      <c r="AD3" s="1" t="s">
        <v>59</v>
      </c>
      <c r="AE3" s="1" t="s">
        <v>59</v>
      </c>
      <c r="AF3" s="1" t="s">
        <v>59</v>
      </c>
      <c r="AG3" s="1" t="s">
        <v>59</v>
      </c>
      <c r="AH3" s="1" t="s">
        <v>59</v>
      </c>
      <c r="AI3" s="1" t="s">
        <v>59</v>
      </c>
      <c r="AJ3" s="1" t="s">
        <v>59</v>
      </c>
      <c r="AK3" s="1" t="s">
        <v>59</v>
      </c>
      <c r="AL3" s="1" t="s">
        <v>59</v>
      </c>
      <c r="AM3" s="1" t="s">
        <v>59</v>
      </c>
      <c r="AN3" s="1" t="s">
        <v>59</v>
      </c>
      <c r="AO3" s="1" t="s">
        <v>59</v>
      </c>
      <c r="AP3" s="1" t="s">
        <v>59</v>
      </c>
      <c r="AQ3" s="1" t="s">
        <v>59</v>
      </c>
      <c r="AR3" s="1" t="s">
        <v>59</v>
      </c>
      <c r="AS3" s="1" t="s">
        <v>59</v>
      </c>
      <c r="AT3" s="1" t="s">
        <v>59</v>
      </c>
      <c r="AU3" s="1" t="s">
        <v>59</v>
      </c>
      <c r="AV3" s="1" t="s">
        <v>59</v>
      </c>
      <c r="AW3" s="1" t="s">
        <v>59</v>
      </c>
      <c r="AX3" s="1" t="s">
        <v>59</v>
      </c>
      <c r="AY3" s="1" t="s">
        <v>59</v>
      </c>
      <c r="AZ3" s="1" t="s">
        <v>59</v>
      </c>
      <c r="BA3" s="1" t="s">
        <v>59</v>
      </c>
      <c r="BB3" s="1" t="s">
        <v>59</v>
      </c>
      <c r="BC3" s="1" t="s">
        <v>59</v>
      </c>
      <c r="BD3" s="1" t="s">
        <v>59</v>
      </c>
      <c r="BE3" s="1" t="s">
        <v>59</v>
      </c>
      <c r="BF3">
        <v>5363366332754143</v>
      </c>
      <c r="BG3">
        <v>7033163157894736</v>
      </c>
      <c r="BH3">
        <v>1</v>
      </c>
      <c r="BI3">
        <v>1</v>
      </c>
      <c r="BJ3">
        <v>999997901916504</v>
      </c>
      <c r="BK3">
        <v>-1</v>
      </c>
      <c r="BL3">
        <v>2.2591169090661404E+16</v>
      </c>
      <c r="BM3">
        <v>7359568421052631</v>
      </c>
    </row>
    <row r="4" spans="1:65" x14ac:dyDescent="0.25">
      <c r="A4" s="1" t="s">
        <v>329</v>
      </c>
      <c r="B4" s="1" t="s">
        <v>59</v>
      </c>
      <c r="C4" s="1" t="s">
        <v>60</v>
      </c>
      <c r="D4" s="1" t="s">
        <v>61</v>
      </c>
      <c r="E4" s="1" t="s">
        <v>59</v>
      </c>
      <c r="F4" s="1" t="s">
        <v>59</v>
      </c>
      <c r="G4" s="2">
        <v>45491.093726851854</v>
      </c>
      <c r="H4">
        <v>630</v>
      </c>
      <c r="I4" s="1" t="s">
        <v>324</v>
      </c>
      <c r="J4">
        <v>5000</v>
      </c>
      <c r="K4">
        <v>1.0282464590883496E+16</v>
      </c>
      <c r="L4" s="1" t="s">
        <v>325</v>
      </c>
      <c r="M4">
        <v>8459661134934629</v>
      </c>
      <c r="N4">
        <v>9</v>
      </c>
      <c r="O4">
        <v>7956839991775684</v>
      </c>
      <c r="P4">
        <v>8911521077478912</v>
      </c>
      <c r="Q4">
        <v>32</v>
      </c>
      <c r="R4">
        <v>382</v>
      </c>
      <c r="S4">
        <v>3810861530981605</v>
      </c>
      <c r="T4" s="1" t="s">
        <v>328</v>
      </c>
      <c r="U4">
        <v>5873616863559636</v>
      </c>
      <c r="V4" s="1" t="s">
        <v>59</v>
      </c>
      <c r="W4" s="1" t="s">
        <v>59</v>
      </c>
      <c r="X4" s="1" t="s">
        <v>59</v>
      </c>
      <c r="Y4" s="1" t="s">
        <v>59</v>
      </c>
      <c r="Z4">
        <v>9</v>
      </c>
      <c r="AA4" s="1" t="s">
        <v>59</v>
      </c>
      <c r="AB4" s="1" t="s">
        <v>59</v>
      </c>
      <c r="AC4" s="1" t="s">
        <v>59</v>
      </c>
      <c r="AD4" s="1" t="s">
        <v>59</v>
      </c>
      <c r="AE4" s="1" t="s">
        <v>59</v>
      </c>
      <c r="AF4" s="1" t="s">
        <v>59</v>
      </c>
      <c r="AG4" s="1" t="s">
        <v>59</v>
      </c>
      <c r="AH4" s="1" t="s">
        <v>59</v>
      </c>
      <c r="AI4" s="1" t="s">
        <v>59</v>
      </c>
      <c r="AJ4" s="1" t="s">
        <v>59</v>
      </c>
      <c r="AK4" s="1" t="s">
        <v>59</v>
      </c>
      <c r="AL4" s="1" t="s">
        <v>59</v>
      </c>
      <c r="AM4" s="1" t="s">
        <v>59</v>
      </c>
      <c r="AN4" s="1" t="s">
        <v>59</v>
      </c>
      <c r="AO4" s="1" t="s">
        <v>59</v>
      </c>
      <c r="AP4" s="1" t="s">
        <v>59</v>
      </c>
      <c r="AQ4" s="1" t="s">
        <v>59</v>
      </c>
      <c r="AR4" s="1" t="s">
        <v>59</v>
      </c>
      <c r="AS4" s="1" t="s">
        <v>59</v>
      </c>
      <c r="AT4" s="1" t="s">
        <v>59</v>
      </c>
      <c r="AU4" s="1" t="s">
        <v>59</v>
      </c>
      <c r="AV4" s="1" t="s">
        <v>59</v>
      </c>
      <c r="AW4" s="1" t="s">
        <v>59</v>
      </c>
      <c r="AX4" s="1" t="s">
        <v>59</v>
      </c>
      <c r="AY4" s="1" t="s">
        <v>59</v>
      </c>
      <c r="AZ4" s="1" t="s">
        <v>59</v>
      </c>
      <c r="BA4" s="1" t="s">
        <v>59</v>
      </c>
      <c r="BB4" s="1" t="s">
        <v>59</v>
      </c>
      <c r="BC4" s="1" t="s">
        <v>59</v>
      </c>
      <c r="BD4" s="1" t="s">
        <v>59</v>
      </c>
      <c r="BE4" s="1" t="s">
        <v>59</v>
      </c>
      <c r="BF4">
        <v>5363462285177575</v>
      </c>
      <c r="BG4">
        <v>7027763157894736</v>
      </c>
      <c r="BH4">
        <v>1</v>
      </c>
      <c r="BI4">
        <v>1</v>
      </c>
      <c r="BJ4">
        <v>9997763633728028</v>
      </c>
      <c r="BK4">
        <v>-1.4597454537579324E+16</v>
      </c>
      <c r="BL4">
        <v>2.2591266509250432E+16</v>
      </c>
      <c r="BM4">
        <v>7349431578947369</v>
      </c>
    </row>
    <row r="5" spans="1:65" x14ac:dyDescent="0.25">
      <c r="A5" s="1" t="s">
        <v>330</v>
      </c>
      <c r="B5" s="1" t="s">
        <v>59</v>
      </c>
      <c r="C5" s="1" t="s">
        <v>60</v>
      </c>
      <c r="D5" s="1" t="s">
        <v>61</v>
      </c>
      <c r="E5" s="1" t="s">
        <v>59</v>
      </c>
      <c r="F5" s="1" t="s">
        <v>59</v>
      </c>
      <c r="G5" s="2">
        <v>45491.139444444445</v>
      </c>
      <c r="H5">
        <v>1052</v>
      </c>
      <c r="I5" s="1" t="s">
        <v>324</v>
      </c>
      <c r="J5">
        <v>5000</v>
      </c>
      <c r="K5">
        <v>8149839241067663</v>
      </c>
      <c r="L5" s="1" t="s">
        <v>331</v>
      </c>
      <c r="M5">
        <v>7196540940325175</v>
      </c>
      <c r="N5">
        <v>8</v>
      </c>
      <c r="O5">
        <v>4116853659644626</v>
      </c>
      <c r="P5">
        <v>7928981172082814</v>
      </c>
      <c r="Q5">
        <v>256</v>
      </c>
      <c r="R5">
        <v>719</v>
      </c>
      <c r="S5">
        <v>4.6759839706817544E+16</v>
      </c>
      <c r="T5" s="1" t="s">
        <v>332</v>
      </c>
      <c r="U5">
        <v>6101860939575162</v>
      </c>
      <c r="V5" s="1" t="s">
        <v>59</v>
      </c>
      <c r="W5" s="1" t="s">
        <v>59</v>
      </c>
      <c r="X5" s="1" t="s">
        <v>59</v>
      </c>
      <c r="Y5" s="1" t="s">
        <v>59</v>
      </c>
      <c r="Z5">
        <v>20</v>
      </c>
      <c r="AA5" s="1" t="s">
        <v>59</v>
      </c>
      <c r="AB5" s="1" t="s">
        <v>59</v>
      </c>
      <c r="AC5" s="1" t="s">
        <v>59</v>
      </c>
      <c r="AD5" s="1" t="s">
        <v>59</v>
      </c>
      <c r="AE5" s="1" t="s">
        <v>59</v>
      </c>
      <c r="AF5" s="1" t="s">
        <v>59</v>
      </c>
      <c r="AG5" s="1" t="s">
        <v>59</v>
      </c>
      <c r="AH5" s="1" t="s">
        <v>59</v>
      </c>
      <c r="AI5" s="1" t="s">
        <v>59</v>
      </c>
      <c r="AJ5" s="1" t="s">
        <v>59</v>
      </c>
      <c r="AK5" s="1" t="s">
        <v>59</v>
      </c>
      <c r="AL5" s="1" t="s">
        <v>59</v>
      </c>
      <c r="AM5" s="1" t="s">
        <v>59</v>
      </c>
      <c r="AN5" s="1" t="s">
        <v>59</v>
      </c>
      <c r="AO5" s="1" t="s">
        <v>59</v>
      </c>
      <c r="AP5" s="1" t="s">
        <v>59</v>
      </c>
      <c r="AQ5" s="1" t="s">
        <v>59</v>
      </c>
      <c r="AR5" s="1" t="s">
        <v>59</v>
      </c>
      <c r="AS5" s="1" t="s">
        <v>59</v>
      </c>
      <c r="AT5" s="1" t="s">
        <v>59</v>
      </c>
      <c r="AU5" s="1" t="s">
        <v>59</v>
      </c>
      <c r="AV5" s="1" t="s">
        <v>59</v>
      </c>
      <c r="AW5" s="1" t="s">
        <v>59</v>
      </c>
      <c r="AX5" s="1" t="s">
        <v>59</v>
      </c>
      <c r="AY5" s="1" t="s">
        <v>59</v>
      </c>
      <c r="AZ5" s="1" t="s">
        <v>59</v>
      </c>
      <c r="BA5" s="1" t="s">
        <v>59</v>
      </c>
      <c r="BB5" s="1" t="s">
        <v>59</v>
      </c>
      <c r="BC5" s="1" t="s">
        <v>59</v>
      </c>
      <c r="BD5" s="1" t="s">
        <v>59</v>
      </c>
      <c r="BE5" s="1" t="s">
        <v>59</v>
      </c>
      <c r="BF5">
        <v>5363928587053993</v>
      </c>
      <c r="BG5">
        <v>7023984210526314</v>
      </c>
      <c r="BH5">
        <v>1</v>
      </c>
      <c r="BI5">
        <v>1</v>
      </c>
      <c r="BJ5">
        <v>999997901916504</v>
      </c>
      <c r="BK5">
        <v>-1</v>
      </c>
      <c r="BL5">
        <v>2259183058025924</v>
      </c>
      <c r="BM5">
        <v>7348268421052631</v>
      </c>
    </row>
    <row r="6" spans="1:65" x14ac:dyDescent="0.25">
      <c r="A6" s="1" t="s">
        <v>333</v>
      </c>
      <c r="B6" s="1" t="s">
        <v>59</v>
      </c>
      <c r="C6" s="1" t="s">
        <v>60</v>
      </c>
      <c r="D6" s="1" t="s">
        <v>61</v>
      </c>
      <c r="E6" s="1" t="s">
        <v>59</v>
      </c>
      <c r="F6" s="1" t="s">
        <v>59</v>
      </c>
      <c r="G6" s="2">
        <v>45491.086041666669</v>
      </c>
      <c r="H6">
        <v>421</v>
      </c>
      <c r="I6" s="1" t="s">
        <v>324</v>
      </c>
      <c r="J6">
        <v>5000</v>
      </c>
      <c r="K6">
        <v>6300910962198114</v>
      </c>
      <c r="L6" s="1" t="s">
        <v>325</v>
      </c>
      <c r="M6">
        <v>840247885871457</v>
      </c>
      <c r="N6">
        <v>3</v>
      </c>
      <c r="O6">
        <v>6457950728948424</v>
      </c>
      <c r="P6">
        <v>7453006836090681</v>
      </c>
      <c r="Q6">
        <v>64</v>
      </c>
      <c r="R6">
        <v>697</v>
      </c>
      <c r="S6">
        <v>2548713776358258</v>
      </c>
      <c r="T6" s="1" t="s">
        <v>326</v>
      </c>
      <c r="U6">
        <v>8069815975804079</v>
      </c>
      <c r="V6" s="1" t="s">
        <v>59</v>
      </c>
      <c r="W6" s="1" t="s">
        <v>59</v>
      </c>
      <c r="X6" s="1" t="s">
        <v>59</v>
      </c>
      <c r="Y6" s="1" t="s">
        <v>59</v>
      </c>
      <c r="Z6">
        <v>20</v>
      </c>
      <c r="AA6" s="1" t="s">
        <v>59</v>
      </c>
      <c r="AB6" s="1" t="s">
        <v>59</v>
      </c>
      <c r="AC6" s="1" t="s">
        <v>59</v>
      </c>
      <c r="AD6" s="1" t="s">
        <v>59</v>
      </c>
      <c r="AE6" s="1" t="s">
        <v>59</v>
      </c>
      <c r="AF6" s="1" t="s">
        <v>59</v>
      </c>
      <c r="AG6" s="1" t="s">
        <v>59</v>
      </c>
      <c r="AH6" s="1" t="s">
        <v>59</v>
      </c>
      <c r="AI6" s="1" t="s">
        <v>59</v>
      </c>
      <c r="AJ6" s="1" t="s">
        <v>59</v>
      </c>
      <c r="AK6" s="1" t="s">
        <v>59</v>
      </c>
      <c r="AL6" s="1" t="s">
        <v>59</v>
      </c>
      <c r="AM6" s="1" t="s">
        <v>59</v>
      </c>
      <c r="AN6" s="1" t="s">
        <v>59</v>
      </c>
      <c r="AO6" s="1" t="s">
        <v>59</v>
      </c>
      <c r="AP6" s="1" t="s">
        <v>59</v>
      </c>
      <c r="AQ6" s="1" t="s">
        <v>59</v>
      </c>
      <c r="AR6" s="1" t="s">
        <v>59</v>
      </c>
      <c r="AS6" s="1" t="s">
        <v>59</v>
      </c>
      <c r="AT6" s="1" t="s">
        <v>59</v>
      </c>
      <c r="AU6" s="1" t="s">
        <v>59</v>
      </c>
      <c r="AV6" s="1" t="s">
        <v>59</v>
      </c>
      <c r="AW6" s="1" t="s">
        <v>59</v>
      </c>
      <c r="AX6" s="1" t="s">
        <v>59</v>
      </c>
      <c r="AY6" s="1" t="s">
        <v>59</v>
      </c>
      <c r="AZ6" s="1" t="s">
        <v>59</v>
      </c>
      <c r="BA6" s="1" t="s">
        <v>59</v>
      </c>
      <c r="BB6" s="1" t="s">
        <v>59</v>
      </c>
      <c r="BC6" s="1" t="s">
        <v>59</v>
      </c>
      <c r="BD6" s="1" t="s">
        <v>59</v>
      </c>
      <c r="BE6" s="1" t="s">
        <v>59</v>
      </c>
      <c r="BF6">
        <v>536368286540549</v>
      </c>
      <c r="BG6">
        <v>7037184210526316</v>
      </c>
      <c r="BH6">
        <v>1</v>
      </c>
      <c r="BI6">
        <v>1</v>
      </c>
      <c r="BJ6">
        <v>999997901916504</v>
      </c>
      <c r="BK6">
        <v>-1</v>
      </c>
      <c r="BL6">
        <v>2.2591887357005196E+16</v>
      </c>
      <c r="BM6">
        <v>7358484210526316</v>
      </c>
    </row>
    <row r="7" spans="1:65" x14ac:dyDescent="0.25">
      <c r="A7" s="1" t="s">
        <v>334</v>
      </c>
      <c r="B7" s="1" t="s">
        <v>59</v>
      </c>
      <c r="C7" s="1" t="s">
        <v>60</v>
      </c>
      <c r="D7" s="1" t="s">
        <v>61</v>
      </c>
      <c r="E7" s="1" t="s">
        <v>59</v>
      </c>
      <c r="F7" s="1" t="s">
        <v>59</v>
      </c>
      <c r="G7" s="2">
        <v>45490.991076388891</v>
      </c>
      <c r="H7">
        <v>395</v>
      </c>
      <c r="I7" s="1" t="s">
        <v>324</v>
      </c>
      <c r="J7">
        <v>5000</v>
      </c>
      <c r="K7">
        <v>2286018560564886</v>
      </c>
      <c r="L7" s="1" t="s">
        <v>325</v>
      </c>
      <c r="M7">
        <v>6791007611379112</v>
      </c>
      <c r="N7">
        <v>4</v>
      </c>
      <c r="O7">
        <v>9522168560003192</v>
      </c>
      <c r="P7">
        <v>8158218151340637</v>
      </c>
      <c r="Q7">
        <v>256</v>
      </c>
      <c r="R7">
        <v>487</v>
      </c>
      <c r="S7">
        <v>4976305944250162</v>
      </c>
      <c r="T7" s="1" t="s">
        <v>332</v>
      </c>
      <c r="U7">
        <v>9729706530062576</v>
      </c>
      <c r="V7" s="1" t="s">
        <v>59</v>
      </c>
      <c r="W7" s="1" t="s">
        <v>59</v>
      </c>
      <c r="X7" s="1" t="s">
        <v>59</v>
      </c>
      <c r="Y7" s="1" t="s">
        <v>59</v>
      </c>
      <c r="Z7">
        <v>20</v>
      </c>
      <c r="AA7" s="1" t="s">
        <v>59</v>
      </c>
      <c r="AB7" s="1" t="s">
        <v>59</v>
      </c>
      <c r="AC7" s="1" t="s">
        <v>59</v>
      </c>
      <c r="AD7" s="1" t="s">
        <v>59</v>
      </c>
      <c r="AE7" s="1" t="s">
        <v>59</v>
      </c>
      <c r="AF7" s="1" t="s">
        <v>59</v>
      </c>
      <c r="AG7" s="1" t="s">
        <v>59</v>
      </c>
      <c r="AH7" s="1" t="s">
        <v>59</v>
      </c>
      <c r="AI7" s="1" t="s">
        <v>59</v>
      </c>
      <c r="AJ7" s="1" t="s">
        <v>59</v>
      </c>
      <c r="AK7" s="1" t="s">
        <v>59</v>
      </c>
      <c r="AL7" s="1" t="s">
        <v>59</v>
      </c>
      <c r="AM7" s="1" t="s">
        <v>59</v>
      </c>
      <c r="AN7" s="1" t="s">
        <v>59</v>
      </c>
      <c r="AO7" s="1" t="s">
        <v>59</v>
      </c>
      <c r="AP7" s="1" t="s">
        <v>59</v>
      </c>
      <c r="AQ7" s="1" t="s">
        <v>59</v>
      </c>
      <c r="AR7" s="1" t="s">
        <v>59</v>
      </c>
      <c r="AS7" s="1" t="s">
        <v>59</v>
      </c>
      <c r="AT7" s="1" t="s">
        <v>59</v>
      </c>
      <c r="AU7" s="1" t="s">
        <v>59</v>
      </c>
      <c r="AV7" s="1" t="s">
        <v>59</v>
      </c>
      <c r="AW7" s="1" t="s">
        <v>59</v>
      </c>
      <c r="AX7" s="1" t="s">
        <v>59</v>
      </c>
      <c r="AY7" s="1" t="s">
        <v>59</v>
      </c>
      <c r="AZ7" s="1" t="s">
        <v>59</v>
      </c>
      <c r="BA7" s="1" t="s">
        <v>59</v>
      </c>
      <c r="BB7" s="1" t="s">
        <v>59</v>
      </c>
      <c r="BC7" s="1" t="s">
        <v>59</v>
      </c>
      <c r="BD7" s="1" t="s">
        <v>59</v>
      </c>
      <c r="BE7" s="1" t="s">
        <v>59</v>
      </c>
      <c r="BF7">
        <v>5365504571731025</v>
      </c>
      <c r="BG7">
        <v>703612105263158</v>
      </c>
      <c r="BH7">
        <v>1</v>
      </c>
      <c r="BI7">
        <v>1</v>
      </c>
      <c r="BJ7">
        <v>999997901916504</v>
      </c>
      <c r="BK7">
        <v>-7.9755368704702976</v>
      </c>
      <c r="BL7">
        <v>2.2591939842510208E+16</v>
      </c>
      <c r="BM7">
        <v>7369684210526316</v>
      </c>
    </row>
    <row r="8" spans="1:65" x14ac:dyDescent="0.25">
      <c r="A8" s="1" t="s">
        <v>335</v>
      </c>
      <c r="B8" s="1" t="s">
        <v>59</v>
      </c>
      <c r="C8" s="1" t="s">
        <v>60</v>
      </c>
      <c r="D8" s="1" t="s">
        <v>61</v>
      </c>
      <c r="E8" s="1" t="s">
        <v>59</v>
      </c>
      <c r="F8" s="1" t="s">
        <v>59</v>
      </c>
      <c r="G8" s="2">
        <v>45491.025983796295</v>
      </c>
      <c r="H8">
        <v>1128</v>
      </c>
      <c r="I8" s="1" t="s">
        <v>324</v>
      </c>
      <c r="J8">
        <v>5000</v>
      </c>
      <c r="K8">
        <v>1.2627847506587364E+16</v>
      </c>
      <c r="L8" s="1" t="s">
        <v>325</v>
      </c>
      <c r="M8">
        <v>516544279229379</v>
      </c>
      <c r="N8">
        <v>13</v>
      </c>
      <c r="O8">
        <v>5133837175446378</v>
      </c>
      <c r="P8">
        <v>8438829583701366</v>
      </c>
      <c r="Q8">
        <v>32</v>
      </c>
      <c r="R8">
        <v>519</v>
      </c>
      <c r="S8">
        <v>2.4243534284916912E+16</v>
      </c>
      <c r="T8" s="1" t="s">
        <v>328</v>
      </c>
      <c r="U8">
        <v>1479118670954797</v>
      </c>
      <c r="V8" s="1" t="s">
        <v>59</v>
      </c>
      <c r="W8" s="1" t="s">
        <v>59</v>
      </c>
      <c r="X8" s="1" t="s">
        <v>59</v>
      </c>
      <c r="Y8" s="1" t="s">
        <v>59</v>
      </c>
      <c r="Z8">
        <v>12</v>
      </c>
      <c r="AA8" s="1" t="s">
        <v>59</v>
      </c>
      <c r="AB8" s="1" t="s">
        <v>59</v>
      </c>
      <c r="AC8" s="1" t="s">
        <v>59</v>
      </c>
      <c r="AD8" s="1" t="s">
        <v>59</v>
      </c>
      <c r="AE8" s="1" t="s">
        <v>59</v>
      </c>
      <c r="AF8" s="1" t="s">
        <v>59</v>
      </c>
      <c r="AG8" s="1" t="s">
        <v>59</v>
      </c>
      <c r="AH8" s="1" t="s">
        <v>59</v>
      </c>
      <c r="AI8" s="1" t="s">
        <v>59</v>
      </c>
      <c r="AJ8" s="1" t="s">
        <v>59</v>
      </c>
      <c r="AK8" s="1" t="s">
        <v>59</v>
      </c>
      <c r="AL8" s="1" t="s">
        <v>59</v>
      </c>
      <c r="AM8" s="1" t="s">
        <v>59</v>
      </c>
      <c r="AN8" s="1" t="s">
        <v>59</v>
      </c>
      <c r="AO8" s="1" t="s">
        <v>59</v>
      </c>
      <c r="AP8" s="1" t="s">
        <v>59</v>
      </c>
      <c r="AQ8" s="1" t="s">
        <v>59</v>
      </c>
      <c r="AR8" s="1" t="s">
        <v>59</v>
      </c>
      <c r="AS8" s="1" t="s">
        <v>59</v>
      </c>
      <c r="AT8" s="1" t="s">
        <v>59</v>
      </c>
      <c r="AU8" s="1" t="s">
        <v>59</v>
      </c>
      <c r="AV8" s="1" t="s">
        <v>59</v>
      </c>
      <c r="AW8" s="1" t="s">
        <v>59</v>
      </c>
      <c r="AX8" s="1" t="s">
        <v>59</v>
      </c>
      <c r="AY8" s="1" t="s">
        <v>59</v>
      </c>
      <c r="AZ8" s="1" t="s">
        <v>59</v>
      </c>
      <c r="BA8" s="1" t="s">
        <v>59</v>
      </c>
      <c r="BB8" s="1" t="s">
        <v>59</v>
      </c>
      <c r="BC8" s="1" t="s">
        <v>59</v>
      </c>
      <c r="BD8" s="1" t="s">
        <v>59</v>
      </c>
      <c r="BE8" s="1" t="s">
        <v>59</v>
      </c>
      <c r="BF8">
        <v>5364350685777693</v>
      </c>
      <c r="BG8">
        <v>703808947368421</v>
      </c>
      <c r="BH8">
        <v>1</v>
      </c>
      <c r="BI8">
        <v>1</v>
      </c>
      <c r="BJ8">
        <v>999993896484375</v>
      </c>
      <c r="BK8">
        <v>-151743520.85978171</v>
      </c>
      <c r="BL8">
        <v>225921121432697</v>
      </c>
      <c r="BM8">
        <v>7365547368421053</v>
      </c>
    </row>
    <row r="9" spans="1:65" x14ac:dyDescent="0.25">
      <c r="A9" s="1" t="s">
        <v>336</v>
      </c>
      <c r="B9" s="1" t="s">
        <v>59</v>
      </c>
      <c r="C9" s="1" t="s">
        <v>60</v>
      </c>
      <c r="D9" s="1" t="s">
        <v>61</v>
      </c>
      <c r="E9" s="1" t="s">
        <v>59</v>
      </c>
      <c r="F9" s="1" t="s">
        <v>59</v>
      </c>
      <c r="G9" s="2">
        <v>45491.169710648152</v>
      </c>
      <c r="H9">
        <v>733</v>
      </c>
      <c r="I9" s="1" t="s">
        <v>324</v>
      </c>
      <c r="J9">
        <v>5000</v>
      </c>
      <c r="K9">
        <v>2.0735361282611832E+16</v>
      </c>
      <c r="L9" s="1" t="s">
        <v>325</v>
      </c>
      <c r="M9">
        <v>6566461893393856</v>
      </c>
      <c r="N9">
        <v>6</v>
      </c>
      <c r="O9">
        <v>750974022409432</v>
      </c>
      <c r="P9">
        <v>9205399517664812</v>
      </c>
      <c r="Q9">
        <v>256</v>
      </c>
      <c r="R9">
        <v>746</v>
      </c>
      <c r="S9">
        <v>49725548385679</v>
      </c>
      <c r="T9" s="1" t="s">
        <v>326</v>
      </c>
      <c r="U9">
        <v>7092613004171327</v>
      </c>
      <c r="V9" s="1" t="s">
        <v>59</v>
      </c>
      <c r="W9" s="1" t="s">
        <v>59</v>
      </c>
      <c r="X9" s="1" t="s">
        <v>59</v>
      </c>
      <c r="Y9" s="1" t="s">
        <v>59</v>
      </c>
      <c r="Z9">
        <v>10</v>
      </c>
      <c r="AA9" s="1" t="s">
        <v>59</v>
      </c>
      <c r="AB9" s="1" t="s">
        <v>59</v>
      </c>
      <c r="AC9" s="1" t="s">
        <v>59</v>
      </c>
      <c r="AD9" s="1" t="s">
        <v>59</v>
      </c>
      <c r="AE9" s="1" t="s">
        <v>59</v>
      </c>
      <c r="AF9" s="1" t="s">
        <v>59</v>
      </c>
      <c r="AG9" s="1" t="s">
        <v>59</v>
      </c>
      <c r="AH9" s="1" t="s">
        <v>59</v>
      </c>
      <c r="AI9" s="1" t="s">
        <v>59</v>
      </c>
      <c r="AJ9" s="1" t="s">
        <v>59</v>
      </c>
      <c r="AK9" s="1" t="s">
        <v>59</v>
      </c>
      <c r="AL9" s="1" t="s">
        <v>59</v>
      </c>
      <c r="AM9" s="1" t="s">
        <v>59</v>
      </c>
      <c r="AN9" s="1" t="s">
        <v>59</v>
      </c>
      <c r="AO9" s="1" t="s">
        <v>59</v>
      </c>
      <c r="AP9" s="1" t="s">
        <v>59</v>
      </c>
      <c r="AQ9" s="1" t="s">
        <v>59</v>
      </c>
      <c r="AR9" s="1" t="s">
        <v>59</v>
      </c>
      <c r="AS9" s="1" t="s">
        <v>59</v>
      </c>
      <c r="AT9" s="1" t="s">
        <v>59</v>
      </c>
      <c r="AU9" s="1" t="s">
        <v>59</v>
      </c>
      <c r="AV9" s="1" t="s">
        <v>59</v>
      </c>
      <c r="AW9" s="1" t="s">
        <v>59</v>
      </c>
      <c r="AX9" s="1" t="s">
        <v>59</v>
      </c>
      <c r="AY9" s="1" t="s">
        <v>59</v>
      </c>
      <c r="AZ9" s="1" t="s">
        <v>59</v>
      </c>
      <c r="BA9" s="1" t="s">
        <v>59</v>
      </c>
      <c r="BB9" s="1" t="s">
        <v>59</v>
      </c>
      <c r="BC9" s="1" t="s">
        <v>59</v>
      </c>
      <c r="BD9" s="1" t="s">
        <v>59</v>
      </c>
      <c r="BE9" s="1" t="s">
        <v>59</v>
      </c>
      <c r="BF9">
        <v>5361068744466485</v>
      </c>
      <c r="BG9">
        <v>7035705263157894</v>
      </c>
      <c r="BH9">
        <v>1</v>
      </c>
      <c r="BI9">
        <v>1</v>
      </c>
      <c r="BJ9">
        <v>999997901916504</v>
      </c>
      <c r="BK9">
        <v>-1</v>
      </c>
      <c r="BL9">
        <v>2.2592114420016872E+16</v>
      </c>
      <c r="BM9">
        <v>7355794736842105</v>
      </c>
    </row>
    <row r="10" spans="1:65" x14ac:dyDescent="0.25">
      <c r="A10" s="1" t="s">
        <v>337</v>
      </c>
      <c r="B10" s="1" t="s">
        <v>59</v>
      </c>
      <c r="C10" s="1" t="s">
        <v>60</v>
      </c>
      <c r="D10" s="1" t="s">
        <v>61</v>
      </c>
      <c r="E10" s="1" t="s">
        <v>59</v>
      </c>
      <c r="F10" s="1" t="s">
        <v>59</v>
      </c>
      <c r="G10" s="2">
        <v>45491.162106481483</v>
      </c>
      <c r="H10">
        <v>387</v>
      </c>
      <c r="I10" s="1" t="s">
        <v>324</v>
      </c>
      <c r="J10">
        <v>5000</v>
      </c>
      <c r="K10">
        <v>157511541737026</v>
      </c>
      <c r="L10" s="1" t="s">
        <v>325</v>
      </c>
      <c r="M10">
        <v>8635336116778116</v>
      </c>
      <c r="N10">
        <v>7</v>
      </c>
      <c r="O10">
        <v>4256439968332346</v>
      </c>
      <c r="P10">
        <v>9163543158620976</v>
      </c>
      <c r="Q10">
        <v>64</v>
      </c>
      <c r="R10">
        <v>283</v>
      </c>
      <c r="S10">
        <v>4.9171014523411744E+16</v>
      </c>
      <c r="T10" s="1" t="s">
        <v>332</v>
      </c>
      <c r="U10">
        <v>3.4808012825621452E+16</v>
      </c>
      <c r="V10" s="1" t="s">
        <v>59</v>
      </c>
      <c r="W10" s="1" t="s">
        <v>59</v>
      </c>
      <c r="X10" s="1" t="s">
        <v>59</v>
      </c>
      <c r="Y10" s="1" t="s">
        <v>59</v>
      </c>
      <c r="Z10">
        <v>18</v>
      </c>
      <c r="AA10" s="1" t="s">
        <v>59</v>
      </c>
      <c r="AB10" s="1" t="s">
        <v>59</v>
      </c>
      <c r="AC10" s="1" t="s">
        <v>59</v>
      </c>
      <c r="AD10" s="1" t="s">
        <v>59</v>
      </c>
      <c r="AE10" s="1" t="s">
        <v>59</v>
      </c>
      <c r="AF10" s="1" t="s">
        <v>59</v>
      </c>
      <c r="AG10" s="1" t="s">
        <v>59</v>
      </c>
      <c r="AH10" s="1" t="s">
        <v>59</v>
      </c>
      <c r="AI10" s="1" t="s">
        <v>59</v>
      </c>
      <c r="AJ10" s="1" t="s">
        <v>59</v>
      </c>
      <c r="AK10" s="1" t="s">
        <v>59</v>
      </c>
      <c r="AL10" s="1" t="s">
        <v>59</v>
      </c>
      <c r="AM10" s="1" t="s">
        <v>59</v>
      </c>
      <c r="AN10" s="1" t="s">
        <v>59</v>
      </c>
      <c r="AO10" s="1" t="s">
        <v>59</v>
      </c>
      <c r="AP10" s="1" t="s">
        <v>59</v>
      </c>
      <c r="AQ10" s="1" t="s">
        <v>59</v>
      </c>
      <c r="AR10" s="1" t="s">
        <v>59</v>
      </c>
      <c r="AS10" s="1" t="s">
        <v>59</v>
      </c>
      <c r="AT10" s="1" t="s">
        <v>59</v>
      </c>
      <c r="AU10" s="1" t="s">
        <v>59</v>
      </c>
      <c r="AV10" s="1" t="s">
        <v>59</v>
      </c>
      <c r="AW10" s="1" t="s">
        <v>59</v>
      </c>
      <c r="AX10" s="1" t="s">
        <v>59</v>
      </c>
      <c r="AY10" s="1" t="s">
        <v>59</v>
      </c>
      <c r="AZ10" s="1" t="s">
        <v>59</v>
      </c>
      <c r="BA10" s="1" t="s">
        <v>59</v>
      </c>
      <c r="BB10" s="1" t="s">
        <v>59</v>
      </c>
      <c r="BC10" s="1" t="s">
        <v>59</v>
      </c>
      <c r="BD10" s="1" t="s">
        <v>59</v>
      </c>
      <c r="BE10" s="1" t="s">
        <v>59</v>
      </c>
      <c r="BF10">
        <v>5365382583503953</v>
      </c>
      <c r="BG10">
        <v>70407</v>
      </c>
      <c r="BH10">
        <v>1</v>
      </c>
      <c r="BI10">
        <v>1</v>
      </c>
      <c r="BJ10">
        <v>9999431610107422</v>
      </c>
      <c r="BK10">
        <v>-344689993.8808201</v>
      </c>
      <c r="BL10">
        <v>2.2592465185578396E+16</v>
      </c>
      <c r="BM10">
        <v>7370684210526315</v>
      </c>
    </row>
    <row r="11" spans="1:65" x14ac:dyDescent="0.25">
      <c r="A11" s="1" t="s">
        <v>338</v>
      </c>
      <c r="B11" s="1" t="s">
        <v>59</v>
      </c>
      <c r="C11" s="1" t="s">
        <v>60</v>
      </c>
      <c r="D11" s="1" t="s">
        <v>61</v>
      </c>
      <c r="E11" s="1" t="s">
        <v>59</v>
      </c>
      <c r="F11" s="1" t="s">
        <v>59</v>
      </c>
      <c r="G11" s="2">
        <v>45491.158113425925</v>
      </c>
      <c r="H11">
        <v>339</v>
      </c>
      <c r="I11" s="1" t="s">
        <v>324</v>
      </c>
      <c r="J11">
        <v>5000</v>
      </c>
      <c r="K11">
        <v>3.0365780635245424E+16</v>
      </c>
      <c r="L11" s="1" t="s">
        <v>339</v>
      </c>
      <c r="M11">
        <v>8077946782290961</v>
      </c>
      <c r="N11">
        <v>5</v>
      </c>
      <c r="O11">
        <v>4420518419331088</v>
      </c>
      <c r="P11">
        <v>8445222015591806</v>
      </c>
      <c r="Q11">
        <v>256</v>
      </c>
      <c r="R11">
        <v>310</v>
      </c>
      <c r="S11">
        <v>4.3576782725553104E+16</v>
      </c>
      <c r="T11" s="1" t="s">
        <v>332</v>
      </c>
      <c r="U11">
        <v>9172715722927006</v>
      </c>
      <c r="V11" s="1" t="s">
        <v>59</v>
      </c>
      <c r="W11" s="1" t="s">
        <v>59</v>
      </c>
      <c r="X11" s="1" t="s">
        <v>59</v>
      </c>
      <c r="Y11" s="1" t="s">
        <v>59</v>
      </c>
      <c r="Z11">
        <v>13</v>
      </c>
      <c r="AA11" s="1" t="s">
        <v>59</v>
      </c>
      <c r="AB11" s="1" t="s">
        <v>59</v>
      </c>
      <c r="AC11" s="1" t="s">
        <v>59</v>
      </c>
      <c r="AD11" s="1" t="s">
        <v>59</v>
      </c>
      <c r="AE11" s="1" t="s">
        <v>59</v>
      </c>
      <c r="AF11" s="1" t="s">
        <v>59</v>
      </c>
      <c r="AG11" s="1" t="s">
        <v>59</v>
      </c>
      <c r="AH11" s="1" t="s">
        <v>59</v>
      </c>
      <c r="AI11" s="1" t="s">
        <v>59</v>
      </c>
      <c r="AJ11" s="1" t="s">
        <v>59</v>
      </c>
      <c r="AK11" s="1" t="s">
        <v>59</v>
      </c>
      <c r="AL11" s="1" t="s">
        <v>59</v>
      </c>
      <c r="AM11" s="1" t="s">
        <v>59</v>
      </c>
      <c r="AN11" s="1" t="s">
        <v>59</v>
      </c>
      <c r="AO11" s="1" t="s">
        <v>59</v>
      </c>
      <c r="AP11" s="1" t="s">
        <v>59</v>
      </c>
      <c r="AQ11" s="1" t="s">
        <v>59</v>
      </c>
      <c r="AR11" s="1" t="s">
        <v>59</v>
      </c>
      <c r="AS11" s="1" t="s">
        <v>59</v>
      </c>
      <c r="AT11" s="1" t="s">
        <v>59</v>
      </c>
      <c r="AU11" s="1" t="s">
        <v>59</v>
      </c>
      <c r="AV11" s="1" t="s">
        <v>59</v>
      </c>
      <c r="AW11" s="1" t="s">
        <v>59</v>
      </c>
      <c r="AX11" s="1" t="s">
        <v>59</v>
      </c>
      <c r="AY11" s="1" t="s">
        <v>59</v>
      </c>
      <c r="AZ11" s="1" t="s">
        <v>59</v>
      </c>
      <c r="BA11" s="1" t="s">
        <v>59</v>
      </c>
      <c r="BB11" s="1" t="s">
        <v>59</v>
      </c>
      <c r="BC11" s="1" t="s">
        <v>59</v>
      </c>
      <c r="BD11" s="1" t="s">
        <v>59</v>
      </c>
      <c r="BE11" s="1" t="s">
        <v>59</v>
      </c>
      <c r="BF11">
        <v>5362081921332263</v>
      </c>
      <c r="BG11">
        <v>701758947368421</v>
      </c>
      <c r="BH11">
        <v>1</v>
      </c>
      <c r="BI11">
        <v>1</v>
      </c>
      <c r="BJ11">
        <v>999997901916504</v>
      </c>
      <c r="BK11">
        <v>-13618.712277688184</v>
      </c>
      <c r="BL11">
        <v>2.2592700631050708E+16</v>
      </c>
      <c r="BM11">
        <v>7351731578947368</v>
      </c>
    </row>
    <row r="12" spans="1:65" x14ac:dyDescent="0.25">
      <c r="A12" s="1" t="s">
        <v>340</v>
      </c>
      <c r="B12" s="1" t="s">
        <v>59</v>
      </c>
      <c r="C12" s="1" t="s">
        <v>60</v>
      </c>
      <c r="D12" s="1" t="s">
        <v>61</v>
      </c>
      <c r="E12" s="1" t="s">
        <v>59</v>
      </c>
      <c r="F12" s="1" t="s">
        <v>59</v>
      </c>
      <c r="G12" s="2">
        <v>45491.151655092595</v>
      </c>
      <c r="H12">
        <v>553</v>
      </c>
      <c r="I12" s="1" t="s">
        <v>324</v>
      </c>
      <c r="J12">
        <v>5000</v>
      </c>
      <c r="K12">
        <v>7411207603394272</v>
      </c>
      <c r="L12" s="1" t="s">
        <v>325</v>
      </c>
      <c r="M12">
        <v>94688091548252</v>
      </c>
      <c r="N12">
        <v>9</v>
      </c>
      <c r="O12">
        <v>8770748812986099</v>
      </c>
      <c r="P12">
        <v>8353079666930203</v>
      </c>
      <c r="Q12">
        <v>32</v>
      </c>
      <c r="R12">
        <v>353</v>
      </c>
      <c r="S12">
        <v>3385073328068727</v>
      </c>
      <c r="T12" s="1" t="s">
        <v>332</v>
      </c>
      <c r="U12">
        <v>2098413881429489</v>
      </c>
      <c r="V12" s="1" t="s">
        <v>59</v>
      </c>
      <c r="W12" s="1" t="s">
        <v>59</v>
      </c>
      <c r="X12" s="1" t="s">
        <v>59</v>
      </c>
      <c r="Y12" s="1" t="s">
        <v>59</v>
      </c>
      <c r="Z12">
        <v>16</v>
      </c>
      <c r="AA12" s="1" t="s">
        <v>59</v>
      </c>
      <c r="AB12" s="1" t="s">
        <v>59</v>
      </c>
      <c r="AC12" s="1" t="s">
        <v>59</v>
      </c>
      <c r="AD12" s="1" t="s">
        <v>59</v>
      </c>
      <c r="AE12" s="1" t="s">
        <v>59</v>
      </c>
      <c r="AF12" s="1" t="s">
        <v>59</v>
      </c>
      <c r="AG12" s="1" t="s">
        <v>59</v>
      </c>
      <c r="AH12" s="1" t="s">
        <v>59</v>
      </c>
      <c r="AI12" s="1" t="s">
        <v>59</v>
      </c>
      <c r="AJ12" s="1" t="s">
        <v>59</v>
      </c>
      <c r="AK12" s="1" t="s">
        <v>59</v>
      </c>
      <c r="AL12" s="1" t="s">
        <v>59</v>
      </c>
      <c r="AM12" s="1" t="s">
        <v>59</v>
      </c>
      <c r="AN12" s="1" t="s">
        <v>59</v>
      </c>
      <c r="AO12" s="1" t="s">
        <v>59</v>
      </c>
      <c r="AP12" s="1" t="s">
        <v>59</v>
      </c>
      <c r="AQ12" s="1" t="s">
        <v>59</v>
      </c>
      <c r="AR12" s="1" t="s">
        <v>59</v>
      </c>
      <c r="AS12" s="1" t="s">
        <v>59</v>
      </c>
      <c r="AT12" s="1" t="s">
        <v>59</v>
      </c>
      <c r="AU12" s="1" t="s">
        <v>59</v>
      </c>
      <c r="AV12" s="1" t="s">
        <v>59</v>
      </c>
      <c r="AW12" s="1" t="s">
        <v>59</v>
      </c>
      <c r="AX12" s="1" t="s">
        <v>59</v>
      </c>
      <c r="AY12" s="1" t="s">
        <v>59</v>
      </c>
      <c r="AZ12" s="1" t="s">
        <v>59</v>
      </c>
      <c r="BA12" s="1" t="s">
        <v>59</v>
      </c>
      <c r="BB12" s="1" t="s">
        <v>59</v>
      </c>
      <c r="BC12" s="1" t="s">
        <v>59</v>
      </c>
      <c r="BD12" s="1" t="s">
        <v>59</v>
      </c>
      <c r="BE12" s="1" t="s">
        <v>59</v>
      </c>
      <c r="BF12">
        <v>53657453902323</v>
      </c>
      <c r="BG12">
        <v>7046015789473684</v>
      </c>
      <c r="BH12">
        <v>1</v>
      </c>
      <c r="BI12">
        <v>1</v>
      </c>
      <c r="BJ12">
        <v>999997901916504</v>
      </c>
      <c r="BK12">
        <v>-17982674.238581352</v>
      </c>
      <c r="BL12">
        <v>2.2592859693864596E+16</v>
      </c>
      <c r="BM12">
        <v>737108947368421</v>
      </c>
    </row>
    <row r="13" spans="1:65" x14ac:dyDescent="0.25">
      <c r="A13" s="1" t="s">
        <v>341</v>
      </c>
      <c r="B13" s="1" t="s">
        <v>59</v>
      </c>
      <c r="C13" s="1" t="s">
        <v>60</v>
      </c>
      <c r="D13" s="1" t="s">
        <v>61</v>
      </c>
      <c r="E13" s="1" t="s">
        <v>59</v>
      </c>
      <c r="F13" s="1" t="s">
        <v>59</v>
      </c>
      <c r="G13" s="2">
        <v>45490.693437499998</v>
      </c>
      <c r="H13">
        <v>1517</v>
      </c>
      <c r="I13" s="1" t="s">
        <v>324</v>
      </c>
      <c r="J13">
        <v>5000</v>
      </c>
      <c r="K13">
        <v>4.0891028541010496E+16</v>
      </c>
      <c r="L13" s="1" t="s">
        <v>325</v>
      </c>
      <c r="M13">
        <v>8024209558548465</v>
      </c>
      <c r="N13">
        <v>10</v>
      </c>
      <c r="O13">
        <v>6787165539744857</v>
      </c>
      <c r="P13">
        <v>7114147283471455</v>
      </c>
      <c r="Q13">
        <v>64</v>
      </c>
      <c r="R13">
        <v>369</v>
      </c>
      <c r="S13">
        <v>2526098250213379</v>
      </c>
      <c r="T13" s="1" t="s">
        <v>332</v>
      </c>
      <c r="U13">
        <v>3.2613718190595844E+16</v>
      </c>
      <c r="V13" s="1" t="s">
        <v>59</v>
      </c>
      <c r="W13" s="1" t="s">
        <v>59</v>
      </c>
      <c r="X13" s="1" t="s">
        <v>59</v>
      </c>
      <c r="Y13" s="1" t="s">
        <v>59</v>
      </c>
      <c r="Z13">
        <v>10</v>
      </c>
      <c r="AA13" s="1" t="s">
        <v>59</v>
      </c>
      <c r="AB13" s="1" t="s">
        <v>59</v>
      </c>
      <c r="AC13" s="1" t="s">
        <v>59</v>
      </c>
      <c r="AD13" s="1" t="s">
        <v>59</v>
      </c>
      <c r="AE13" s="1" t="s">
        <v>59</v>
      </c>
      <c r="AF13" s="1" t="s">
        <v>59</v>
      </c>
      <c r="AG13" s="1" t="s">
        <v>59</v>
      </c>
      <c r="AH13" s="1" t="s">
        <v>59</v>
      </c>
      <c r="AI13" s="1" t="s">
        <v>59</v>
      </c>
      <c r="AJ13" s="1" t="s">
        <v>59</v>
      </c>
      <c r="AK13" s="1" t="s">
        <v>59</v>
      </c>
      <c r="AL13" s="1" t="s">
        <v>59</v>
      </c>
      <c r="AM13" s="1" t="s">
        <v>59</v>
      </c>
      <c r="AN13" s="1" t="s">
        <v>59</v>
      </c>
      <c r="AO13" s="1" t="s">
        <v>59</v>
      </c>
      <c r="AP13" s="1" t="s">
        <v>59</v>
      </c>
      <c r="AQ13" s="1" t="s">
        <v>59</v>
      </c>
      <c r="AR13" s="1" t="s">
        <v>59</v>
      </c>
      <c r="AS13" s="1" t="s">
        <v>59</v>
      </c>
      <c r="AT13" s="1" t="s">
        <v>59</v>
      </c>
      <c r="AU13" s="1" t="s">
        <v>59</v>
      </c>
      <c r="AV13" s="1" t="s">
        <v>59</v>
      </c>
      <c r="AW13" s="1" t="s">
        <v>59</v>
      </c>
      <c r="AX13" s="1" t="s">
        <v>59</v>
      </c>
      <c r="AY13" s="1" t="s">
        <v>59</v>
      </c>
      <c r="AZ13" s="1" t="s">
        <v>59</v>
      </c>
      <c r="BA13" s="1" t="s">
        <v>59</v>
      </c>
      <c r="BB13" s="1" t="s">
        <v>59</v>
      </c>
      <c r="BC13" s="1" t="s">
        <v>59</v>
      </c>
      <c r="BD13" s="1" t="s">
        <v>59</v>
      </c>
      <c r="BE13" s="1" t="s">
        <v>59</v>
      </c>
      <c r="BF13">
        <v>5363067714094758</v>
      </c>
      <c r="BG13">
        <v>6944115789473684</v>
      </c>
      <c r="BH13">
        <v>1</v>
      </c>
      <c r="BI13">
        <v>1</v>
      </c>
      <c r="BJ13">
        <v>9362945556640624</v>
      </c>
      <c r="BK13">
        <v>-9846774935722352</v>
      </c>
      <c r="BL13">
        <v>2.2605449382874992E+16</v>
      </c>
      <c r="BM13">
        <v>7279910526315789</v>
      </c>
    </row>
    <row r="14" spans="1:65" x14ac:dyDescent="0.25">
      <c r="A14" s="1" t="s">
        <v>342</v>
      </c>
      <c r="B14" s="1" t="s">
        <v>59</v>
      </c>
      <c r="C14" s="1" t="s">
        <v>60</v>
      </c>
      <c r="D14" s="1" t="s">
        <v>61</v>
      </c>
      <c r="E14" s="1" t="s">
        <v>59</v>
      </c>
      <c r="F14" s="1" t="s">
        <v>59</v>
      </c>
      <c r="G14" s="2">
        <v>45490.975740740738</v>
      </c>
      <c r="H14">
        <v>365</v>
      </c>
      <c r="I14" s="1" t="s">
        <v>324</v>
      </c>
      <c r="J14">
        <v>5000</v>
      </c>
      <c r="K14">
        <v>5901007363660782</v>
      </c>
      <c r="L14" s="1" t="s">
        <v>325</v>
      </c>
      <c r="M14">
        <v>7534263005583194</v>
      </c>
      <c r="N14">
        <v>8</v>
      </c>
      <c r="O14">
        <v>9288064335652908</v>
      </c>
      <c r="P14">
        <v>8688734221118366</v>
      </c>
      <c r="Q14">
        <v>64</v>
      </c>
      <c r="R14">
        <v>215</v>
      </c>
      <c r="S14">
        <v>3456726634752063</v>
      </c>
      <c r="T14" s="1" t="s">
        <v>328</v>
      </c>
      <c r="U14">
        <v>5830395069259348</v>
      </c>
      <c r="V14" s="1" t="s">
        <v>59</v>
      </c>
      <c r="W14" s="1" t="s">
        <v>59</v>
      </c>
      <c r="X14" s="1" t="s">
        <v>59</v>
      </c>
      <c r="Y14" s="1" t="s">
        <v>59</v>
      </c>
      <c r="Z14">
        <v>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59</v>
      </c>
      <c r="AF14" s="1" t="s">
        <v>59</v>
      </c>
      <c r="AG14" s="1" t="s">
        <v>59</v>
      </c>
      <c r="AH14" s="1" t="s">
        <v>59</v>
      </c>
      <c r="AI14" s="1" t="s">
        <v>59</v>
      </c>
      <c r="AJ14" s="1" t="s">
        <v>59</v>
      </c>
      <c r="AK14" s="1" t="s">
        <v>59</v>
      </c>
      <c r="AL14" s="1" t="s">
        <v>59</v>
      </c>
      <c r="AM14" s="1" t="s">
        <v>59</v>
      </c>
      <c r="AN14" s="1" t="s">
        <v>59</v>
      </c>
      <c r="AO14" s="1" t="s">
        <v>59</v>
      </c>
      <c r="AP14" s="1" t="s">
        <v>59</v>
      </c>
      <c r="AQ14" s="1" t="s">
        <v>59</v>
      </c>
      <c r="AR14" s="1" t="s">
        <v>59</v>
      </c>
      <c r="AS14" s="1" t="s">
        <v>59</v>
      </c>
      <c r="AT14" s="1" t="s">
        <v>59</v>
      </c>
      <c r="AU14" s="1" t="s">
        <v>59</v>
      </c>
      <c r="AV14" s="1" t="s">
        <v>59</v>
      </c>
      <c r="AW14" s="1" t="s">
        <v>59</v>
      </c>
      <c r="AX14" s="1" t="s">
        <v>59</v>
      </c>
      <c r="AY14" s="1" t="s">
        <v>59</v>
      </c>
      <c r="AZ14" s="1" t="s">
        <v>59</v>
      </c>
      <c r="BA14" s="1" t="s">
        <v>59</v>
      </c>
      <c r="BB14" s="1" t="s">
        <v>59</v>
      </c>
      <c r="BC14" s="1" t="s">
        <v>59</v>
      </c>
      <c r="BD14" s="1" t="s">
        <v>59</v>
      </c>
      <c r="BE14" s="1" t="s">
        <v>59</v>
      </c>
      <c r="BF14">
        <v>5380000199857684</v>
      </c>
      <c r="BG14">
        <v>6625536842105263</v>
      </c>
      <c r="BH14">
        <v>1</v>
      </c>
      <c r="BI14">
        <v>1</v>
      </c>
      <c r="BJ14">
        <v>1019876766204834</v>
      </c>
      <c r="BK14">
        <v>-9733077883720398</v>
      </c>
      <c r="BL14">
        <v>2.2612457683039068E+16</v>
      </c>
      <c r="BM14">
        <v>6959136842105262</v>
      </c>
    </row>
    <row r="15" spans="1:65" x14ac:dyDescent="0.25">
      <c r="A15" s="1" t="s">
        <v>343</v>
      </c>
      <c r="B15" s="1" t="s">
        <v>59</v>
      </c>
      <c r="C15" s="1" t="s">
        <v>60</v>
      </c>
      <c r="D15" s="1" t="s">
        <v>61</v>
      </c>
      <c r="E15" s="1" t="s">
        <v>59</v>
      </c>
      <c r="F15" s="1" t="s">
        <v>59</v>
      </c>
      <c r="G15" s="2">
        <v>45491.045659722222</v>
      </c>
      <c r="H15">
        <v>1624</v>
      </c>
      <c r="I15" s="1" t="s">
        <v>324</v>
      </c>
      <c r="J15">
        <v>5000</v>
      </c>
      <c r="K15">
        <v>2.2662726689133608E+16</v>
      </c>
      <c r="L15" s="1" t="s">
        <v>325</v>
      </c>
      <c r="M15">
        <v>8913109426364254</v>
      </c>
      <c r="N15">
        <v>13</v>
      </c>
      <c r="O15">
        <v>2.2366148995731656E+16</v>
      </c>
      <c r="P15">
        <v>91890639394894</v>
      </c>
      <c r="Q15">
        <v>64</v>
      </c>
      <c r="R15">
        <v>333</v>
      </c>
      <c r="S15">
        <v>4267144529256087</v>
      </c>
      <c r="T15" s="1" t="s">
        <v>326</v>
      </c>
      <c r="U15">
        <v>5020077173581691</v>
      </c>
      <c r="V15" s="1" t="s">
        <v>59</v>
      </c>
      <c r="W15" s="1" t="s">
        <v>59</v>
      </c>
      <c r="X15" s="1" t="s">
        <v>59</v>
      </c>
      <c r="Y15" s="1" t="s">
        <v>59</v>
      </c>
      <c r="Z15">
        <v>10</v>
      </c>
      <c r="AA15" s="1" t="s">
        <v>59</v>
      </c>
      <c r="AB15" s="1" t="s">
        <v>59</v>
      </c>
      <c r="AC15" s="1" t="s">
        <v>59</v>
      </c>
      <c r="AD15" s="1" t="s">
        <v>59</v>
      </c>
      <c r="AE15" s="1" t="s">
        <v>59</v>
      </c>
      <c r="AF15" s="1" t="s">
        <v>59</v>
      </c>
      <c r="AG15" s="1" t="s">
        <v>59</v>
      </c>
      <c r="AH15" s="1" t="s">
        <v>59</v>
      </c>
      <c r="AI15" s="1" t="s">
        <v>59</v>
      </c>
      <c r="AJ15" s="1" t="s">
        <v>59</v>
      </c>
      <c r="AK15" s="1" t="s">
        <v>59</v>
      </c>
      <c r="AL15" s="1" t="s">
        <v>59</v>
      </c>
      <c r="AM15" s="1" t="s">
        <v>59</v>
      </c>
      <c r="AN15" s="1" t="s">
        <v>59</v>
      </c>
      <c r="AO15" s="1" t="s">
        <v>59</v>
      </c>
      <c r="AP15" s="1" t="s">
        <v>59</v>
      </c>
      <c r="AQ15" s="1" t="s">
        <v>59</v>
      </c>
      <c r="AR15" s="1" t="s">
        <v>59</v>
      </c>
      <c r="AS15" s="1" t="s">
        <v>59</v>
      </c>
      <c r="AT15" s="1" t="s">
        <v>59</v>
      </c>
      <c r="AU15" s="1" t="s">
        <v>59</v>
      </c>
      <c r="AV15" s="1" t="s">
        <v>59</v>
      </c>
      <c r="AW15" s="1" t="s">
        <v>59</v>
      </c>
      <c r="AX15" s="1" t="s">
        <v>59</v>
      </c>
      <c r="AY15" s="1" t="s">
        <v>59</v>
      </c>
      <c r="AZ15" s="1" t="s">
        <v>59</v>
      </c>
      <c r="BA15" s="1" t="s">
        <v>59</v>
      </c>
      <c r="BB15" s="1" t="s">
        <v>59</v>
      </c>
      <c r="BC15" s="1" t="s">
        <v>59</v>
      </c>
      <c r="BD15" s="1" t="s">
        <v>59</v>
      </c>
      <c r="BE15" s="1" t="s">
        <v>59</v>
      </c>
      <c r="BF15">
        <v>5364562833758973</v>
      </c>
      <c r="BG15">
        <v>7023884210526316</v>
      </c>
      <c r="BH15">
        <v>1</v>
      </c>
      <c r="BI15">
        <v>1</v>
      </c>
      <c r="BJ15">
        <v>999997901916504</v>
      </c>
      <c r="BK15">
        <v>-109554.78711716091</v>
      </c>
      <c r="BL15">
        <v>2261350374103653</v>
      </c>
      <c r="BM15">
        <v>7356368421052631</v>
      </c>
    </row>
    <row r="16" spans="1:65" x14ac:dyDescent="0.25">
      <c r="A16" s="1" t="s">
        <v>344</v>
      </c>
      <c r="B16" s="1" t="s">
        <v>59</v>
      </c>
      <c r="C16" s="1" t="s">
        <v>60</v>
      </c>
      <c r="D16" s="1" t="s">
        <v>61</v>
      </c>
      <c r="E16" s="1" t="s">
        <v>59</v>
      </c>
      <c r="F16" s="1" t="s">
        <v>59</v>
      </c>
      <c r="G16" s="2">
        <v>45491.101157407407</v>
      </c>
      <c r="H16">
        <v>2626</v>
      </c>
      <c r="I16" s="1" t="s">
        <v>324</v>
      </c>
      <c r="J16">
        <v>5000</v>
      </c>
      <c r="K16">
        <v>1.2528868499318556E+16</v>
      </c>
      <c r="L16" s="1" t="s">
        <v>325</v>
      </c>
      <c r="M16">
        <v>7699275299843484</v>
      </c>
      <c r="N16">
        <v>11</v>
      </c>
      <c r="O16">
        <v>759696644042733</v>
      </c>
      <c r="P16">
        <v>8884586688806405</v>
      </c>
      <c r="Q16">
        <v>256</v>
      </c>
      <c r="R16">
        <v>538</v>
      </c>
      <c r="S16">
        <v>4.7297840978065144E+16</v>
      </c>
      <c r="T16" s="1" t="s">
        <v>328</v>
      </c>
      <c r="U16">
        <v>8608011029224752</v>
      </c>
      <c r="V16" s="1" t="s">
        <v>59</v>
      </c>
      <c r="W16" s="1" t="s">
        <v>59</v>
      </c>
      <c r="X16" s="1" t="s">
        <v>59</v>
      </c>
      <c r="Y16" s="1" t="s">
        <v>59</v>
      </c>
      <c r="Z16">
        <v>17</v>
      </c>
      <c r="AA16" s="1" t="s">
        <v>59</v>
      </c>
      <c r="AB16" s="1" t="s">
        <v>59</v>
      </c>
      <c r="AC16" s="1" t="s">
        <v>59</v>
      </c>
      <c r="AD16" s="1" t="s">
        <v>59</v>
      </c>
      <c r="AE16" s="1" t="s">
        <v>59</v>
      </c>
      <c r="AF16" s="1" t="s">
        <v>59</v>
      </c>
      <c r="AG16" s="1" t="s">
        <v>59</v>
      </c>
      <c r="AH16" s="1" t="s">
        <v>59</v>
      </c>
      <c r="AI16" s="1" t="s">
        <v>59</v>
      </c>
      <c r="AJ16" s="1" t="s">
        <v>59</v>
      </c>
      <c r="AK16" s="1" t="s">
        <v>59</v>
      </c>
      <c r="AL16" s="1" t="s">
        <v>59</v>
      </c>
      <c r="AM16" s="1" t="s">
        <v>59</v>
      </c>
      <c r="AN16" s="1" t="s">
        <v>59</v>
      </c>
      <c r="AO16" s="1" t="s">
        <v>59</v>
      </c>
      <c r="AP16" s="1" t="s">
        <v>59</v>
      </c>
      <c r="AQ16" s="1" t="s">
        <v>59</v>
      </c>
      <c r="AR16" s="1" t="s">
        <v>59</v>
      </c>
      <c r="AS16" s="1" t="s">
        <v>59</v>
      </c>
      <c r="AT16" s="1" t="s">
        <v>59</v>
      </c>
      <c r="AU16" s="1" t="s">
        <v>59</v>
      </c>
      <c r="AV16" s="1" t="s">
        <v>59</v>
      </c>
      <c r="AW16" s="1" t="s">
        <v>59</v>
      </c>
      <c r="AX16" s="1" t="s">
        <v>59</v>
      </c>
      <c r="AY16" s="1" t="s">
        <v>59</v>
      </c>
      <c r="AZ16" s="1" t="s">
        <v>59</v>
      </c>
      <c r="BA16" s="1" t="s">
        <v>59</v>
      </c>
      <c r="BB16" s="1" t="s">
        <v>59</v>
      </c>
      <c r="BC16" s="1" t="s">
        <v>59</v>
      </c>
      <c r="BD16" s="1" t="s">
        <v>59</v>
      </c>
      <c r="BE16" s="1" t="s">
        <v>59</v>
      </c>
      <c r="BF16">
        <v>5358706967696056</v>
      </c>
      <c r="BG16">
        <v>7007668421052632</v>
      </c>
      <c r="BH16">
        <v>1</v>
      </c>
      <c r="BI16">
        <v>1</v>
      </c>
      <c r="BJ16">
        <v>9992711067199708</v>
      </c>
      <c r="BK16">
        <v>-1.2197762771393172E+16</v>
      </c>
      <c r="BL16">
        <v>2.2614719192108616E+16</v>
      </c>
      <c r="BM16">
        <v>7333042105263159</v>
      </c>
    </row>
    <row r="17" spans="1:65" x14ac:dyDescent="0.25">
      <c r="A17" s="1" t="s">
        <v>345</v>
      </c>
      <c r="B17" s="1" t="s">
        <v>59</v>
      </c>
      <c r="C17" s="1" t="s">
        <v>60</v>
      </c>
      <c r="D17" s="1" t="s">
        <v>61</v>
      </c>
      <c r="E17" s="1" t="s">
        <v>59</v>
      </c>
      <c r="F17" s="1" t="s">
        <v>59</v>
      </c>
      <c r="G17" s="2">
        <v>45490.790983796294</v>
      </c>
      <c r="H17">
        <v>5577</v>
      </c>
      <c r="I17" s="1" t="s">
        <v>324</v>
      </c>
      <c r="J17">
        <v>5000</v>
      </c>
      <c r="K17">
        <v>2860095825273872</v>
      </c>
      <c r="L17" s="1" t="s">
        <v>331</v>
      </c>
      <c r="M17">
        <v>6752546379926609</v>
      </c>
      <c r="N17">
        <v>14</v>
      </c>
      <c r="O17">
        <v>2.0203707485747656E+16</v>
      </c>
      <c r="P17">
        <v>7274772995309483</v>
      </c>
      <c r="Q17">
        <v>256</v>
      </c>
      <c r="R17">
        <v>963</v>
      </c>
      <c r="S17">
        <v>1.4832428447729356E+16</v>
      </c>
      <c r="T17" s="1" t="s">
        <v>326</v>
      </c>
      <c r="U17">
        <v>966729625030544</v>
      </c>
      <c r="V17" s="1" t="s">
        <v>59</v>
      </c>
      <c r="W17" s="1" t="s">
        <v>59</v>
      </c>
      <c r="X17" s="1" t="s">
        <v>59</v>
      </c>
      <c r="Y17" s="1" t="s">
        <v>59</v>
      </c>
      <c r="Z17">
        <v>2</v>
      </c>
      <c r="AA17" s="1" t="s">
        <v>59</v>
      </c>
      <c r="AB17" s="1" t="s">
        <v>59</v>
      </c>
      <c r="AC17" s="1" t="s">
        <v>59</v>
      </c>
      <c r="AD17" s="1" t="s">
        <v>59</v>
      </c>
      <c r="AE17" s="1" t="s">
        <v>59</v>
      </c>
      <c r="AF17" s="1" t="s">
        <v>59</v>
      </c>
      <c r="AG17" s="1" t="s">
        <v>59</v>
      </c>
      <c r="AH17" s="1" t="s">
        <v>59</v>
      </c>
      <c r="AI17" s="1" t="s">
        <v>59</v>
      </c>
      <c r="AJ17" s="1" t="s">
        <v>59</v>
      </c>
      <c r="AK17" s="1" t="s">
        <v>59</v>
      </c>
      <c r="AL17" s="1" t="s">
        <v>59</v>
      </c>
      <c r="AM17" s="1" t="s">
        <v>59</v>
      </c>
      <c r="AN17" s="1" t="s">
        <v>59</v>
      </c>
      <c r="AO17" s="1" t="s">
        <v>59</v>
      </c>
      <c r="AP17" s="1" t="s">
        <v>59</v>
      </c>
      <c r="AQ17" s="1" t="s">
        <v>59</v>
      </c>
      <c r="AR17" s="1" t="s">
        <v>59</v>
      </c>
      <c r="AS17" s="1" t="s">
        <v>59</v>
      </c>
      <c r="AT17" s="1" t="s">
        <v>59</v>
      </c>
      <c r="AU17" s="1" t="s">
        <v>59</v>
      </c>
      <c r="AV17" s="1" t="s">
        <v>59</v>
      </c>
      <c r="AW17" s="1" t="s">
        <v>59</v>
      </c>
      <c r="AX17" s="1" t="s">
        <v>59</v>
      </c>
      <c r="AY17" s="1" t="s">
        <v>59</v>
      </c>
      <c r="AZ17" s="1" t="s">
        <v>59</v>
      </c>
      <c r="BA17" s="1" t="s">
        <v>59</v>
      </c>
      <c r="BB17" s="1" t="s">
        <v>59</v>
      </c>
      <c r="BC17" s="1" t="s">
        <v>59</v>
      </c>
      <c r="BD17" s="1" t="s">
        <v>59</v>
      </c>
      <c r="BE17" s="1" t="s">
        <v>59</v>
      </c>
      <c r="BF17">
        <v>5289787722518976</v>
      </c>
      <c r="BG17">
        <v>5353931578947368</v>
      </c>
      <c r="BH17">
        <v>1</v>
      </c>
      <c r="BI17">
        <v>1</v>
      </c>
      <c r="BJ17">
        <v>3.1883344054222108E+16</v>
      </c>
      <c r="BK17">
        <v>-7409664392471313</v>
      </c>
      <c r="BL17">
        <v>2.2967857338661268E+16</v>
      </c>
      <c r="BM17">
        <v>5717978947368421</v>
      </c>
    </row>
    <row r="18" spans="1:65" x14ac:dyDescent="0.25">
      <c r="A18" s="1" t="s">
        <v>346</v>
      </c>
      <c r="B18" s="1" t="s">
        <v>59</v>
      </c>
      <c r="C18" s="1" t="s">
        <v>60</v>
      </c>
      <c r="D18" s="1" t="s">
        <v>61</v>
      </c>
      <c r="E18" s="1" t="s">
        <v>59</v>
      </c>
      <c r="F18" s="1" t="s">
        <v>59</v>
      </c>
      <c r="G18" s="2">
        <v>45491.090983796297</v>
      </c>
      <c r="H18">
        <v>232</v>
      </c>
      <c r="I18" s="1" t="s">
        <v>324</v>
      </c>
      <c r="J18">
        <v>5000</v>
      </c>
      <c r="K18">
        <v>3952436980737382</v>
      </c>
      <c r="L18" s="1" t="s">
        <v>325</v>
      </c>
      <c r="M18">
        <v>861998601129596</v>
      </c>
      <c r="N18">
        <v>8</v>
      </c>
      <c r="O18">
        <v>2011826572191624</v>
      </c>
      <c r="P18">
        <v>8436761972414089</v>
      </c>
      <c r="Q18">
        <v>32</v>
      </c>
      <c r="R18">
        <v>105</v>
      </c>
      <c r="S18">
        <v>2.8446370417104504E+16</v>
      </c>
      <c r="T18" s="1" t="s">
        <v>328</v>
      </c>
      <c r="U18">
        <v>2.1721611138319996E+16</v>
      </c>
      <c r="V18" s="1" t="s">
        <v>59</v>
      </c>
      <c r="W18" s="1" t="s">
        <v>59</v>
      </c>
      <c r="X18" s="1" t="s">
        <v>59</v>
      </c>
      <c r="Y18" s="1" t="s">
        <v>59</v>
      </c>
      <c r="Z18">
        <v>19</v>
      </c>
      <c r="AA18" s="1" t="s">
        <v>59</v>
      </c>
      <c r="AB18" s="1" t="s">
        <v>59</v>
      </c>
      <c r="AC18" s="1" t="s">
        <v>59</v>
      </c>
      <c r="AD18" s="1" t="s">
        <v>59</v>
      </c>
      <c r="AE18" s="1" t="s">
        <v>59</v>
      </c>
      <c r="AF18" s="1" t="s">
        <v>59</v>
      </c>
      <c r="AG18" s="1" t="s">
        <v>59</v>
      </c>
      <c r="AH18" s="1" t="s">
        <v>59</v>
      </c>
      <c r="AI18" s="1" t="s">
        <v>59</v>
      </c>
      <c r="AJ18" s="1" t="s">
        <v>59</v>
      </c>
      <c r="AK18" s="1" t="s">
        <v>59</v>
      </c>
      <c r="AL18" s="1" t="s">
        <v>59</v>
      </c>
      <c r="AM18" s="1" t="s">
        <v>59</v>
      </c>
      <c r="AN18" s="1" t="s">
        <v>59</v>
      </c>
      <c r="AO18" s="1" t="s">
        <v>59</v>
      </c>
      <c r="AP18" s="1" t="s">
        <v>59</v>
      </c>
      <c r="AQ18" s="1" t="s">
        <v>59</v>
      </c>
      <c r="AR18" s="1" t="s">
        <v>59</v>
      </c>
      <c r="AS18" s="1" t="s">
        <v>59</v>
      </c>
      <c r="AT18" s="1" t="s">
        <v>59</v>
      </c>
      <c r="AU18" s="1" t="s">
        <v>59</v>
      </c>
      <c r="AV18" s="1" t="s">
        <v>59</v>
      </c>
      <c r="AW18" s="1" t="s">
        <v>59</v>
      </c>
      <c r="AX18" s="1" t="s">
        <v>59</v>
      </c>
      <c r="AY18" s="1" t="s">
        <v>59</v>
      </c>
      <c r="AZ18" s="1" t="s">
        <v>59</v>
      </c>
      <c r="BA18" s="1" t="s">
        <v>59</v>
      </c>
      <c r="BB18" s="1" t="s">
        <v>59</v>
      </c>
      <c r="BC18" s="1" t="s">
        <v>59</v>
      </c>
      <c r="BD18" s="1" t="s">
        <v>59</v>
      </c>
      <c r="BE18" s="1" t="s">
        <v>59</v>
      </c>
      <c r="BF18">
        <v>5311928835997518</v>
      </c>
      <c r="BG18">
        <v>4300331578947368</v>
      </c>
      <c r="BH18">
        <v>1</v>
      </c>
      <c r="BI18">
        <v>1</v>
      </c>
      <c r="BJ18">
        <v>5162540912628174</v>
      </c>
      <c r="BK18">
        <v>-9851976037025452</v>
      </c>
      <c r="BL18">
        <v>2.3136180251105636E+16</v>
      </c>
      <c r="BM18">
        <v>4.4922842105263168E+16</v>
      </c>
    </row>
    <row r="19" spans="1:65" x14ac:dyDescent="0.25">
      <c r="A19" s="1" t="s">
        <v>347</v>
      </c>
      <c r="B19" s="1" t="s">
        <v>59</v>
      </c>
      <c r="C19" s="1" t="s">
        <v>60</v>
      </c>
      <c r="D19" s="1" t="s">
        <v>61</v>
      </c>
      <c r="E19" s="1" t="s">
        <v>59</v>
      </c>
      <c r="F19" s="1" t="s">
        <v>59</v>
      </c>
      <c r="G19" s="2">
        <v>45490.328784722224</v>
      </c>
      <c r="H19">
        <v>2688</v>
      </c>
      <c r="I19" s="1" t="s">
        <v>324</v>
      </c>
      <c r="J19">
        <v>5000</v>
      </c>
      <c r="K19">
        <v>4142478645247801</v>
      </c>
      <c r="L19" s="1" t="s">
        <v>325</v>
      </c>
      <c r="M19">
        <v>5869192086655939</v>
      </c>
      <c r="N19">
        <v>13</v>
      </c>
      <c r="O19">
        <v>4853355260590179</v>
      </c>
      <c r="P19">
        <v>7835827108522188</v>
      </c>
      <c r="Q19">
        <v>64</v>
      </c>
      <c r="R19">
        <v>446</v>
      </c>
      <c r="S19">
        <v>4797293765438826</v>
      </c>
      <c r="T19" s="1" t="s">
        <v>328</v>
      </c>
      <c r="U19">
        <v>2.2938596928817972E+16</v>
      </c>
      <c r="V19" s="1" t="s">
        <v>59</v>
      </c>
      <c r="W19" s="1" t="s">
        <v>59</v>
      </c>
      <c r="X19" s="1" t="s">
        <v>59</v>
      </c>
      <c r="Y19" s="1" t="s">
        <v>59</v>
      </c>
      <c r="Z19">
        <v>2</v>
      </c>
      <c r="AA19" s="1" t="s">
        <v>59</v>
      </c>
      <c r="AB19" s="1" t="s">
        <v>59</v>
      </c>
      <c r="AC19" s="1" t="s">
        <v>59</v>
      </c>
      <c r="AD19" s="1" t="s">
        <v>59</v>
      </c>
      <c r="AE19" s="1" t="s">
        <v>59</v>
      </c>
      <c r="AF19" s="1" t="s">
        <v>59</v>
      </c>
      <c r="AG19" s="1" t="s">
        <v>59</v>
      </c>
      <c r="AH19" s="1" t="s">
        <v>59</v>
      </c>
      <c r="AI19" s="1" t="s">
        <v>59</v>
      </c>
      <c r="AJ19" s="1" t="s">
        <v>59</v>
      </c>
      <c r="AK19" s="1" t="s">
        <v>59</v>
      </c>
      <c r="AL19" s="1" t="s">
        <v>59</v>
      </c>
      <c r="AM19" s="1" t="s">
        <v>59</v>
      </c>
      <c r="AN19" s="1" t="s">
        <v>59</v>
      </c>
      <c r="AO19" s="1" t="s">
        <v>59</v>
      </c>
      <c r="AP19" s="1" t="s">
        <v>59</v>
      </c>
      <c r="AQ19" s="1" t="s">
        <v>59</v>
      </c>
      <c r="AR19" s="1" t="s">
        <v>59</v>
      </c>
      <c r="AS19" s="1" t="s">
        <v>59</v>
      </c>
      <c r="AT19" s="1" t="s">
        <v>59</v>
      </c>
      <c r="AU19" s="1" t="s">
        <v>59</v>
      </c>
      <c r="AV19" s="1" t="s">
        <v>59</v>
      </c>
      <c r="AW19" s="1" t="s">
        <v>59</v>
      </c>
      <c r="AX19" s="1" t="s">
        <v>59</v>
      </c>
      <c r="AY19" s="1" t="s">
        <v>59</v>
      </c>
      <c r="AZ19" s="1" t="s">
        <v>59</v>
      </c>
      <c r="BA19" s="1" t="s">
        <v>59</v>
      </c>
      <c r="BB19" s="1" t="s">
        <v>59</v>
      </c>
      <c r="BC19" s="1" t="s">
        <v>59</v>
      </c>
      <c r="BD19" s="1" t="s">
        <v>59</v>
      </c>
      <c r="BE19" s="1" t="s">
        <v>59</v>
      </c>
      <c r="BF19">
        <v>5889836431897804</v>
      </c>
      <c r="BG19">
        <v>4044642105263158</v>
      </c>
      <c r="BH19">
        <v>1</v>
      </c>
      <c r="BI19">
        <v>1</v>
      </c>
      <c r="BJ19">
        <v>8863354921340942</v>
      </c>
      <c r="BK19">
        <v>-5525540113449097</v>
      </c>
      <c r="BL19">
        <v>2341347774685695</v>
      </c>
      <c r="BM19">
        <v>43694</v>
      </c>
    </row>
    <row r="20" spans="1:65" x14ac:dyDescent="0.25">
      <c r="A20" s="1" t="s">
        <v>348</v>
      </c>
      <c r="B20" s="1" t="s">
        <v>59</v>
      </c>
      <c r="C20" s="1" t="s">
        <v>60</v>
      </c>
      <c r="D20" s="1" t="s">
        <v>61</v>
      </c>
      <c r="E20" s="1" t="s">
        <v>59</v>
      </c>
      <c r="F20" s="1" t="s">
        <v>59</v>
      </c>
      <c r="G20" s="2">
        <v>45491.001747685186</v>
      </c>
      <c r="H20">
        <v>3789</v>
      </c>
      <c r="I20" s="1" t="s">
        <v>324</v>
      </c>
      <c r="J20">
        <v>5000</v>
      </c>
      <c r="K20">
        <v>3578756059671314</v>
      </c>
      <c r="L20" s="1" t="s">
        <v>325</v>
      </c>
      <c r="M20">
        <v>660666043703219</v>
      </c>
      <c r="N20">
        <v>13</v>
      </c>
      <c r="O20">
        <v>7759546423766277</v>
      </c>
      <c r="P20">
        <v>9396585910372354</v>
      </c>
      <c r="Q20">
        <v>32</v>
      </c>
      <c r="R20">
        <v>689</v>
      </c>
      <c r="S20">
        <v>2499123206140319</v>
      </c>
      <c r="T20" s="1" t="s">
        <v>328</v>
      </c>
      <c r="U20">
        <v>5576674662961551</v>
      </c>
      <c r="V20" s="1" t="s">
        <v>59</v>
      </c>
      <c r="W20" s="1" t="s">
        <v>59</v>
      </c>
      <c r="X20" s="1" t="s">
        <v>59</v>
      </c>
      <c r="Y20" s="1" t="s">
        <v>59</v>
      </c>
      <c r="Z20">
        <v>13</v>
      </c>
      <c r="AA20" s="1" t="s">
        <v>59</v>
      </c>
      <c r="AB20" s="1" t="s">
        <v>59</v>
      </c>
      <c r="AC20" s="1" t="s">
        <v>59</v>
      </c>
      <c r="AD20" s="1" t="s">
        <v>59</v>
      </c>
      <c r="AE20" s="1" t="s">
        <v>59</v>
      </c>
      <c r="AF20" s="1" t="s">
        <v>59</v>
      </c>
      <c r="AG20" s="1" t="s">
        <v>59</v>
      </c>
      <c r="AH20" s="1" t="s">
        <v>59</v>
      </c>
      <c r="AI20" s="1" t="s">
        <v>59</v>
      </c>
      <c r="AJ20" s="1" t="s">
        <v>59</v>
      </c>
      <c r="AK20" s="1" t="s">
        <v>59</v>
      </c>
      <c r="AL20" s="1" t="s">
        <v>59</v>
      </c>
      <c r="AM20" s="1" t="s">
        <v>59</v>
      </c>
      <c r="AN20" s="1" t="s">
        <v>59</v>
      </c>
      <c r="AO20" s="1" t="s">
        <v>59</v>
      </c>
      <c r="AP20" s="1" t="s">
        <v>59</v>
      </c>
      <c r="AQ20" s="1" t="s">
        <v>59</v>
      </c>
      <c r="AR20" s="1" t="s">
        <v>59</v>
      </c>
      <c r="AS20" s="1" t="s">
        <v>59</v>
      </c>
      <c r="AT20" s="1" t="s">
        <v>59</v>
      </c>
      <c r="AU20" s="1" t="s">
        <v>59</v>
      </c>
      <c r="AV20" s="1" t="s">
        <v>59</v>
      </c>
      <c r="AW20" s="1" t="s">
        <v>59</v>
      </c>
      <c r="AX20" s="1" t="s">
        <v>59</v>
      </c>
      <c r="AY20" s="1" t="s">
        <v>59</v>
      </c>
      <c r="AZ20" s="1" t="s">
        <v>59</v>
      </c>
      <c r="BA20" s="1" t="s">
        <v>59</v>
      </c>
      <c r="BB20" s="1" t="s">
        <v>59</v>
      </c>
      <c r="BC20" s="1" t="s">
        <v>59</v>
      </c>
      <c r="BD20" s="1" t="s">
        <v>59</v>
      </c>
      <c r="BE20" s="1" t="s">
        <v>59</v>
      </c>
      <c r="BF20">
        <v>4884552333143061</v>
      </c>
      <c r="BG20">
        <v>3.3345736842105268E+16</v>
      </c>
      <c r="BH20">
        <v>1</v>
      </c>
      <c r="BI20">
        <v>1</v>
      </c>
      <c r="BJ20">
        <v>322851300239563</v>
      </c>
      <c r="BK20">
        <v>-948287308216095</v>
      </c>
      <c r="BL20">
        <v>2342510260989407</v>
      </c>
      <c r="BM20">
        <v>3559515789473684</v>
      </c>
    </row>
    <row r="21" spans="1:65" x14ac:dyDescent="0.25">
      <c r="A21" s="1" t="s">
        <v>349</v>
      </c>
      <c r="B21" s="1" t="s">
        <v>59</v>
      </c>
      <c r="C21" s="1" t="s">
        <v>60</v>
      </c>
      <c r="D21" s="1" t="s">
        <v>61</v>
      </c>
      <c r="E21" s="1" t="s">
        <v>59</v>
      </c>
      <c r="F21" s="1" t="s">
        <v>59</v>
      </c>
      <c r="G21" s="2">
        <v>45490.735208333332</v>
      </c>
      <c r="H21">
        <v>3741</v>
      </c>
      <c r="I21" s="1" t="s">
        <v>324</v>
      </c>
      <c r="J21">
        <v>5000</v>
      </c>
      <c r="K21">
        <v>1692206758144521</v>
      </c>
      <c r="L21" s="1" t="s">
        <v>325</v>
      </c>
      <c r="M21">
        <v>7864496370596653</v>
      </c>
      <c r="N21">
        <v>15</v>
      </c>
      <c r="O21">
        <v>2166721010014219</v>
      </c>
      <c r="P21">
        <v>8270542968827752</v>
      </c>
      <c r="Q21">
        <v>256</v>
      </c>
      <c r="R21">
        <v>671</v>
      </c>
      <c r="S21">
        <v>4806620567184407</v>
      </c>
      <c r="T21" s="1" t="s">
        <v>332</v>
      </c>
      <c r="U21">
        <v>1.3749433966064204E+16</v>
      </c>
      <c r="V21" s="1" t="s">
        <v>59</v>
      </c>
      <c r="W21" s="1" t="s">
        <v>59</v>
      </c>
      <c r="X21" s="1" t="s">
        <v>59</v>
      </c>
      <c r="Y21" s="1" t="s">
        <v>59</v>
      </c>
      <c r="Z21">
        <v>7</v>
      </c>
      <c r="AA21" s="1" t="s">
        <v>59</v>
      </c>
      <c r="AB21" s="1" t="s">
        <v>59</v>
      </c>
      <c r="AC21" s="1" t="s">
        <v>59</v>
      </c>
      <c r="AD21" s="1" t="s">
        <v>59</v>
      </c>
      <c r="AE21" s="1" t="s">
        <v>59</v>
      </c>
      <c r="AF21" s="1" t="s">
        <v>59</v>
      </c>
      <c r="AG21" s="1" t="s">
        <v>59</v>
      </c>
      <c r="AH21" s="1" t="s">
        <v>59</v>
      </c>
      <c r="AI21" s="1" t="s">
        <v>59</v>
      </c>
      <c r="AJ21" s="1" t="s">
        <v>59</v>
      </c>
      <c r="AK21" s="1" t="s">
        <v>59</v>
      </c>
      <c r="AL21" s="1" t="s">
        <v>59</v>
      </c>
      <c r="AM21" s="1" t="s">
        <v>59</v>
      </c>
      <c r="AN21" s="1" t="s">
        <v>59</v>
      </c>
      <c r="AO21" s="1" t="s">
        <v>59</v>
      </c>
      <c r="AP21" s="1" t="s">
        <v>59</v>
      </c>
      <c r="AQ21" s="1" t="s">
        <v>59</v>
      </c>
      <c r="AR21" s="1" t="s">
        <v>59</v>
      </c>
      <c r="AS21" s="1" t="s">
        <v>59</v>
      </c>
      <c r="AT21" s="1" t="s">
        <v>59</v>
      </c>
      <c r="AU21" s="1" t="s">
        <v>59</v>
      </c>
      <c r="AV21" s="1" t="s">
        <v>59</v>
      </c>
      <c r="AW21" s="1" t="s">
        <v>59</v>
      </c>
      <c r="AX21" s="1" t="s">
        <v>59</v>
      </c>
      <c r="AY21" s="1" t="s">
        <v>59</v>
      </c>
      <c r="AZ21" s="1" t="s">
        <v>59</v>
      </c>
      <c r="BA21" s="1" t="s">
        <v>59</v>
      </c>
      <c r="BB21" s="1" t="s">
        <v>59</v>
      </c>
      <c r="BC21" s="1" t="s">
        <v>59</v>
      </c>
      <c r="BD21" s="1" t="s">
        <v>59</v>
      </c>
      <c r="BE21" s="1" t="s">
        <v>59</v>
      </c>
      <c r="BF21">
        <v>535553209939889</v>
      </c>
      <c r="BG21">
        <v>3632089473684211</v>
      </c>
      <c r="BH21">
        <v>1</v>
      </c>
      <c r="BI21">
        <v>1</v>
      </c>
      <c r="BJ21">
        <v>1.8053321838378904E+16</v>
      </c>
      <c r="BK21">
        <v>-5889571309089661</v>
      </c>
      <c r="BL21">
        <v>2.3513940827503892E+16</v>
      </c>
      <c r="BM21">
        <v>3709863157894737</v>
      </c>
    </row>
    <row r="22" spans="1:65" x14ac:dyDescent="0.25">
      <c r="A22" s="1" t="s">
        <v>350</v>
      </c>
      <c r="B22" s="1" t="s">
        <v>59</v>
      </c>
      <c r="C22" s="1" t="s">
        <v>60</v>
      </c>
      <c r="D22" s="1" t="s">
        <v>61</v>
      </c>
      <c r="E22" s="1" t="s">
        <v>59</v>
      </c>
      <c r="F22" s="1" t="s">
        <v>59</v>
      </c>
      <c r="G22" s="2">
        <v>45491.001793981479</v>
      </c>
      <c r="H22">
        <v>1198</v>
      </c>
      <c r="I22" s="1" t="s">
        <v>324</v>
      </c>
      <c r="J22">
        <v>5000</v>
      </c>
      <c r="K22">
        <v>2565329557314959</v>
      </c>
      <c r="L22" s="1" t="s">
        <v>331</v>
      </c>
      <c r="M22">
        <v>1.2755234431681876E+16</v>
      </c>
      <c r="N22">
        <v>15</v>
      </c>
      <c r="O22">
        <v>9173727419399924</v>
      </c>
      <c r="P22">
        <v>9254429515662034</v>
      </c>
      <c r="Q22">
        <v>256</v>
      </c>
      <c r="R22">
        <v>451</v>
      </c>
      <c r="S22">
        <v>4403832814071818</v>
      </c>
      <c r="T22" s="1" t="s">
        <v>332</v>
      </c>
      <c r="U22">
        <v>4200842386558752</v>
      </c>
      <c r="V22" s="1" t="s">
        <v>59</v>
      </c>
      <c r="W22" s="1" t="s">
        <v>59</v>
      </c>
      <c r="X22" s="1" t="s">
        <v>59</v>
      </c>
      <c r="Y22" s="1" t="s">
        <v>59</v>
      </c>
      <c r="Z22">
        <v>5</v>
      </c>
      <c r="AA22" s="1" t="s">
        <v>59</v>
      </c>
      <c r="AB22" s="1" t="s">
        <v>59</v>
      </c>
      <c r="AC22" s="1" t="s">
        <v>59</v>
      </c>
      <c r="AD22" s="1" t="s">
        <v>59</v>
      </c>
      <c r="AE22" s="1" t="s">
        <v>59</v>
      </c>
      <c r="AF22" s="1" t="s">
        <v>59</v>
      </c>
      <c r="AG22" s="1" t="s">
        <v>59</v>
      </c>
      <c r="AH22" s="1" t="s">
        <v>59</v>
      </c>
      <c r="AI22" s="1" t="s">
        <v>59</v>
      </c>
      <c r="AJ22" s="1" t="s">
        <v>59</v>
      </c>
      <c r="AK22" s="1" t="s">
        <v>59</v>
      </c>
      <c r="AL22" s="1" t="s">
        <v>59</v>
      </c>
      <c r="AM22" s="1" t="s">
        <v>59</v>
      </c>
      <c r="AN22" s="1" t="s">
        <v>59</v>
      </c>
      <c r="AO22" s="1" t="s">
        <v>59</v>
      </c>
      <c r="AP22" s="1" t="s">
        <v>59</v>
      </c>
      <c r="AQ22" s="1" t="s">
        <v>59</v>
      </c>
      <c r="AR22" s="1" t="s">
        <v>59</v>
      </c>
      <c r="AS22" s="1" t="s">
        <v>59</v>
      </c>
      <c r="AT22" s="1" t="s">
        <v>59</v>
      </c>
      <c r="AU22" s="1" t="s">
        <v>59</v>
      </c>
      <c r="AV22" s="1" t="s">
        <v>59</v>
      </c>
      <c r="AW22" s="1" t="s">
        <v>59</v>
      </c>
      <c r="AX22" s="1" t="s">
        <v>59</v>
      </c>
      <c r="AY22" s="1" t="s">
        <v>59</v>
      </c>
      <c r="AZ22" s="1" t="s">
        <v>59</v>
      </c>
      <c r="BA22" s="1" t="s">
        <v>59</v>
      </c>
      <c r="BB22" s="1" t="s">
        <v>59</v>
      </c>
      <c r="BC22" s="1" t="s">
        <v>59</v>
      </c>
      <c r="BD22" s="1" t="s">
        <v>59</v>
      </c>
      <c r="BE22" s="1" t="s">
        <v>59</v>
      </c>
      <c r="BF22">
        <v>5222072117535002</v>
      </c>
      <c r="BG22">
        <v>3336321052631579</v>
      </c>
      <c r="BH22">
        <v>1</v>
      </c>
      <c r="BI22">
        <v>1</v>
      </c>
      <c r="BJ22">
        <v>7923860549926758</v>
      </c>
      <c r="BK22">
        <v>-6994911432266235</v>
      </c>
      <c r="BL22">
        <v>2.3516227562674712E+16</v>
      </c>
      <c r="BM22">
        <v>3738173684210526</v>
      </c>
    </row>
    <row r="23" spans="1:65" x14ac:dyDescent="0.25">
      <c r="A23" s="1" t="s">
        <v>351</v>
      </c>
      <c r="B23" s="1" t="s">
        <v>59</v>
      </c>
      <c r="C23" s="1" t="s">
        <v>60</v>
      </c>
      <c r="D23" s="1" t="s">
        <v>61</v>
      </c>
      <c r="E23" s="1" t="s">
        <v>59</v>
      </c>
      <c r="F23" s="1" t="s">
        <v>59</v>
      </c>
      <c r="G23" s="2">
        <v>45490.975300925929</v>
      </c>
      <c r="H23">
        <v>2278</v>
      </c>
      <c r="I23" s="1" t="s">
        <v>324</v>
      </c>
      <c r="J23">
        <v>5000</v>
      </c>
      <c r="K23">
        <v>2.6443031507035916E+16</v>
      </c>
      <c r="L23" s="1" t="s">
        <v>331</v>
      </c>
      <c r="M23">
        <v>7462491092159746</v>
      </c>
      <c r="N23">
        <v>8</v>
      </c>
      <c r="O23">
        <v>7464238317518955</v>
      </c>
      <c r="P23">
        <v>8205800581482544</v>
      </c>
      <c r="Q23">
        <v>32</v>
      </c>
      <c r="R23">
        <v>605</v>
      </c>
      <c r="S23">
        <v>3966194096496149</v>
      </c>
      <c r="T23" s="1" t="s">
        <v>332</v>
      </c>
      <c r="U23">
        <v>5593484813278831</v>
      </c>
      <c r="V23" s="1" t="s">
        <v>59</v>
      </c>
      <c r="W23" s="1" t="s">
        <v>59</v>
      </c>
      <c r="X23" s="1" t="s">
        <v>59</v>
      </c>
      <c r="Y23" s="1" t="s">
        <v>59</v>
      </c>
      <c r="Z23">
        <v>3</v>
      </c>
      <c r="AA23" s="1" t="s">
        <v>59</v>
      </c>
      <c r="AB23" s="1" t="s">
        <v>59</v>
      </c>
      <c r="AC23" s="1" t="s">
        <v>59</v>
      </c>
      <c r="AD23" s="1" t="s">
        <v>59</v>
      </c>
      <c r="AE23" s="1" t="s">
        <v>59</v>
      </c>
      <c r="AF23" s="1" t="s">
        <v>59</v>
      </c>
      <c r="AG23" s="1" t="s">
        <v>59</v>
      </c>
      <c r="AH23" s="1" t="s">
        <v>59</v>
      </c>
      <c r="AI23" s="1" t="s">
        <v>59</v>
      </c>
      <c r="AJ23" s="1" t="s">
        <v>59</v>
      </c>
      <c r="AK23" s="1" t="s">
        <v>59</v>
      </c>
      <c r="AL23" s="1" t="s">
        <v>59</v>
      </c>
      <c r="AM23" s="1" t="s">
        <v>59</v>
      </c>
      <c r="AN23" s="1" t="s">
        <v>59</v>
      </c>
      <c r="AO23" s="1" t="s">
        <v>59</v>
      </c>
      <c r="AP23" s="1" t="s">
        <v>59</v>
      </c>
      <c r="AQ23" s="1" t="s">
        <v>59</v>
      </c>
      <c r="AR23" s="1" t="s">
        <v>59</v>
      </c>
      <c r="AS23" s="1" t="s">
        <v>59</v>
      </c>
      <c r="AT23" s="1" t="s">
        <v>59</v>
      </c>
      <c r="AU23" s="1" t="s">
        <v>59</v>
      </c>
      <c r="AV23" s="1" t="s">
        <v>59</v>
      </c>
      <c r="AW23" s="1" t="s">
        <v>59</v>
      </c>
      <c r="AX23" s="1" t="s">
        <v>59</v>
      </c>
      <c r="AY23" s="1" t="s">
        <v>59</v>
      </c>
      <c r="AZ23" s="1" t="s">
        <v>59</v>
      </c>
      <c r="BA23" s="1" t="s">
        <v>59</v>
      </c>
      <c r="BB23" s="1" t="s">
        <v>59</v>
      </c>
      <c r="BC23" s="1" t="s">
        <v>59</v>
      </c>
      <c r="BD23" s="1" t="s">
        <v>59</v>
      </c>
      <c r="BE23" s="1" t="s">
        <v>59</v>
      </c>
      <c r="BF23">
        <v>4.9163937943136928E+16</v>
      </c>
      <c r="BG23">
        <v>3.3396684210526324E+16</v>
      </c>
      <c r="BH23">
        <v>1</v>
      </c>
      <c r="BI23">
        <v>1</v>
      </c>
      <c r="BJ23">
        <v>3262479543685913</v>
      </c>
      <c r="BK23">
        <v>-5838149189949036</v>
      </c>
      <c r="BL23">
        <v>2353920309743416</v>
      </c>
      <c r="BM23">
        <v>3609610526315789</v>
      </c>
    </row>
    <row r="24" spans="1:65" x14ac:dyDescent="0.25">
      <c r="A24" s="1" t="s">
        <v>352</v>
      </c>
      <c r="B24" s="1" t="s">
        <v>59</v>
      </c>
      <c r="C24" s="1" t="s">
        <v>60</v>
      </c>
      <c r="D24" s="1" t="s">
        <v>61</v>
      </c>
      <c r="E24" s="1" t="s">
        <v>59</v>
      </c>
      <c r="F24" s="1" t="s">
        <v>59</v>
      </c>
      <c r="G24" s="2">
        <v>45491.042314814818</v>
      </c>
      <c r="H24">
        <v>854</v>
      </c>
      <c r="I24" s="1" t="s">
        <v>324</v>
      </c>
      <c r="J24">
        <v>5000</v>
      </c>
      <c r="K24">
        <v>4701723580258736</v>
      </c>
      <c r="L24" s="1" t="s">
        <v>339</v>
      </c>
      <c r="M24">
        <v>5658214078177392</v>
      </c>
      <c r="N24">
        <v>5</v>
      </c>
      <c r="O24">
        <v>6437819481175876</v>
      </c>
      <c r="P24">
        <v>8368905017013119</v>
      </c>
      <c r="Q24">
        <v>256</v>
      </c>
      <c r="R24">
        <v>974</v>
      </c>
      <c r="S24">
        <v>444198472853319</v>
      </c>
      <c r="T24" s="1" t="s">
        <v>332</v>
      </c>
      <c r="U24">
        <v>328345680334284</v>
      </c>
      <c r="V24" s="1" t="s">
        <v>59</v>
      </c>
      <c r="W24" s="1" t="s">
        <v>59</v>
      </c>
      <c r="X24" s="1" t="s">
        <v>59</v>
      </c>
      <c r="Y24" s="1" t="s">
        <v>59</v>
      </c>
      <c r="Z24">
        <v>20</v>
      </c>
      <c r="AA24" s="1" t="s">
        <v>59</v>
      </c>
      <c r="AB24" s="1" t="s">
        <v>59</v>
      </c>
      <c r="AC24" s="1" t="s">
        <v>59</v>
      </c>
      <c r="AD24" s="1" t="s">
        <v>59</v>
      </c>
      <c r="AE24" s="1" t="s">
        <v>59</v>
      </c>
      <c r="AF24" s="1" t="s">
        <v>59</v>
      </c>
      <c r="AG24" s="1" t="s">
        <v>59</v>
      </c>
      <c r="AH24" s="1" t="s">
        <v>59</v>
      </c>
      <c r="AI24" s="1" t="s">
        <v>59</v>
      </c>
      <c r="AJ24" s="1" t="s">
        <v>59</v>
      </c>
      <c r="AK24" s="1" t="s">
        <v>59</v>
      </c>
      <c r="AL24" s="1" t="s">
        <v>59</v>
      </c>
      <c r="AM24" s="1" t="s">
        <v>59</v>
      </c>
      <c r="AN24" s="1" t="s">
        <v>59</v>
      </c>
      <c r="AO24" s="1" t="s">
        <v>59</v>
      </c>
      <c r="AP24" s="1" t="s">
        <v>59</v>
      </c>
      <c r="AQ24" s="1" t="s">
        <v>59</v>
      </c>
      <c r="AR24" s="1" t="s">
        <v>59</v>
      </c>
      <c r="AS24" s="1" t="s">
        <v>59</v>
      </c>
      <c r="AT24" s="1" t="s">
        <v>59</v>
      </c>
      <c r="AU24" s="1" t="s">
        <v>59</v>
      </c>
      <c r="AV24" s="1" t="s">
        <v>59</v>
      </c>
      <c r="AW24" s="1" t="s">
        <v>59</v>
      </c>
      <c r="AX24" s="1" t="s">
        <v>59</v>
      </c>
      <c r="AY24" s="1" t="s">
        <v>59</v>
      </c>
      <c r="AZ24" s="1" t="s">
        <v>59</v>
      </c>
      <c r="BA24" s="1" t="s">
        <v>59</v>
      </c>
      <c r="BB24" s="1" t="s">
        <v>59</v>
      </c>
      <c r="BC24" s="1" t="s">
        <v>59</v>
      </c>
      <c r="BD24" s="1" t="s">
        <v>59</v>
      </c>
      <c r="BE24" s="1" t="s">
        <v>59</v>
      </c>
      <c r="BF24">
        <v>5272716668498688</v>
      </c>
      <c r="BG24">
        <v>37696</v>
      </c>
      <c r="BH24">
        <v>1</v>
      </c>
      <c r="BI24">
        <v>1</v>
      </c>
      <c r="BJ24">
        <v>9298686981201172</v>
      </c>
      <c r="BK24">
        <v>-7441809177398682</v>
      </c>
      <c r="BL24">
        <v>2.3590365526628792E+16</v>
      </c>
      <c r="BM24">
        <v>3.8393842105263152E+16</v>
      </c>
    </row>
    <row r="25" spans="1:65" x14ac:dyDescent="0.25">
      <c r="A25" s="1" t="s">
        <v>353</v>
      </c>
      <c r="B25" s="1" t="s">
        <v>59</v>
      </c>
      <c r="C25" s="1" t="s">
        <v>60</v>
      </c>
      <c r="D25" s="1" t="s">
        <v>61</v>
      </c>
      <c r="E25" s="1" t="s">
        <v>59</v>
      </c>
      <c r="F25" s="1" t="s">
        <v>59</v>
      </c>
      <c r="G25" s="2">
        <v>45491.023240740738</v>
      </c>
      <c r="H25">
        <v>234</v>
      </c>
      <c r="I25" s="1" t="s">
        <v>324</v>
      </c>
      <c r="J25">
        <v>5000</v>
      </c>
      <c r="K25">
        <v>4937838980727114</v>
      </c>
      <c r="L25" s="1" t="s">
        <v>325</v>
      </c>
      <c r="M25">
        <v>3072246706948212</v>
      </c>
      <c r="N25">
        <v>1</v>
      </c>
      <c r="O25">
        <v>9412850418087576</v>
      </c>
      <c r="P25">
        <v>7730557408521742</v>
      </c>
      <c r="Q25">
        <v>256</v>
      </c>
      <c r="R25">
        <v>684</v>
      </c>
      <c r="S25">
        <v>2029566069072288</v>
      </c>
      <c r="T25" s="1" t="s">
        <v>332</v>
      </c>
      <c r="U25">
        <v>7934520619928302</v>
      </c>
      <c r="V25" s="1" t="s">
        <v>59</v>
      </c>
      <c r="W25" s="1" t="s">
        <v>59</v>
      </c>
      <c r="X25" s="1" t="s">
        <v>59</v>
      </c>
      <c r="Y25" s="1" t="s">
        <v>59</v>
      </c>
      <c r="Z25">
        <v>5</v>
      </c>
      <c r="AA25" s="1" t="s">
        <v>59</v>
      </c>
      <c r="AB25" s="1" t="s">
        <v>59</v>
      </c>
      <c r="AC25" s="1" t="s">
        <v>59</v>
      </c>
      <c r="AD25" s="1" t="s">
        <v>59</v>
      </c>
      <c r="AE25" s="1" t="s">
        <v>59</v>
      </c>
      <c r="AF25" s="1" t="s">
        <v>59</v>
      </c>
      <c r="AG25" s="1" t="s">
        <v>59</v>
      </c>
      <c r="AH25" s="1" t="s">
        <v>59</v>
      </c>
      <c r="AI25" s="1" t="s">
        <v>59</v>
      </c>
      <c r="AJ25" s="1" t="s">
        <v>59</v>
      </c>
      <c r="AK25" s="1" t="s">
        <v>59</v>
      </c>
      <c r="AL25" s="1" t="s">
        <v>59</v>
      </c>
      <c r="AM25" s="1" t="s">
        <v>59</v>
      </c>
      <c r="AN25" s="1" t="s">
        <v>59</v>
      </c>
      <c r="AO25" s="1" t="s">
        <v>59</v>
      </c>
      <c r="AP25" s="1" t="s">
        <v>59</v>
      </c>
      <c r="AQ25" s="1" t="s">
        <v>59</v>
      </c>
      <c r="AR25" s="1" t="s">
        <v>59</v>
      </c>
      <c r="AS25" s="1" t="s">
        <v>59</v>
      </c>
      <c r="AT25" s="1" t="s">
        <v>59</v>
      </c>
      <c r="AU25" s="1" t="s">
        <v>59</v>
      </c>
      <c r="AV25" s="1" t="s">
        <v>59</v>
      </c>
      <c r="AW25" s="1" t="s">
        <v>59</v>
      </c>
      <c r="AX25" s="1" t="s">
        <v>59</v>
      </c>
      <c r="AY25" s="1" t="s">
        <v>59</v>
      </c>
      <c r="AZ25" s="1" t="s">
        <v>59</v>
      </c>
      <c r="BA25" s="1" t="s">
        <v>59</v>
      </c>
      <c r="BB25" s="1" t="s">
        <v>59</v>
      </c>
      <c r="BC25" s="1" t="s">
        <v>59</v>
      </c>
      <c r="BD25" s="1" t="s">
        <v>59</v>
      </c>
      <c r="BE25" s="1" t="s">
        <v>59</v>
      </c>
      <c r="BF25">
        <v>5209914383935617</v>
      </c>
      <c r="BG25">
        <v>2312936842105263</v>
      </c>
      <c r="BH25">
        <v>1</v>
      </c>
      <c r="BI25">
        <v>1</v>
      </c>
      <c r="BJ25">
        <v>1921742558479309</v>
      </c>
      <c r="BK25">
        <v>-6511471271514893</v>
      </c>
      <c r="BL25">
        <v>2361109508643209</v>
      </c>
      <c r="BM25">
        <v>2.6878842105263156E+16</v>
      </c>
    </row>
    <row r="26" spans="1:65" x14ac:dyDescent="0.25">
      <c r="A26" s="1" t="s">
        <v>354</v>
      </c>
      <c r="B26" s="1" t="s">
        <v>59</v>
      </c>
      <c r="C26" s="1" t="s">
        <v>60</v>
      </c>
      <c r="D26" s="1" t="s">
        <v>61</v>
      </c>
      <c r="E26" s="1" t="s">
        <v>59</v>
      </c>
      <c r="F26" s="1" t="s">
        <v>59</v>
      </c>
      <c r="G26" s="2">
        <v>45490.73164351852</v>
      </c>
      <c r="H26">
        <v>307</v>
      </c>
      <c r="I26" s="1" t="s">
        <v>324</v>
      </c>
      <c r="J26">
        <v>5000</v>
      </c>
      <c r="K26">
        <v>2.4486493433590968E+16</v>
      </c>
      <c r="L26" s="1" t="s">
        <v>331</v>
      </c>
      <c r="M26">
        <v>2372167749446814</v>
      </c>
      <c r="N26">
        <v>1</v>
      </c>
      <c r="O26">
        <v>644047254628716</v>
      </c>
      <c r="P26">
        <v>7035381996270438</v>
      </c>
      <c r="Q26">
        <v>256</v>
      </c>
      <c r="R26">
        <v>151</v>
      </c>
      <c r="S26">
        <v>2553151442966453</v>
      </c>
      <c r="T26" s="1" t="s">
        <v>328</v>
      </c>
      <c r="U26">
        <v>1750508205002873</v>
      </c>
      <c r="V26" s="1" t="s">
        <v>59</v>
      </c>
      <c r="W26" s="1" t="s">
        <v>59</v>
      </c>
      <c r="X26" s="1" t="s">
        <v>59</v>
      </c>
      <c r="Y26" s="1" t="s">
        <v>59</v>
      </c>
      <c r="Z26">
        <v>4</v>
      </c>
      <c r="AA26" s="1" t="s">
        <v>59</v>
      </c>
      <c r="AB26" s="1" t="s">
        <v>59</v>
      </c>
      <c r="AC26" s="1" t="s">
        <v>59</v>
      </c>
      <c r="AD26" s="1" t="s">
        <v>59</v>
      </c>
      <c r="AE26" s="1" t="s">
        <v>59</v>
      </c>
      <c r="AF26" s="1" t="s">
        <v>59</v>
      </c>
      <c r="AG26" s="1" t="s">
        <v>59</v>
      </c>
      <c r="AH26" s="1" t="s">
        <v>59</v>
      </c>
      <c r="AI26" s="1" t="s">
        <v>59</v>
      </c>
      <c r="AJ26" s="1" t="s">
        <v>59</v>
      </c>
      <c r="AK26" s="1" t="s">
        <v>59</v>
      </c>
      <c r="AL26" s="1" t="s">
        <v>59</v>
      </c>
      <c r="AM26" s="1" t="s">
        <v>59</v>
      </c>
      <c r="AN26" s="1" t="s">
        <v>59</v>
      </c>
      <c r="AO26" s="1" t="s">
        <v>59</v>
      </c>
      <c r="AP26" s="1" t="s">
        <v>59</v>
      </c>
      <c r="AQ26" s="1" t="s">
        <v>59</v>
      </c>
      <c r="AR26" s="1" t="s">
        <v>59</v>
      </c>
      <c r="AS26" s="1" t="s">
        <v>59</v>
      </c>
      <c r="AT26" s="1" t="s">
        <v>59</v>
      </c>
      <c r="AU26" s="1" t="s">
        <v>59</v>
      </c>
      <c r="AV26" s="1" t="s">
        <v>59</v>
      </c>
      <c r="AW26" s="1" t="s">
        <v>59</v>
      </c>
      <c r="AX26" s="1" t="s">
        <v>59</v>
      </c>
      <c r="AY26" s="1" t="s">
        <v>59</v>
      </c>
      <c r="AZ26" s="1" t="s">
        <v>59</v>
      </c>
      <c r="BA26" s="1" t="s">
        <v>59</v>
      </c>
      <c r="BB26" s="1" t="s">
        <v>59</v>
      </c>
      <c r="BC26" s="1" t="s">
        <v>59</v>
      </c>
      <c r="BD26" s="1" t="s">
        <v>59</v>
      </c>
      <c r="BE26" s="1" t="s">
        <v>59</v>
      </c>
      <c r="BF26">
        <v>5289737062741681</v>
      </c>
      <c r="BG26">
        <v>3742931578947368</v>
      </c>
      <c r="BH26">
        <v>1</v>
      </c>
      <c r="BI26">
        <v>1</v>
      </c>
      <c r="BJ26">
        <v>682808518409729</v>
      </c>
      <c r="BK26">
        <v>-7422078251838684</v>
      </c>
      <c r="BL26">
        <v>2.3624570083763568E+16</v>
      </c>
      <c r="BM26">
        <v>4.0405421052631584E+16</v>
      </c>
    </row>
    <row r="27" spans="1:65" x14ac:dyDescent="0.25">
      <c r="A27" s="1" t="s">
        <v>355</v>
      </c>
      <c r="B27" s="1" t="s">
        <v>59</v>
      </c>
      <c r="C27" s="1" t="s">
        <v>60</v>
      </c>
      <c r="D27" s="1" t="s">
        <v>61</v>
      </c>
      <c r="E27" s="1" t="s">
        <v>59</v>
      </c>
      <c r="F27" s="1" t="s">
        <v>59</v>
      </c>
      <c r="G27" s="2">
        <v>45490.668402777781</v>
      </c>
      <c r="H27">
        <v>2131</v>
      </c>
      <c r="I27" s="1" t="s">
        <v>324</v>
      </c>
      <c r="J27">
        <v>5000</v>
      </c>
      <c r="K27">
        <v>2.1814082278494996E+16</v>
      </c>
      <c r="L27" s="1" t="s">
        <v>331</v>
      </c>
      <c r="M27">
        <v>3662365725561272</v>
      </c>
      <c r="N27">
        <v>6</v>
      </c>
      <c r="O27">
        <v>2391723750023562</v>
      </c>
      <c r="P27">
        <v>7209213791785645</v>
      </c>
      <c r="Q27">
        <v>256</v>
      </c>
      <c r="R27">
        <v>779</v>
      </c>
      <c r="S27">
        <v>193210703894646</v>
      </c>
      <c r="T27" s="1" t="s">
        <v>326</v>
      </c>
      <c r="U27">
        <v>7495581042527971</v>
      </c>
      <c r="V27" s="1" t="s">
        <v>59</v>
      </c>
      <c r="W27" s="1" t="s">
        <v>59</v>
      </c>
      <c r="X27" s="1" t="s">
        <v>59</v>
      </c>
      <c r="Y27" s="1" t="s">
        <v>59</v>
      </c>
      <c r="Z27">
        <v>6</v>
      </c>
      <c r="AA27" s="1" t="s">
        <v>59</v>
      </c>
      <c r="AB27" s="1" t="s">
        <v>59</v>
      </c>
      <c r="AC27" s="1" t="s">
        <v>59</v>
      </c>
      <c r="AD27" s="1" t="s">
        <v>59</v>
      </c>
      <c r="AE27" s="1" t="s">
        <v>59</v>
      </c>
      <c r="AF27" s="1" t="s">
        <v>59</v>
      </c>
      <c r="AG27" s="1" t="s">
        <v>59</v>
      </c>
      <c r="AH27" s="1" t="s">
        <v>59</v>
      </c>
      <c r="AI27" s="1" t="s">
        <v>59</v>
      </c>
      <c r="AJ27" s="1" t="s">
        <v>59</v>
      </c>
      <c r="AK27" s="1" t="s">
        <v>59</v>
      </c>
      <c r="AL27" s="1" t="s">
        <v>59</v>
      </c>
      <c r="AM27" s="1" t="s">
        <v>59</v>
      </c>
      <c r="AN27" s="1" t="s">
        <v>59</v>
      </c>
      <c r="AO27" s="1" t="s">
        <v>59</v>
      </c>
      <c r="AP27" s="1" t="s">
        <v>59</v>
      </c>
      <c r="AQ27" s="1" t="s">
        <v>59</v>
      </c>
      <c r="AR27" s="1" t="s">
        <v>59</v>
      </c>
      <c r="AS27" s="1" t="s">
        <v>59</v>
      </c>
      <c r="AT27" s="1" t="s">
        <v>59</v>
      </c>
      <c r="AU27" s="1" t="s">
        <v>59</v>
      </c>
      <c r="AV27" s="1" t="s">
        <v>59</v>
      </c>
      <c r="AW27" s="1" t="s">
        <v>59</v>
      </c>
      <c r="AX27" s="1" t="s">
        <v>59</v>
      </c>
      <c r="AY27" s="1" t="s">
        <v>59</v>
      </c>
      <c r="AZ27" s="1" t="s">
        <v>59</v>
      </c>
      <c r="BA27" s="1" t="s">
        <v>59</v>
      </c>
      <c r="BB27" s="1" t="s">
        <v>59</v>
      </c>
      <c r="BC27" s="1" t="s">
        <v>59</v>
      </c>
      <c r="BD27" s="1" t="s">
        <v>59</v>
      </c>
      <c r="BE27" s="1" t="s">
        <v>59</v>
      </c>
      <c r="BF27">
        <v>5265212656941946</v>
      </c>
      <c r="BG27">
        <v>3177152631578948</v>
      </c>
      <c r="BH27">
        <v>1</v>
      </c>
      <c r="BI27">
        <v>1</v>
      </c>
      <c r="BJ27">
        <v>513890266418457</v>
      </c>
      <c r="BK27">
        <v>-6151485443115234</v>
      </c>
      <c r="BL27">
        <v>2.3642205800822596E+16</v>
      </c>
      <c r="BM27">
        <v>3696368421052631</v>
      </c>
    </row>
    <row r="28" spans="1:65" x14ac:dyDescent="0.25">
      <c r="A28" s="1" t="s">
        <v>356</v>
      </c>
      <c r="B28" s="1" t="s">
        <v>59</v>
      </c>
      <c r="C28" s="1" t="s">
        <v>60</v>
      </c>
      <c r="D28" s="1" t="s">
        <v>61</v>
      </c>
      <c r="E28" s="1" t="s">
        <v>59</v>
      </c>
      <c r="F28" s="1" t="s">
        <v>59</v>
      </c>
      <c r="G28" s="2">
        <v>45490.98</v>
      </c>
      <c r="H28">
        <v>584</v>
      </c>
      <c r="I28" s="1" t="s">
        <v>324</v>
      </c>
      <c r="J28">
        <v>5000</v>
      </c>
      <c r="K28">
        <v>4162392129592532</v>
      </c>
      <c r="L28" s="1" t="s">
        <v>339</v>
      </c>
      <c r="M28">
        <v>3.4685346368076364E+16</v>
      </c>
      <c r="N28">
        <v>4</v>
      </c>
      <c r="O28">
        <v>7781354708848729</v>
      </c>
      <c r="P28">
        <v>9339782034918416</v>
      </c>
      <c r="Q28">
        <v>256</v>
      </c>
      <c r="R28">
        <v>769</v>
      </c>
      <c r="S28">
        <v>1.4837699560831224E+16</v>
      </c>
      <c r="T28" s="1" t="s">
        <v>332</v>
      </c>
      <c r="U28">
        <v>7650342768396158</v>
      </c>
      <c r="V28" s="1" t="s">
        <v>59</v>
      </c>
      <c r="W28" s="1" t="s">
        <v>59</v>
      </c>
      <c r="X28" s="1" t="s">
        <v>59</v>
      </c>
      <c r="Y28" s="1" t="s">
        <v>59</v>
      </c>
      <c r="Z28">
        <v>15</v>
      </c>
      <c r="AA28" s="1" t="s">
        <v>59</v>
      </c>
      <c r="AB28" s="1" t="s">
        <v>59</v>
      </c>
      <c r="AC28" s="1" t="s">
        <v>59</v>
      </c>
      <c r="AD28" s="1" t="s">
        <v>59</v>
      </c>
      <c r="AE28" s="1" t="s">
        <v>59</v>
      </c>
      <c r="AF28" s="1" t="s">
        <v>59</v>
      </c>
      <c r="AG28" s="1" t="s">
        <v>59</v>
      </c>
      <c r="AH28" s="1" t="s">
        <v>59</v>
      </c>
      <c r="AI28" s="1" t="s">
        <v>59</v>
      </c>
      <c r="AJ28" s="1" t="s">
        <v>59</v>
      </c>
      <c r="AK28" s="1" t="s">
        <v>59</v>
      </c>
      <c r="AL28" s="1" t="s">
        <v>59</v>
      </c>
      <c r="AM28" s="1" t="s">
        <v>59</v>
      </c>
      <c r="AN28" s="1" t="s">
        <v>59</v>
      </c>
      <c r="AO28" s="1" t="s">
        <v>59</v>
      </c>
      <c r="AP28" s="1" t="s">
        <v>59</v>
      </c>
      <c r="AQ28" s="1" t="s">
        <v>59</v>
      </c>
      <c r="AR28" s="1" t="s">
        <v>59</v>
      </c>
      <c r="AS28" s="1" t="s">
        <v>59</v>
      </c>
      <c r="AT28" s="1" t="s">
        <v>59</v>
      </c>
      <c r="AU28" s="1" t="s">
        <v>59</v>
      </c>
      <c r="AV28" s="1" t="s">
        <v>59</v>
      </c>
      <c r="AW28" s="1" t="s">
        <v>59</v>
      </c>
      <c r="AX28" s="1" t="s">
        <v>59</v>
      </c>
      <c r="AY28" s="1" t="s">
        <v>59</v>
      </c>
      <c r="AZ28" s="1" t="s">
        <v>59</v>
      </c>
      <c r="BA28" s="1" t="s">
        <v>59</v>
      </c>
      <c r="BB28" s="1" t="s">
        <v>59</v>
      </c>
      <c r="BC28" s="1" t="s">
        <v>59</v>
      </c>
      <c r="BD28" s="1" t="s">
        <v>59</v>
      </c>
      <c r="BE28" s="1" t="s">
        <v>59</v>
      </c>
      <c r="BF28">
        <v>4.9082263947450856E+16</v>
      </c>
      <c r="BG28">
        <v>3082084210526316</v>
      </c>
      <c r="BH28">
        <v>1</v>
      </c>
      <c r="BI28">
        <v>1</v>
      </c>
      <c r="BJ28">
        <v>5755460858345032</v>
      </c>
      <c r="BK28">
        <v>-7818526029586792</v>
      </c>
      <c r="BL28">
        <v>2.3645205939302572E+16</v>
      </c>
      <c r="BM28">
        <v>346498947368421</v>
      </c>
    </row>
    <row r="29" spans="1:65" x14ac:dyDescent="0.25">
      <c r="A29" s="1" t="s">
        <v>357</v>
      </c>
      <c r="B29" s="1" t="s">
        <v>59</v>
      </c>
      <c r="C29" s="1" t="s">
        <v>60</v>
      </c>
      <c r="D29" s="1" t="s">
        <v>61</v>
      </c>
      <c r="E29" s="1" t="s">
        <v>59</v>
      </c>
      <c r="F29" s="1" t="s">
        <v>59</v>
      </c>
      <c r="G29" s="2">
        <v>45490.986828703702</v>
      </c>
      <c r="H29">
        <v>362</v>
      </c>
      <c r="I29" s="1" t="s">
        <v>324</v>
      </c>
      <c r="J29">
        <v>5000</v>
      </c>
      <c r="K29">
        <v>4.2916821948249584E+16</v>
      </c>
      <c r="L29" s="1" t="s">
        <v>325</v>
      </c>
      <c r="M29">
        <v>2.8876184626209464E+16</v>
      </c>
      <c r="N29">
        <v>8</v>
      </c>
      <c r="O29">
        <v>3.1410409491854856E+16</v>
      </c>
      <c r="P29">
        <v>9296506778906276</v>
      </c>
      <c r="Q29">
        <v>256</v>
      </c>
      <c r="R29">
        <v>230</v>
      </c>
      <c r="S29">
        <v>2.9729500721755896E+16</v>
      </c>
      <c r="T29" s="1" t="s">
        <v>332</v>
      </c>
      <c r="U29">
        <v>5430775778222721</v>
      </c>
      <c r="V29" s="1" t="s">
        <v>59</v>
      </c>
      <c r="W29" s="1" t="s">
        <v>59</v>
      </c>
      <c r="X29" s="1" t="s">
        <v>59</v>
      </c>
      <c r="Y29" s="1" t="s">
        <v>59</v>
      </c>
      <c r="Z29">
        <v>12</v>
      </c>
      <c r="AA29" s="1" t="s">
        <v>59</v>
      </c>
      <c r="AB29" s="1" t="s">
        <v>59</v>
      </c>
      <c r="AC29" s="1" t="s">
        <v>59</v>
      </c>
      <c r="AD29" s="1" t="s">
        <v>59</v>
      </c>
      <c r="AE29" s="1" t="s">
        <v>59</v>
      </c>
      <c r="AF29" s="1" t="s">
        <v>59</v>
      </c>
      <c r="AG29" s="1" t="s">
        <v>59</v>
      </c>
      <c r="AH29" s="1" t="s">
        <v>59</v>
      </c>
      <c r="AI29" s="1" t="s">
        <v>59</v>
      </c>
      <c r="AJ29" s="1" t="s">
        <v>59</v>
      </c>
      <c r="AK29" s="1" t="s">
        <v>59</v>
      </c>
      <c r="AL29" s="1" t="s">
        <v>59</v>
      </c>
      <c r="AM29" s="1" t="s">
        <v>59</v>
      </c>
      <c r="AN29" s="1" t="s">
        <v>59</v>
      </c>
      <c r="AO29" s="1" t="s">
        <v>59</v>
      </c>
      <c r="AP29" s="1" t="s">
        <v>59</v>
      </c>
      <c r="AQ29" s="1" t="s">
        <v>59</v>
      </c>
      <c r="AR29" s="1" t="s">
        <v>59</v>
      </c>
      <c r="AS29" s="1" t="s">
        <v>59</v>
      </c>
      <c r="AT29" s="1" t="s">
        <v>59</v>
      </c>
      <c r="AU29" s="1" t="s">
        <v>59</v>
      </c>
      <c r="AV29" s="1" t="s">
        <v>59</v>
      </c>
      <c r="AW29" s="1" t="s">
        <v>59</v>
      </c>
      <c r="AX29" s="1" t="s">
        <v>59</v>
      </c>
      <c r="AY29" s="1" t="s">
        <v>59</v>
      </c>
      <c r="AZ29" s="1" t="s">
        <v>59</v>
      </c>
      <c r="BA29" s="1" t="s">
        <v>59</v>
      </c>
      <c r="BB29" s="1" t="s">
        <v>59</v>
      </c>
      <c r="BC29" s="1" t="s">
        <v>59</v>
      </c>
      <c r="BD29" s="1" t="s">
        <v>59</v>
      </c>
      <c r="BE29" s="1" t="s">
        <v>59</v>
      </c>
      <c r="BF29">
        <v>5263025981826017</v>
      </c>
      <c r="BG29">
        <v>3261573684210526</v>
      </c>
      <c r="BH29">
        <v>1</v>
      </c>
      <c r="BI29">
        <v>1</v>
      </c>
      <c r="BJ29">
        <v>1.6203680038452148E+16</v>
      </c>
      <c r="BK29">
        <v>-4708858132362366</v>
      </c>
      <c r="BL29">
        <v>2.3651166775116036E+16</v>
      </c>
      <c r="BM29">
        <v>3443442105263158</v>
      </c>
    </row>
    <row r="30" spans="1:65" x14ac:dyDescent="0.25">
      <c r="A30" s="1" t="s">
        <v>358</v>
      </c>
      <c r="B30" s="1" t="s">
        <v>59</v>
      </c>
      <c r="C30" s="1" t="s">
        <v>60</v>
      </c>
      <c r="D30" s="1" t="s">
        <v>61</v>
      </c>
      <c r="E30" s="1" t="s">
        <v>59</v>
      </c>
      <c r="F30" s="1" t="s">
        <v>59</v>
      </c>
      <c r="G30" s="2">
        <v>45491.02039351852</v>
      </c>
      <c r="H30">
        <v>225</v>
      </c>
      <c r="I30" s="1" t="s">
        <v>324</v>
      </c>
      <c r="J30">
        <v>5000</v>
      </c>
      <c r="K30">
        <v>1774920060948498</v>
      </c>
      <c r="L30" s="1" t="s">
        <v>325</v>
      </c>
      <c r="M30">
        <v>8775709669761941</v>
      </c>
      <c r="N30">
        <v>2</v>
      </c>
      <c r="O30">
        <v>3704429541839335</v>
      </c>
      <c r="P30">
        <v>8461601590074405</v>
      </c>
      <c r="Q30">
        <v>64</v>
      </c>
      <c r="R30">
        <v>388</v>
      </c>
      <c r="S30">
        <v>2.3298784817231084E+16</v>
      </c>
      <c r="T30" s="1" t="s">
        <v>326</v>
      </c>
      <c r="U30">
        <v>7245114715450065</v>
      </c>
      <c r="V30" s="1" t="s">
        <v>59</v>
      </c>
      <c r="W30" s="1" t="s">
        <v>59</v>
      </c>
      <c r="X30" s="1" t="s">
        <v>59</v>
      </c>
      <c r="Y30" s="1" t="s">
        <v>59</v>
      </c>
      <c r="Z30">
        <v>2</v>
      </c>
      <c r="AA30" s="1" t="s">
        <v>59</v>
      </c>
      <c r="AB30" s="1" t="s">
        <v>59</v>
      </c>
      <c r="AC30" s="1" t="s">
        <v>59</v>
      </c>
      <c r="AD30" s="1" t="s">
        <v>59</v>
      </c>
      <c r="AE30" s="1" t="s">
        <v>59</v>
      </c>
      <c r="AF30" s="1" t="s">
        <v>59</v>
      </c>
      <c r="AG30" s="1" t="s">
        <v>59</v>
      </c>
      <c r="AH30" s="1" t="s">
        <v>59</v>
      </c>
      <c r="AI30" s="1" t="s">
        <v>59</v>
      </c>
      <c r="AJ30" s="1" t="s">
        <v>59</v>
      </c>
      <c r="AK30" s="1" t="s">
        <v>59</v>
      </c>
      <c r="AL30" s="1" t="s">
        <v>59</v>
      </c>
      <c r="AM30" s="1" t="s">
        <v>59</v>
      </c>
      <c r="AN30" s="1" t="s">
        <v>59</v>
      </c>
      <c r="AO30" s="1" t="s">
        <v>59</v>
      </c>
      <c r="AP30" s="1" t="s">
        <v>59</v>
      </c>
      <c r="AQ30" s="1" t="s">
        <v>59</v>
      </c>
      <c r="AR30" s="1" t="s">
        <v>59</v>
      </c>
      <c r="AS30" s="1" t="s">
        <v>59</v>
      </c>
      <c r="AT30" s="1" t="s">
        <v>59</v>
      </c>
      <c r="AU30" s="1" t="s">
        <v>59</v>
      </c>
      <c r="AV30" s="1" t="s">
        <v>59</v>
      </c>
      <c r="AW30" s="1" t="s">
        <v>59</v>
      </c>
      <c r="AX30" s="1" t="s">
        <v>59</v>
      </c>
      <c r="AY30" s="1" t="s">
        <v>59</v>
      </c>
      <c r="AZ30" s="1" t="s">
        <v>59</v>
      </c>
      <c r="BA30" s="1" t="s">
        <v>59</v>
      </c>
      <c r="BB30" s="1" t="s">
        <v>59</v>
      </c>
      <c r="BC30" s="1" t="s">
        <v>59</v>
      </c>
      <c r="BD30" s="1" t="s">
        <v>59</v>
      </c>
      <c r="BE30" s="1" t="s">
        <v>59</v>
      </c>
      <c r="BF30">
        <v>5211737256711881</v>
      </c>
      <c r="BG30">
        <v>2.6595157894736836E+16</v>
      </c>
      <c r="BH30">
        <v>1</v>
      </c>
      <c r="BI30">
        <v>1</v>
      </c>
      <c r="BJ30">
        <v>6713336706161499</v>
      </c>
      <c r="BK30">
        <v>-612485408782959</v>
      </c>
      <c r="BL30">
        <v>2.3666053514946436E+16</v>
      </c>
      <c r="BM30">
        <v>2818257894736842</v>
      </c>
    </row>
    <row r="31" spans="1:65" x14ac:dyDescent="0.25">
      <c r="A31" s="1" t="s">
        <v>359</v>
      </c>
      <c r="B31" s="1" t="s">
        <v>59</v>
      </c>
      <c r="C31" s="1" t="s">
        <v>60</v>
      </c>
      <c r="D31" s="1" t="s">
        <v>61</v>
      </c>
      <c r="E31" s="1" t="s">
        <v>59</v>
      </c>
      <c r="F31" s="1" t="s">
        <v>59</v>
      </c>
      <c r="G31" s="2">
        <v>45491.166666666664</v>
      </c>
      <c r="H31">
        <v>256</v>
      </c>
      <c r="I31" s="1" t="s">
        <v>324</v>
      </c>
      <c r="J31">
        <v>5000</v>
      </c>
      <c r="K31">
        <v>4261911231133392</v>
      </c>
      <c r="L31" s="1" t="s">
        <v>339</v>
      </c>
      <c r="M31">
        <v>8406187860836774</v>
      </c>
      <c r="N31">
        <v>7</v>
      </c>
      <c r="O31">
        <v>8382590528231764</v>
      </c>
      <c r="P31">
        <v>9020696517600392</v>
      </c>
      <c r="Q31">
        <v>256</v>
      </c>
      <c r="R31">
        <v>134</v>
      </c>
      <c r="S31">
        <v>4394293620858192</v>
      </c>
      <c r="T31" s="1" t="s">
        <v>328</v>
      </c>
      <c r="U31">
        <v>4.6154000179386872E+16</v>
      </c>
      <c r="V31" s="1" t="s">
        <v>59</v>
      </c>
      <c r="W31" s="1" t="s">
        <v>59</v>
      </c>
      <c r="X31" s="1" t="s">
        <v>59</v>
      </c>
      <c r="Y31" s="1" t="s">
        <v>59</v>
      </c>
      <c r="Z31">
        <v>14</v>
      </c>
      <c r="AA31" s="1" t="s">
        <v>59</v>
      </c>
      <c r="AB31" s="1" t="s">
        <v>59</v>
      </c>
      <c r="AC31" s="1" t="s">
        <v>59</v>
      </c>
      <c r="AD31" s="1" t="s">
        <v>59</v>
      </c>
      <c r="AE31" s="1" t="s">
        <v>59</v>
      </c>
      <c r="AF31" s="1" t="s">
        <v>59</v>
      </c>
      <c r="AG31" s="1" t="s">
        <v>59</v>
      </c>
      <c r="AH31" s="1" t="s">
        <v>59</v>
      </c>
      <c r="AI31" s="1" t="s">
        <v>59</v>
      </c>
      <c r="AJ31" s="1" t="s">
        <v>59</v>
      </c>
      <c r="AK31" s="1" t="s">
        <v>59</v>
      </c>
      <c r="AL31" s="1" t="s">
        <v>59</v>
      </c>
      <c r="AM31" s="1" t="s">
        <v>59</v>
      </c>
      <c r="AN31" s="1" t="s">
        <v>59</v>
      </c>
      <c r="AO31" s="1" t="s">
        <v>59</v>
      </c>
      <c r="AP31" s="1" t="s">
        <v>59</v>
      </c>
      <c r="AQ31" s="1" t="s">
        <v>59</v>
      </c>
      <c r="AR31" s="1" t="s">
        <v>59</v>
      </c>
      <c r="AS31" s="1" t="s">
        <v>59</v>
      </c>
      <c r="AT31" s="1" t="s">
        <v>59</v>
      </c>
      <c r="AU31" s="1" t="s">
        <v>59</v>
      </c>
      <c r="AV31" s="1" t="s">
        <v>59</v>
      </c>
      <c r="AW31" s="1" t="s">
        <v>59</v>
      </c>
      <c r="AX31" s="1" t="s">
        <v>59</v>
      </c>
      <c r="AY31" s="1" t="s">
        <v>59</v>
      </c>
      <c r="AZ31" s="1" t="s">
        <v>59</v>
      </c>
      <c r="BA31" s="1" t="s">
        <v>59</v>
      </c>
      <c r="BB31" s="1" t="s">
        <v>59</v>
      </c>
      <c r="BC31" s="1" t="s">
        <v>59</v>
      </c>
      <c r="BD31" s="1" t="s">
        <v>59</v>
      </c>
      <c r="BE31" s="1" t="s">
        <v>59</v>
      </c>
      <c r="BF31">
        <v>5216067553344852</v>
      </c>
      <c r="BG31">
        <v>2.5090947368421056E+16</v>
      </c>
      <c r="BH31">
        <v>1</v>
      </c>
      <c r="BI31">
        <v>1</v>
      </c>
      <c r="BJ31">
        <v>1.2903008460998536E+16</v>
      </c>
      <c r="BK31">
        <v>-6434963941574097</v>
      </c>
      <c r="BL31">
        <v>2366972695004516</v>
      </c>
      <c r="BM31">
        <v>2810626315789474</v>
      </c>
    </row>
    <row r="32" spans="1:65" x14ac:dyDescent="0.25">
      <c r="A32" s="1" t="s">
        <v>360</v>
      </c>
      <c r="B32" s="1" t="s">
        <v>59</v>
      </c>
      <c r="C32" s="1" t="s">
        <v>60</v>
      </c>
      <c r="D32" s="1" t="s">
        <v>61</v>
      </c>
      <c r="E32" s="1" t="s">
        <v>59</v>
      </c>
      <c r="F32" s="1" t="s">
        <v>59</v>
      </c>
      <c r="G32" s="2">
        <v>45490.86314814815</v>
      </c>
      <c r="H32">
        <v>4623</v>
      </c>
      <c r="I32" s="1" t="s">
        <v>324</v>
      </c>
      <c r="J32">
        <v>5000</v>
      </c>
      <c r="K32">
        <v>3167243102484103</v>
      </c>
      <c r="L32" s="1" t="s">
        <v>331</v>
      </c>
      <c r="M32">
        <v>9282521564173632</v>
      </c>
      <c r="N32">
        <v>15</v>
      </c>
      <c r="O32">
        <v>6696926785652113</v>
      </c>
      <c r="P32">
        <v>9494918504687844</v>
      </c>
      <c r="Q32">
        <v>256</v>
      </c>
      <c r="R32">
        <v>595</v>
      </c>
      <c r="S32">
        <v>7913474862074683</v>
      </c>
      <c r="T32" s="1" t="s">
        <v>328</v>
      </c>
      <c r="U32">
        <v>5605010793675362</v>
      </c>
      <c r="V32" s="1" t="s">
        <v>59</v>
      </c>
      <c r="W32" s="1" t="s">
        <v>59</v>
      </c>
      <c r="X32" s="1" t="s">
        <v>59</v>
      </c>
      <c r="Y32" s="1" t="s">
        <v>59</v>
      </c>
      <c r="Z32">
        <v>18</v>
      </c>
      <c r="AA32" s="1" t="s">
        <v>59</v>
      </c>
      <c r="AB32" s="1" t="s">
        <v>59</v>
      </c>
      <c r="AC32" s="1" t="s">
        <v>59</v>
      </c>
      <c r="AD32" s="1" t="s">
        <v>59</v>
      </c>
      <c r="AE32" s="1" t="s">
        <v>59</v>
      </c>
      <c r="AF32" s="1" t="s">
        <v>59</v>
      </c>
      <c r="AG32" s="1" t="s">
        <v>59</v>
      </c>
      <c r="AH32" s="1" t="s">
        <v>59</v>
      </c>
      <c r="AI32" s="1" t="s">
        <v>59</v>
      </c>
      <c r="AJ32" s="1" t="s">
        <v>59</v>
      </c>
      <c r="AK32" s="1" t="s">
        <v>59</v>
      </c>
      <c r="AL32" s="1" t="s">
        <v>59</v>
      </c>
      <c r="AM32" s="1" t="s">
        <v>59</v>
      </c>
      <c r="AN32" s="1" t="s">
        <v>59</v>
      </c>
      <c r="AO32" s="1" t="s">
        <v>59</v>
      </c>
      <c r="AP32" s="1" t="s">
        <v>59</v>
      </c>
      <c r="AQ32" s="1" t="s">
        <v>59</v>
      </c>
      <c r="AR32" s="1" t="s">
        <v>59</v>
      </c>
      <c r="AS32" s="1" t="s">
        <v>59</v>
      </c>
      <c r="AT32" s="1" t="s">
        <v>59</v>
      </c>
      <c r="AU32" s="1" t="s">
        <v>59</v>
      </c>
      <c r="AV32" s="1" t="s">
        <v>59</v>
      </c>
      <c r="AW32" s="1" t="s">
        <v>59</v>
      </c>
      <c r="AX32" s="1" t="s">
        <v>59</v>
      </c>
      <c r="AY32" s="1" t="s">
        <v>59</v>
      </c>
      <c r="AZ32" s="1" t="s">
        <v>59</v>
      </c>
      <c r="BA32" s="1" t="s">
        <v>59</v>
      </c>
      <c r="BB32" s="1" t="s">
        <v>59</v>
      </c>
      <c r="BC32" s="1" t="s">
        <v>59</v>
      </c>
      <c r="BD32" s="1" t="s">
        <v>59</v>
      </c>
      <c r="BE32" s="1" t="s">
        <v>59</v>
      </c>
      <c r="BF32">
        <v>5246118092615071</v>
      </c>
      <c r="BG32">
        <v>3489894736842105</v>
      </c>
      <c r="BH32">
        <v>1</v>
      </c>
      <c r="BI32">
        <v>1</v>
      </c>
      <c r="BJ32">
        <v>6022542119026184</v>
      </c>
      <c r="BK32">
        <v>-7556474208831787</v>
      </c>
      <c r="BL32">
        <v>2367182529553375</v>
      </c>
      <c r="BM32">
        <v>4044363157894737</v>
      </c>
    </row>
    <row r="33" spans="1:65" x14ac:dyDescent="0.25">
      <c r="A33" s="1" t="s">
        <v>361</v>
      </c>
      <c r="B33" s="1" t="s">
        <v>59</v>
      </c>
      <c r="C33" s="1" t="s">
        <v>60</v>
      </c>
      <c r="D33" s="1" t="s">
        <v>61</v>
      </c>
      <c r="E33" s="1" t="s">
        <v>59</v>
      </c>
      <c r="F33" s="1" t="s">
        <v>59</v>
      </c>
      <c r="G33" s="2">
        <v>45491.10733796296</v>
      </c>
      <c r="H33">
        <v>377</v>
      </c>
      <c r="I33" s="1" t="s">
        <v>324</v>
      </c>
      <c r="J33">
        <v>5000</v>
      </c>
      <c r="K33">
        <v>5353996321118998</v>
      </c>
      <c r="L33" s="1" t="s">
        <v>325</v>
      </c>
      <c r="M33">
        <v>9143626252810732</v>
      </c>
      <c r="N33">
        <v>12</v>
      </c>
      <c r="O33">
        <v>316692034060364</v>
      </c>
      <c r="P33">
        <v>8406972529390014</v>
      </c>
      <c r="Q33">
        <v>32</v>
      </c>
      <c r="R33">
        <v>152</v>
      </c>
      <c r="S33">
        <v>4631574372929758</v>
      </c>
      <c r="T33" s="1" t="s">
        <v>328</v>
      </c>
      <c r="U33">
        <v>7528182914664103</v>
      </c>
      <c r="V33" s="1" t="s">
        <v>59</v>
      </c>
      <c r="W33" s="1" t="s">
        <v>59</v>
      </c>
      <c r="X33" s="1" t="s">
        <v>59</v>
      </c>
      <c r="Y33" s="1" t="s">
        <v>59</v>
      </c>
      <c r="Z33">
        <v>10</v>
      </c>
      <c r="AA33" s="1" t="s">
        <v>59</v>
      </c>
      <c r="AB33" s="1" t="s">
        <v>59</v>
      </c>
      <c r="AC33" s="1" t="s">
        <v>59</v>
      </c>
      <c r="AD33" s="1" t="s">
        <v>59</v>
      </c>
      <c r="AE33" s="1" t="s">
        <v>59</v>
      </c>
      <c r="AF33" s="1" t="s">
        <v>59</v>
      </c>
      <c r="AG33" s="1" t="s">
        <v>59</v>
      </c>
      <c r="AH33" s="1" t="s">
        <v>59</v>
      </c>
      <c r="AI33" s="1" t="s">
        <v>59</v>
      </c>
      <c r="AJ33" s="1" t="s">
        <v>59</v>
      </c>
      <c r="AK33" s="1" t="s">
        <v>59</v>
      </c>
      <c r="AL33" s="1" t="s">
        <v>59</v>
      </c>
      <c r="AM33" s="1" t="s">
        <v>59</v>
      </c>
      <c r="AN33" s="1" t="s">
        <v>59</v>
      </c>
      <c r="AO33" s="1" t="s">
        <v>59</v>
      </c>
      <c r="AP33" s="1" t="s">
        <v>59</v>
      </c>
      <c r="AQ33" s="1" t="s">
        <v>59</v>
      </c>
      <c r="AR33" s="1" t="s">
        <v>59</v>
      </c>
      <c r="AS33" s="1" t="s">
        <v>59</v>
      </c>
      <c r="AT33" s="1" t="s">
        <v>59</v>
      </c>
      <c r="AU33" s="1" t="s">
        <v>59</v>
      </c>
      <c r="AV33" s="1" t="s">
        <v>59</v>
      </c>
      <c r="AW33" s="1" t="s">
        <v>59</v>
      </c>
      <c r="AX33" s="1" t="s">
        <v>59</v>
      </c>
      <c r="AY33" s="1" t="s">
        <v>59</v>
      </c>
      <c r="AZ33" s="1" t="s">
        <v>59</v>
      </c>
      <c r="BA33" s="1" t="s">
        <v>59</v>
      </c>
      <c r="BB33" s="1" t="s">
        <v>59</v>
      </c>
      <c r="BC33" s="1" t="s">
        <v>59</v>
      </c>
      <c r="BD33" s="1" t="s">
        <v>59</v>
      </c>
      <c r="BE33" s="1" t="s">
        <v>59</v>
      </c>
      <c r="BF33">
        <v>4961721592298872</v>
      </c>
      <c r="BG33">
        <v>3108178947368421</v>
      </c>
      <c r="BH33">
        <v>1</v>
      </c>
      <c r="BI33">
        <v>1</v>
      </c>
      <c r="BJ33">
        <v>1.9121389389038088E+16</v>
      </c>
      <c r="BK33">
        <v>-5318555235862732</v>
      </c>
      <c r="BL33">
        <v>2370495565165893</v>
      </c>
      <c r="BM33">
        <v>3359542105263158</v>
      </c>
    </row>
    <row r="34" spans="1:65" x14ac:dyDescent="0.25">
      <c r="A34" s="1" t="s">
        <v>362</v>
      </c>
      <c r="B34" s="1" t="s">
        <v>59</v>
      </c>
      <c r="C34" s="1" t="s">
        <v>60</v>
      </c>
      <c r="D34" s="1" t="s">
        <v>61</v>
      </c>
      <c r="E34" s="1" t="s">
        <v>59</v>
      </c>
      <c r="F34" s="1" t="s">
        <v>59</v>
      </c>
      <c r="G34" s="2">
        <v>45490.711064814815</v>
      </c>
      <c r="H34">
        <v>633</v>
      </c>
      <c r="I34" s="1" t="s">
        <v>324</v>
      </c>
      <c r="J34">
        <v>5000</v>
      </c>
      <c r="K34">
        <v>1977568219594744</v>
      </c>
      <c r="L34" s="1" t="s">
        <v>339</v>
      </c>
      <c r="M34">
        <v>3.5580663923551072E+16</v>
      </c>
      <c r="N34">
        <v>6</v>
      </c>
      <c r="O34">
        <v>9249682763080982</v>
      </c>
      <c r="P34">
        <v>7145718600074072</v>
      </c>
      <c r="Q34">
        <v>64</v>
      </c>
      <c r="R34">
        <v>183</v>
      </c>
      <c r="S34">
        <v>3243087450339101</v>
      </c>
      <c r="T34" s="1" t="s">
        <v>332</v>
      </c>
      <c r="U34">
        <v>9129139449329196</v>
      </c>
      <c r="V34" s="1" t="s">
        <v>59</v>
      </c>
      <c r="W34" s="1" t="s">
        <v>59</v>
      </c>
      <c r="X34" s="1" t="s">
        <v>59</v>
      </c>
      <c r="Y34" s="1" t="s">
        <v>59</v>
      </c>
      <c r="Z34">
        <v>16</v>
      </c>
      <c r="AA34" s="1" t="s">
        <v>59</v>
      </c>
      <c r="AB34" s="1" t="s">
        <v>59</v>
      </c>
      <c r="AC34" s="1" t="s">
        <v>59</v>
      </c>
      <c r="AD34" s="1" t="s">
        <v>59</v>
      </c>
      <c r="AE34" s="1" t="s">
        <v>59</v>
      </c>
      <c r="AF34" s="1" t="s">
        <v>59</v>
      </c>
      <c r="AG34" s="1" t="s">
        <v>59</v>
      </c>
      <c r="AH34" s="1" t="s">
        <v>59</v>
      </c>
      <c r="AI34" s="1" t="s">
        <v>59</v>
      </c>
      <c r="AJ34" s="1" t="s">
        <v>59</v>
      </c>
      <c r="AK34" s="1" t="s">
        <v>59</v>
      </c>
      <c r="AL34" s="1" t="s">
        <v>59</v>
      </c>
      <c r="AM34" s="1" t="s">
        <v>59</v>
      </c>
      <c r="AN34" s="1" t="s">
        <v>59</v>
      </c>
      <c r="AO34" s="1" t="s">
        <v>59</v>
      </c>
      <c r="AP34" s="1" t="s">
        <v>59</v>
      </c>
      <c r="AQ34" s="1" t="s">
        <v>59</v>
      </c>
      <c r="AR34" s="1" t="s">
        <v>59</v>
      </c>
      <c r="AS34" s="1" t="s">
        <v>59</v>
      </c>
      <c r="AT34" s="1" t="s">
        <v>59</v>
      </c>
      <c r="AU34" s="1" t="s">
        <v>59</v>
      </c>
      <c r="AV34" s="1" t="s">
        <v>59</v>
      </c>
      <c r="AW34" s="1" t="s">
        <v>59</v>
      </c>
      <c r="AX34" s="1" t="s">
        <v>59</v>
      </c>
      <c r="AY34" s="1" t="s">
        <v>59</v>
      </c>
      <c r="AZ34" s="1" t="s">
        <v>59</v>
      </c>
      <c r="BA34" s="1" t="s">
        <v>59</v>
      </c>
      <c r="BB34" s="1" t="s">
        <v>59</v>
      </c>
      <c r="BC34" s="1" t="s">
        <v>59</v>
      </c>
      <c r="BD34" s="1" t="s">
        <v>59</v>
      </c>
      <c r="BE34" s="1" t="s">
        <v>59</v>
      </c>
      <c r="BF34">
        <v>4.8472746186543912E+16</v>
      </c>
      <c r="BG34">
        <v>2.5516263157894736E+16</v>
      </c>
      <c r="BH34">
        <v>1</v>
      </c>
      <c r="BI34">
        <v>1</v>
      </c>
      <c r="BJ34">
        <v>5971394181251526</v>
      </c>
      <c r="BK34">
        <v>-7236438989639282</v>
      </c>
      <c r="BL34">
        <v>2.3707879126438956E+16</v>
      </c>
      <c r="BM34">
        <v>2886626315789474</v>
      </c>
    </row>
    <row r="35" spans="1:65" x14ac:dyDescent="0.25">
      <c r="A35" s="1" t="s">
        <v>363</v>
      </c>
      <c r="B35" s="1" t="s">
        <v>59</v>
      </c>
      <c r="C35" s="1" t="s">
        <v>60</v>
      </c>
      <c r="D35" s="1" t="s">
        <v>61</v>
      </c>
      <c r="E35" s="1" t="s">
        <v>59</v>
      </c>
      <c r="F35" s="1" t="s">
        <v>59</v>
      </c>
      <c r="G35" s="2">
        <v>45491.064525462964</v>
      </c>
      <c r="H35">
        <v>676</v>
      </c>
      <c r="I35" s="1" t="s">
        <v>324</v>
      </c>
      <c r="J35">
        <v>5000</v>
      </c>
      <c r="K35">
        <v>2.4138530492212944E+16</v>
      </c>
      <c r="L35" s="1" t="s">
        <v>339</v>
      </c>
      <c r="M35">
        <v>6429610081519083</v>
      </c>
      <c r="N35">
        <v>3</v>
      </c>
      <c r="O35">
        <v>8679698664275481</v>
      </c>
      <c r="P35">
        <v>7400920903286713</v>
      </c>
      <c r="Q35">
        <v>256</v>
      </c>
      <c r="R35">
        <v>379</v>
      </c>
      <c r="S35">
        <v>1.6443113892226642E+16</v>
      </c>
      <c r="T35" s="1" t="s">
        <v>332</v>
      </c>
      <c r="U35">
        <v>683713078302779</v>
      </c>
      <c r="V35" s="1" t="s">
        <v>59</v>
      </c>
      <c r="W35" s="1" t="s">
        <v>59</v>
      </c>
      <c r="X35" s="1" t="s">
        <v>59</v>
      </c>
      <c r="Y35" s="1" t="s">
        <v>59</v>
      </c>
      <c r="Z35">
        <v>9</v>
      </c>
      <c r="AA35" s="1" t="s">
        <v>59</v>
      </c>
      <c r="AB35" s="1" t="s">
        <v>59</v>
      </c>
      <c r="AC35" s="1" t="s">
        <v>59</v>
      </c>
      <c r="AD35" s="1" t="s">
        <v>59</v>
      </c>
      <c r="AE35" s="1" t="s">
        <v>59</v>
      </c>
      <c r="AF35" s="1" t="s">
        <v>59</v>
      </c>
      <c r="AG35" s="1" t="s">
        <v>59</v>
      </c>
      <c r="AH35" s="1" t="s">
        <v>59</v>
      </c>
      <c r="AI35" s="1" t="s">
        <v>59</v>
      </c>
      <c r="AJ35" s="1" t="s">
        <v>59</v>
      </c>
      <c r="AK35" s="1" t="s">
        <v>59</v>
      </c>
      <c r="AL35" s="1" t="s">
        <v>59</v>
      </c>
      <c r="AM35" s="1" t="s">
        <v>59</v>
      </c>
      <c r="AN35" s="1" t="s">
        <v>59</v>
      </c>
      <c r="AO35" s="1" t="s">
        <v>59</v>
      </c>
      <c r="AP35" s="1" t="s">
        <v>59</v>
      </c>
      <c r="AQ35" s="1" t="s">
        <v>59</v>
      </c>
      <c r="AR35" s="1" t="s">
        <v>59</v>
      </c>
      <c r="AS35" s="1" t="s">
        <v>59</v>
      </c>
      <c r="AT35" s="1" t="s">
        <v>59</v>
      </c>
      <c r="AU35" s="1" t="s">
        <v>59</v>
      </c>
      <c r="AV35" s="1" t="s">
        <v>59</v>
      </c>
      <c r="AW35" s="1" t="s">
        <v>59</v>
      </c>
      <c r="AX35" s="1" t="s">
        <v>59</v>
      </c>
      <c r="AY35" s="1" t="s">
        <v>59</v>
      </c>
      <c r="AZ35" s="1" t="s">
        <v>59</v>
      </c>
      <c r="BA35" s="1" t="s">
        <v>59</v>
      </c>
      <c r="BB35" s="1" t="s">
        <v>59</v>
      </c>
      <c r="BC35" s="1" t="s">
        <v>59</v>
      </c>
      <c r="BD35" s="1" t="s">
        <v>59</v>
      </c>
      <c r="BE35" s="1" t="s">
        <v>59</v>
      </c>
      <c r="BF35">
        <v>5196746922765141</v>
      </c>
      <c r="BG35">
        <v>2220742105263158</v>
      </c>
      <c r="BH35">
        <v>1</v>
      </c>
      <c r="BI35">
        <v>1</v>
      </c>
      <c r="BJ35">
        <v>1.2991541624069214E+16</v>
      </c>
      <c r="BK35">
        <v>-7823489308357239</v>
      </c>
      <c r="BL35">
        <v>2.3721533447080996E+16</v>
      </c>
      <c r="BM35">
        <v>2553484210526315</v>
      </c>
    </row>
    <row r="36" spans="1:65" x14ac:dyDescent="0.25">
      <c r="A36" s="1" t="s">
        <v>364</v>
      </c>
      <c r="B36" s="1" t="s">
        <v>59</v>
      </c>
      <c r="C36" s="1" t="s">
        <v>60</v>
      </c>
      <c r="D36" s="1" t="s">
        <v>61</v>
      </c>
      <c r="E36" s="1" t="s">
        <v>59</v>
      </c>
      <c r="F36" s="1" t="s">
        <v>59</v>
      </c>
      <c r="G36" s="2">
        <v>45490.7184375</v>
      </c>
      <c r="H36">
        <v>1135</v>
      </c>
      <c r="I36" s="1" t="s">
        <v>324</v>
      </c>
      <c r="J36">
        <v>5000</v>
      </c>
      <c r="K36">
        <v>3231510085134205</v>
      </c>
      <c r="L36" s="1" t="s">
        <v>339</v>
      </c>
      <c r="M36">
        <v>6220054677718146</v>
      </c>
      <c r="N36">
        <v>13</v>
      </c>
      <c r="O36">
        <v>6634923712112088</v>
      </c>
      <c r="P36">
        <v>7315053243299381</v>
      </c>
      <c r="Q36">
        <v>64</v>
      </c>
      <c r="R36">
        <v>188</v>
      </c>
      <c r="S36">
        <v>3.0420120669897132E+16</v>
      </c>
      <c r="T36" s="1" t="s">
        <v>332</v>
      </c>
      <c r="U36">
        <v>4697978090660285</v>
      </c>
      <c r="V36" s="1" t="s">
        <v>59</v>
      </c>
      <c r="W36" s="1" t="s">
        <v>59</v>
      </c>
      <c r="X36" s="1" t="s">
        <v>59</v>
      </c>
      <c r="Y36" s="1" t="s">
        <v>59</v>
      </c>
      <c r="Z36">
        <v>18</v>
      </c>
      <c r="AA36" s="1" t="s">
        <v>59</v>
      </c>
      <c r="AB36" s="1" t="s">
        <v>59</v>
      </c>
      <c r="AC36" s="1" t="s">
        <v>59</v>
      </c>
      <c r="AD36" s="1" t="s">
        <v>59</v>
      </c>
      <c r="AE36" s="1" t="s">
        <v>59</v>
      </c>
      <c r="AF36" s="1" t="s">
        <v>59</v>
      </c>
      <c r="AG36" s="1" t="s">
        <v>59</v>
      </c>
      <c r="AH36" s="1" t="s">
        <v>59</v>
      </c>
      <c r="AI36" s="1" t="s">
        <v>59</v>
      </c>
      <c r="AJ36" s="1" t="s">
        <v>59</v>
      </c>
      <c r="AK36" s="1" t="s">
        <v>59</v>
      </c>
      <c r="AL36" s="1" t="s">
        <v>59</v>
      </c>
      <c r="AM36" s="1" t="s">
        <v>59</v>
      </c>
      <c r="AN36" s="1" t="s">
        <v>59</v>
      </c>
      <c r="AO36" s="1" t="s">
        <v>59</v>
      </c>
      <c r="AP36" s="1" t="s">
        <v>59</v>
      </c>
      <c r="AQ36" s="1" t="s">
        <v>59</v>
      </c>
      <c r="AR36" s="1" t="s">
        <v>59</v>
      </c>
      <c r="AS36" s="1" t="s">
        <v>59</v>
      </c>
      <c r="AT36" s="1" t="s">
        <v>59</v>
      </c>
      <c r="AU36" s="1" t="s">
        <v>59</v>
      </c>
      <c r="AV36" s="1" t="s">
        <v>59</v>
      </c>
      <c r="AW36" s="1" t="s">
        <v>59</v>
      </c>
      <c r="AX36" s="1" t="s">
        <v>59</v>
      </c>
      <c r="AY36" s="1" t="s">
        <v>59</v>
      </c>
      <c r="AZ36" s="1" t="s">
        <v>59</v>
      </c>
      <c r="BA36" s="1" t="s">
        <v>59</v>
      </c>
      <c r="BB36" s="1" t="s">
        <v>59</v>
      </c>
      <c r="BC36" s="1" t="s">
        <v>59</v>
      </c>
      <c r="BD36" s="1" t="s">
        <v>59</v>
      </c>
      <c r="BE36" s="1" t="s">
        <v>59</v>
      </c>
      <c r="BF36">
        <v>4819256077465652</v>
      </c>
      <c r="BG36">
        <v>2.4764105263157896E+16</v>
      </c>
      <c r="BH36">
        <v>1</v>
      </c>
      <c r="BI36">
        <v>1</v>
      </c>
      <c r="BJ36">
        <v>2.7231028079986572E+16</v>
      </c>
      <c r="BK36">
        <v>-6714996099472046</v>
      </c>
      <c r="BL36">
        <v>2373232674531083</v>
      </c>
      <c r="BM36">
        <v>2.8617526315789476E+16</v>
      </c>
    </row>
    <row r="37" spans="1:65" x14ac:dyDescent="0.25">
      <c r="A37" s="1" t="s">
        <v>365</v>
      </c>
      <c r="B37" s="1" t="s">
        <v>59</v>
      </c>
      <c r="C37" s="1" t="s">
        <v>60</v>
      </c>
      <c r="D37" s="1" t="s">
        <v>61</v>
      </c>
      <c r="E37" s="1" t="s">
        <v>59</v>
      </c>
      <c r="F37" s="1" t="s">
        <v>59</v>
      </c>
      <c r="G37" s="2">
        <v>45491.052349537036</v>
      </c>
      <c r="H37">
        <v>1035</v>
      </c>
      <c r="I37" s="1" t="s">
        <v>324</v>
      </c>
      <c r="J37">
        <v>5000</v>
      </c>
      <c r="K37">
        <v>1.1021985752794296E+16</v>
      </c>
      <c r="L37" s="1" t="s">
        <v>331</v>
      </c>
      <c r="M37">
        <v>2416076840426016</v>
      </c>
      <c r="N37">
        <v>7</v>
      </c>
      <c r="O37">
        <v>4.1993027955950736E+16</v>
      </c>
      <c r="P37">
        <v>7942978218617387</v>
      </c>
      <c r="Q37">
        <v>32</v>
      </c>
      <c r="R37">
        <v>846</v>
      </c>
      <c r="S37">
        <v>1.5317705825130296E+16</v>
      </c>
      <c r="T37" s="1" t="s">
        <v>326</v>
      </c>
      <c r="U37">
        <v>4050467591887847</v>
      </c>
      <c r="V37" s="1" t="s">
        <v>59</v>
      </c>
      <c r="W37" s="1" t="s">
        <v>59</v>
      </c>
      <c r="X37" s="1" t="s">
        <v>59</v>
      </c>
      <c r="Y37" s="1" t="s">
        <v>59</v>
      </c>
      <c r="Z37">
        <v>6</v>
      </c>
      <c r="AA37" s="1" t="s">
        <v>59</v>
      </c>
      <c r="AB37" s="1" t="s">
        <v>59</v>
      </c>
      <c r="AC37" s="1" t="s">
        <v>59</v>
      </c>
      <c r="AD37" s="1" t="s">
        <v>59</v>
      </c>
      <c r="AE37" s="1" t="s">
        <v>59</v>
      </c>
      <c r="AF37" s="1" t="s">
        <v>59</v>
      </c>
      <c r="AG37" s="1" t="s">
        <v>59</v>
      </c>
      <c r="AH37" s="1" t="s">
        <v>59</v>
      </c>
      <c r="AI37" s="1" t="s">
        <v>59</v>
      </c>
      <c r="AJ37" s="1" t="s">
        <v>59</v>
      </c>
      <c r="AK37" s="1" t="s">
        <v>59</v>
      </c>
      <c r="AL37" s="1" t="s">
        <v>59</v>
      </c>
      <c r="AM37" s="1" t="s">
        <v>59</v>
      </c>
      <c r="AN37" s="1" t="s">
        <v>59</v>
      </c>
      <c r="AO37" s="1" t="s">
        <v>59</v>
      </c>
      <c r="AP37" s="1" t="s">
        <v>59</v>
      </c>
      <c r="AQ37" s="1" t="s">
        <v>59</v>
      </c>
      <c r="AR37" s="1" t="s">
        <v>59</v>
      </c>
      <c r="AS37" s="1" t="s">
        <v>59</v>
      </c>
      <c r="AT37" s="1" t="s">
        <v>59</v>
      </c>
      <c r="AU37" s="1" t="s">
        <v>59</v>
      </c>
      <c r="AV37" s="1" t="s">
        <v>59</v>
      </c>
      <c r="AW37" s="1" t="s">
        <v>59</v>
      </c>
      <c r="AX37" s="1" t="s">
        <v>59</v>
      </c>
      <c r="AY37" s="1" t="s">
        <v>59</v>
      </c>
      <c r="AZ37" s="1" t="s">
        <v>59</v>
      </c>
      <c r="BA37" s="1" t="s">
        <v>59</v>
      </c>
      <c r="BB37" s="1" t="s">
        <v>59</v>
      </c>
      <c r="BC37" s="1" t="s">
        <v>59</v>
      </c>
      <c r="BD37" s="1" t="s">
        <v>59</v>
      </c>
      <c r="BE37" s="1" t="s">
        <v>59</v>
      </c>
      <c r="BF37">
        <v>528937126489855</v>
      </c>
      <c r="BG37">
        <v>2441242105263158</v>
      </c>
      <c r="BH37">
        <v>1</v>
      </c>
      <c r="BI37">
        <v>1</v>
      </c>
      <c r="BJ37">
        <v>3.2102668285369872E+16</v>
      </c>
      <c r="BK37">
        <v>-6069525480270386</v>
      </c>
      <c r="BL37">
        <v>2.3735140683326484E+16</v>
      </c>
      <c r="BM37">
        <v>2.6440526315789476E+16</v>
      </c>
    </row>
    <row r="38" spans="1:65" x14ac:dyDescent="0.25">
      <c r="A38" s="1" t="s">
        <v>366</v>
      </c>
      <c r="B38" s="1" t="s">
        <v>59</v>
      </c>
      <c r="C38" s="1" t="s">
        <v>60</v>
      </c>
      <c r="D38" s="1" t="s">
        <v>61</v>
      </c>
      <c r="E38" s="1" t="s">
        <v>59</v>
      </c>
      <c r="F38" s="1" t="s">
        <v>59</v>
      </c>
      <c r="G38" s="2">
        <v>45491.015717592592</v>
      </c>
      <c r="H38">
        <v>401</v>
      </c>
      <c r="I38" s="1" t="s">
        <v>324</v>
      </c>
      <c r="J38">
        <v>5000</v>
      </c>
      <c r="K38">
        <v>4.4501705401573328E+16</v>
      </c>
      <c r="L38" s="1" t="s">
        <v>339</v>
      </c>
      <c r="M38">
        <v>4136029375929642</v>
      </c>
      <c r="N38">
        <v>4</v>
      </c>
      <c r="O38">
        <v>9405618924075718</v>
      </c>
      <c r="P38">
        <v>7862106703004259</v>
      </c>
      <c r="Q38">
        <v>32</v>
      </c>
      <c r="R38">
        <v>502</v>
      </c>
      <c r="S38">
        <v>2.1753631752618116E+16</v>
      </c>
      <c r="T38" s="1" t="s">
        <v>326</v>
      </c>
      <c r="U38">
        <v>8593859118727179</v>
      </c>
      <c r="V38" s="1" t="s">
        <v>59</v>
      </c>
      <c r="W38" s="1" t="s">
        <v>59</v>
      </c>
      <c r="X38" s="1" t="s">
        <v>59</v>
      </c>
      <c r="Y38" s="1" t="s">
        <v>59</v>
      </c>
      <c r="Z38">
        <v>13</v>
      </c>
      <c r="AA38" s="1" t="s">
        <v>59</v>
      </c>
      <c r="AB38" s="1" t="s">
        <v>59</v>
      </c>
      <c r="AC38" s="1" t="s">
        <v>59</v>
      </c>
      <c r="AD38" s="1" t="s">
        <v>59</v>
      </c>
      <c r="AE38" s="1" t="s">
        <v>59</v>
      </c>
      <c r="AF38" s="1" t="s">
        <v>59</v>
      </c>
      <c r="AG38" s="1" t="s">
        <v>59</v>
      </c>
      <c r="AH38" s="1" t="s">
        <v>59</v>
      </c>
      <c r="AI38" s="1" t="s">
        <v>59</v>
      </c>
      <c r="AJ38" s="1" t="s">
        <v>59</v>
      </c>
      <c r="AK38" s="1" t="s">
        <v>59</v>
      </c>
      <c r="AL38" s="1" t="s">
        <v>59</v>
      </c>
      <c r="AM38" s="1" t="s">
        <v>59</v>
      </c>
      <c r="AN38" s="1" t="s">
        <v>59</v>
      </c>
      <c r="AO38" s="1" t="s">
        <v>59</v>
      </c>
      <c r="AP38" s="1" t="s">
        <v>59</v>
      </c>
      <c r="AQ38" s="1" t="s">
        <v>59</v>
      </c>
      <c r="AR38" s="1" t="s">
        <v>59</v>
      </c>
      <c r="AS38" s="1" t="s">
        <v>59</v>
      </c>
      <c r="AT38" s="1" t="s">
        <v>59</v>
      </c>
      <c r="AU38" s="1" t="s">
        <v>59</v>
      </c>
      <c r="AV38" s="1" t="s">
        <v>59</v>
      </c>
      <c r="AW38" s="1" t="s">
        <v>59</v>
      </c>
      <c r="AX38" s="1" t="s">
        <v>59</v>
      </c>
      <c r="AY38" s="1" t="s">
        <v>59</v>
      </c>
      <c r="AZ38" s="1" t="s">
        <v>59</v>
      </c>
      <c r="BA38" s="1" t="s">
        <v>59</v>
      </c>
      <c r="BB38" s="1" t="s">
        <v>59</v>
      </c>
      <c r="BC38" s="1" t="s">
        <v>59</v>
      </c>
      <c r="BD38" s="1" t="s">
        <v>59</v>
      </c>
      <c r="BE38" s="1" t="s">
        <v>59</v>
      </c>
      <c r="BF38">
        <v>5225030214034447</v>
      </c>
      <c r="BG38">
        <v>2.3515315789473684E+16</v>
      </c>
      <c r="BH38">
        <v>1</v>
      </c>
      <c r="BI38">
        <v>1</v>
      </c>
      <c r="BJ38">
        <v>214066481590271</v>
      </c>
      <c r="BK38">
        <v>-9399093389511108</v>
      </c>
      <c r="BL38">
        <v>2.3735857236474836E+16</v>
      </c>
      <c r="BM38">
        <v>260841052631579</v>
      </c>
    </row>
    <row r="39" spans="1:65" x14ac:dyDescent="0.25">
      <c r="A39" s="1" t="s">
        <v>367</v>
      </c>
      <c r="B39" s="1" t="s">
        <v>59</v>
      </c>
      <c r="C39" s="1" t="s">
        <v>60</v>
      </c>
      <c r="D39" s="1" t="s">
        <v>61</v>
      </c>
      <c r="E39" s="1" t="s">
        <v>59</v>
      </c>
      <c r="F39" s="1" t="s">
        <v>59</v>
      </c>
      <c r="G39" s="2">
        <v>45490.997349537036</v>
      </c>
      <c r="H39">
        <v>378</v>
      </c>
      <c r="I39" s="1" t="s">
        <v>324</v>
      </c>
      <c r="J39">
        <v>5000</v>
      </c>
      <c r="K39">
        <v>2233212742460975</v>
      </c>
      <c r="L39" s="1" t="s">
        <v>325</v>
      </c>
      <c r="M39">
        <v>5257927966222369</v>
      </c>
      <c r="N39">
        <v>11</v>
      </c>
      <c r="O39">
        <v>4121767061318445</v>
      </c>
      <c r="P39">
        <v>8781659258964003</v>
      </c>
      <c r="Q39">
        <v>64</v>
      </c>
      <c r="R39">
        <v>188</v>
      </c>
      <c r="S39">
        <v>1809073919624405</v>
      </c>
      <c r="T39" s="1" t="s">
        <v>326</v>
      </c>
      <c r="U39">
        <v>1.3640621189846388E+16</v>
      </c>
      <c r="V39" s="1" t="s">
        <v>59</v>
      </c>
      <c r="W39" s="1" t="s">
        <v>59</v>
      </c>
      <c r="X39" s="1" t="s">
        <v>59</v>
      </c>
      <c r="Y39" s="1" t="s">
        <v>59</v>
      </c>
      <c r="Z39">
        <v>12</v>
      </c>
      <c r="AA39" s="1" t="s">
        <v>59</v>
      </c>
      <c r="AB39" s="1" t="s">
        <v>59</v>
      </c>
      <c r="AC39" s="1" t="s">
        <v>59</v>
      </c>
      <c r="AD39" s="1" t="s">
        <v>59</v>
      </c>
      <c r="AE39" s="1" t="s">
        <v>59</v>
      </c>
      <c r="AF39" s="1" t="s">
        <v>59</v>
      </c>
      <c r="AG39" s="1" t="s">
        <v>59</v>
      </c>
      <c r="AH39" s="1" t="s">
        <v>59</v>
      </c>
      <c r="AI39" s="1" t="s">
        <v>59</v>
      </c>
      <c r="AJ39" s="1" t="s">
        <v>59</v>
      </c>
      <c r="AK39" s="1" t="s">
        <v>59</v>
      </c>
      <c r="AL39" s="1" t="s">
        <v>59</v>
      </c>
      <c r="AM39" s="1" t="s">
        <v>59</v>
      </c>
      <c r="AN39" s="1" t="s">
        <v>59</v>
      </c>
      <c r="AO39" s="1" t="s">
        <v>59</v>
      </c>
      <c r="AP39" s="1" t="s">
        <v>59</v>
      </c>
      <c r="AQ39" s="1" t="s">
        <v>59</v>
      </c>
      <c r="AR39" s="1" t="s">
        <v>59</v>
      </c>
      <c r="AS39" s="1" t="s">
        <v>59</v>
      </c>
      <c r="AT39" s="1" t="s">
        <v>59</v>
      </c>
      <c r="AU39" s="1" t="s">
        <v>59</v>
      </c>
      <c r="AV39" s="1" t="s">
        <v>59</v>
      </c>
      <c r="AW39" s="1" t="s">
        <v>59</v>
      </c>
      <c r="AX39" s="1" t="s">
        <v>59</v>
      </c>
      <c r="AY39" s="1" t="s">
        <v>59</v>
      </c>
      <c r="AZ39" s="1" t="s">
        <v>59</v>
      </c>
      <c r="BA39" s="1" t="s">
        <v>59</v>
      </c>
      <c r="BB39" s="1" t="s">
        <v>59</v>
      </c>
      <c r="BC39" s="1" t="s">
        <v>59</v>
      </c>
      <c r="BD39" s="1" t="s">
        <v>59</v>
      </c>
      <c r="BE39" s="1" t="s">
        <v>59</v>
      </c>
      <c r="BF39">
        <v>5209443960482805</v>
      </c>
      <c r="BG39">
        <v>2.4777947368421056E+16</v>
      </c>
      <c r="BH39">
        <v>1</v>
      </c>
      <c r="BI39">
        <v>1</v>
      </c>
      <c r="BJ39">
        <v>2196847677230835</v>
      </c>
      <c r="BK39">
        <v>-7963858246803284</v>
      </c>
      <c r="BL39">
        <v>2.3738142936591904E+16</v>
      </c>
      <c r="BM39">
        <v>2896521052631579</v>
      </c>
    </row>
    <row r="40" spans="1:65" x14ac:dyDescent="0.25">
      <c r="A40" s="1" t="s">
        <v>368</v>
      </c>
      <c r="B40" s="1" t="s">
        <v>59</v>
      </c>
      <c r="C40" s="1" t="s">
        <v>60</v>
      </c>
      <c r="D40" s="1" t="s">
        <v>61</v>
      </c>
      <c r="E40" s="1" t="s">
        <v>59</v>
      </c>
      <c r="F40" s="1" t="s">
        <v>59</v>
      </c>
      <c r="G40" s="2">
        <v>45491.0391087963</v>
      </c>
      <c r="H40">
        <v>257</v>
      </c>
      <c r="I40" s="1" t="s">
        <v>324</v>
      </c>
      <c r="J40">
        <v>5000</v>
      </c>
      <c r="K40">
        <v>2.6689446528892588E+16</v>
      </c>
      <c r="L40" s="1" t="s">
        <v>325</v>
      </c>
      <c r="M40">
        <v>1.7107541369957188E+16</v>
      </c>
      <c r="N40">
        <v>8</v>
      </c>
      <c r="O40">
        <v>9485204713005076</v>
      </c>
      <c r="P40">
        <v>7318447735658766</v>
      </c>
      <c r="Q40">
        <v>32</v>
      </c>
      <c r="R40">
        <v>125</v>
      </c>
      <c r="S40">
        <v>2196568781431891</v>
      </c>
      <c r="T40" s="1" t="s">
        <v>328</v>
      </c>
      <c r="U40">
        <v>8060371383215921</v>
      </c>
      <c r="V40" s="1" t="s">
        <v>59</v>
      </c>
      <c r="W40" s="1" t="s">
        <v>59</v>
      </c>
      <c r="X40" s="1" t="s">
        <v>59</v>
      </c>
      <c r="Y40" s="1" t="s">
        <v>59</v>
      </c>
      <c r="Z40">
        <v>8</v>
      </c>
      <c r="AA40" s="1" t="s">
        <v>59</v>
      </c>
      <c r="AB40" s="1" t="s">
        <v>59</v>
      </c>
      <c r="AC40" s="1" t="s">
        <v>59</v>
      </c>
      <c r="AD40" s="1" t="s">
        <v>59</v>
      </c>
      <c r="AE40" s="1" t="s">
        <v>59</v>
      </c>
      <c r="AF40" s="1" t="s">
        <v>59</v>
      </c>
      <c r="AG40" s="1" t="s">
        <v>59</v>
      </c>
      <c r="AH40" s="1" t="s">
        <v>59</v>
      </c>
      <c r="AI40" s="1" t="s">
        <v>59</v>
      </c>
      <c r="AJ40" s="1" t="s">
        <v>59</v>
      </c>
      <c r="AK40" s="1" t="s">
        <v>59</v>
      </c>
      <c r="AL40" s="1" t="s">
        <v>59</v>
      </c>
      <c r="AM40" s="1" t="s">
        <v>59</v>
      </c>
      <c r="AN40" s="1" t="s">
        <v>59</v>
      </c>
      <c r="AO40" s="1" t="s">
        <v>59</v>
      </c>
      <c r="AP40" s="1" t="s">
        <v>59</v>
      </c>
      <c r="AQ40" s="1" t="s">
        <v>59</v>
      </c>
      <c r="AR40" s="1" t="s">
        <v>59</v>
      </c>
      <c r="AS40" s="1" t="s">
        <v>59</v>
      </c>
      <c r="AT40" s="1" t="s">
        <v>59</v>
      </c>
      <c r="AU40" s="1" t="s">
        <v>59</v>
      </c>
      <c r="AV40" s="1" t="s">
        <v>59</v>
      </c>
      <c r="AW40" s="1" t="s">
        <v>59</v>
      </c>
      <c r="AX40" s="1" t="s">
        <v>59</v>
      </c>
      <c r="AY40" s="1" t="s">
        <v>59</v>
      </c>
      <c r="AZ40" s="1" t="s">
        <v>59</v>
      </c>
      <c r="BA40" s="1" t="s">
        <v>59</v>
      </c>
      <c r="BB40" s="1" t="s">
        <v>59</v>
      </c>
      <c r="BC40" s="1" t="s">
        <v>59</v>
      </c>
      <c r="BD40" s="1" t="s">
        <v>59</v>
      </c>
      <c r="BE40" s="1" t="s">
        <v>59</v>
      </c>
      <c r="BF40">
        <v>4.9166252174313336E+16</v>
      </c>
      <c r="BG40">
        <v>2.8998368421052632E+16</v>
      </c>
      <c r="BH40">
        <v>1</v>
      </c>
      <c r="BI40">
        <v>1</v>
      </c>
      <c r="BJ40">
        <v>2.2555947303771972E+16</v>
      </c>
      <c r="BK40">
        <v>-844551146030426</v>
      </c>
      <c r="BL40">
        <v>2.3758321023155616E+16</v>
      </c>
      <c r="BM40">
        <v>3.2317105263157896E+16</v>
      </c>
    </row>
    <row r="41" spans="1:65" x14ac:dyDescent="0.25">
      <c r="A41" s="1" t="s">
        <v>369</v>
      </c>
      <c r="B41" s="1" t="s">
        <v>59</v>
      </c>
      <c r="C41" s="1" t="s">
        <v>60</v>
      </c>
      <c r="D41" s="1" t="s">
        <v>61</v>
      </c>
      <c r="E41" s="1" t="s">
        <v>59</v>
      </c>
      <c r="F41" s="1" t="s">
        <v>59</v>
      </c>
      <c r="G41" s="2">
        <v>45491.064398148148</v>
      </c>
      <c r="H41">
        <v>528</v>
      </c>
      <c r="I41" s="1" t="s">
        <v>324</v>
      </c>
      <c r="J41">
        <v>5000</v>
      </c>
      <c r="K41">
        <v>3.0820861608420296E+16</v>
      </c>
      <c r="L41" s="1" t="s">
        <v>339</v>
      </c>
      <c r="M41">
        <v>7766215686330578</v>
      </c>
      <c r="N41">
        <v>10</v>
      </c>
      <c r="O41">
        <v>8576701696637642</v>
      </c>
      <c r="P41">
        <v>8550688488513148</v>
      </c>
      <c r="Q41">
        <v>32</v>
      </c>
      <c r="R41">
        <v>302</v>
      </c>
      <c r="S41">
        <v>2.6864582347493892E+16</v>
      </c>
      <c r="T41" s="1" t="s">
        <v>326</v>
      </c>
      <c r="U41">
        <v>4.5781649420657656E+16</v>
      </c>
      <c r="V41" s="1" t="s">
        <v>59</v>
      </c>
      <c r="W41" s="1" t="s">
        <v>59</v>
      </c>
      <c r="X41" s="1" t="s">
        <v>59</v>
      </c>
      <c r="Y41" s="1" t="s">
        <v>59</v>
      </c>
      <c r="Z41">
        <v>20</v>
      </c>
      <c r="AA41" s="1" t="s">
        <v>59</v>
      </c>
      <c r="AB41" s="1" t="s">
        <v>59</v>
      </c>
      <c r="AC41" s="1" t="s">
        <v>59</v>
      </c>
      <c r="AD41" s="1" t="s">
        <v>59</v>
      </c>
      <c r="AE41" s="1" t="s">
        <v>59</v>
      </c>
      <c r="AF41" s="1" t="s">
        <v>59</v>
      </c>
      <c r="AG41" s="1" t="s">
        <v>59</v>
      </c>
      <c r="AH41" s="1" t="s">
        <v>59</v>
      </c>
      <c r="AI41" s="1" t="s">
        <v>59</v>
      </c>
      <c r="AJ41" s="1" t="s">
        <v>59</v>
      </c>
      <c r="AK41" s="1" t="s">
        <v>59</v>
      </c>
      <c r="AL41" s="1" t="s">
        <v>59</v>
      </c>
      <c r="AM41" s="1" t="s">
        <v>59</v>
      </c>
      <c r="AN41" s="1" t="s">
        <v>59</v>
      </c>
      <c r="AO41" s="1" t="s">
        <v>59</v>
      </c>
      <c r="AP41" s="1" t="s">
        <v>59</v>
      </c>
      <c r="AQ41" s="1" t="s">
        <v>59</v>
      </c>
      <c r="AR41" s="1" t="s">
        <v>59</v>
      </c>
      <c r="AS41" s="1" t="s">
        <v>59</v>
      </c>
      <c r="AT41" s="1" t="s">
        <v>59</v>
      </c>
      <c r="AU41" s="1" t="s">
        <v>59</v>
      </c>
      <c r="AV41" s="1" t="s">
        <v>59</v>
      </c>
      <c r="AW41" s="1" t="s">
        <v>59</v>
      </c>
      <c r="AX41" s="1" t="s">
        <v>59</v>
      </c>
      <c r="AY41" s="1" t="s">
        <v>59</v>
      </c>
      <c r="AZ41" s="1" t="s">
        <v>59</v>
      </c>
      <c r="BA41" s="1" t="s">
        <v>59</v>
      </c>
      <c r="BB41" s="1" t="s">
        <v>59</v>
      </c>
      <c r="BC41" s="1" t="s">
        <v>59</v>
      </c>
      <c r="BD41" s="1" t="s">
        <v>59</v>
      </c>
      <c r="BE41" s="1" t="s">
        <v>59</v>
      </c>
      <c r="BF41">
        <v>5211859908917639</v>
      </c>
      <c r="BG41">
        <v>1.9879105263157896E+16</v>
      </c>
      <c r="BH41">
        <v>1</v>
      </c>
      <c r="BI41">
        <v>1</v>
      </c>
      <c r="BJ41">
        <v>1.6316875219345092E+16</v>
      </c>
      <c r="BK41">
        <v>-8694077730178833</v>
      </c>
      <c r="BL41">
        <v>2376321185799577</v>
      </c>
      <c r="BM41">
        <v>2650026315789474</v>
      </c>
    </row>
    <row r="42" spans="1:65" x14ac:dyDescent="0.25">
      <c r="A42" s="1" t="s">
        <v>370</v>
      </c>
      <c r="B42" s="1" t="s">
        <v>59</v>
      </c>
      <c r="C42" s="1" t="s">
        <v>60</v>
      </c>
      <c r="D42" s="1" t="s">
        <v>61</v>
      </c>
      <c r="E42" s="1" t="s">
        <v>59</v>
      </c>
      <c r="F42" s="1" t="s">
        <v>59</v>
      </c>
      <c r="G42" s="2">
        <v>45490.939328703702</v>
      </c>
      <c r="H42">
        <v>3104</v>
      </c>
      <c r="I42" s="1" t="s">
        <v>324</v>
      </c>
      <c r="J42">
        <v>5000</v>
      </c>
      <c r="K42">
        <v>799992858260351</v>
      </c>
      <c r="L42" s="1" t="s">
        <v>325</v>
      </c>
      <c r="M42">
        <v>2661809026473204</v>
      </c>
      <c r="N42">
        <v>9</v>
      </c>
      <c r="O42">
        <v>6653441984704359</v>
      </c>
      <c r="P42">
        <v>7748555148608307</v>
      </c>
      <c r="Q42">
        <v>64</v>
      </c>
      <c r="R42">
        <v>801</v>
      </c>
      <c r="S42">
        <v>3.0099379339269484E+16</v>
      </c>
      <c r="T42" s="1" t="s">
        <v>328</v>
      </c>
      <c r="U42">
        <v>8388377668466921</v>
      </c>
      <c r="V42" s="1" t="s">
        <v>59</v>
      </c>
      <c r="W42" s="1" t="s">
        <v>59</v>
      </c>
      <c r="X42" s="1" t="s">
        <v>59</v>
      </c>
      <c r="Y42" s="1" t="s">
        <v>59</v>
      </c>
      <c r="Z42">
        <v>11</v>
      </c>
      <c r="AA42" s="1" t="s">
        <v>59</v>
      </c>
      <c r="AB42" s="1" t="s">
        <v>59</v>
      </c>
      <c r="AC42" s="1" t="s">
        <v>59</v>
      </c>
      <c r="AD42" s="1" t="s">
        <v>59</v>
      </c>
      <c r="AE42" s="1" t="s">
        <v>59</v>
      </c>
      <c r="AF42" s="1" t="s">
        <v>59</v>
      </c>
      <c r="AG42" s="1" t="s">
        <v>59</v>
      </c>
      <c r="AH42" s="1" t="s">
        <v>59</v>
      </c>
      <c r="AI42" s="1" t="s">
        <v>59</v>
      </c>
      <c r="AJ42" s="1" t="s">
        <v>59</v>
      </c>
      <c r="AK42" s="1" t="s">
        <v>59</v>
      </c>
      <c r="AL42" s="1" t="s">
        <v>59</v>
      </c>
      <c r="AM42" s="1" t="s">
        <v>59</v>
      </c>
      <c r="AN42" s="1" t="s">
        <v>59</v>
      </c>
      <c r="AO42" s="1" t="s">
        <v>59</v>
      </c>
      <c r="AP42" s="1" t="s">
        <v>59</v>
      </c>
      <c r="AQ42" s="1" t="s">
        <v>59</v>
      </c>
      <c r="AR42" s="1" t="s">
        <v>59</v>
      </c>
      <c r="AS42" s="1" t="s">
        <v>59</v>
      </c>
      <c r="AT42" s="1" t="s">
        <v>59</v>
      </c>
      <c r="AU42" s="1" t="s">
        <v>59</v>
      </c>
      <c r="AV42" s="1" t="s">
        <v>59</v>
      </c>
      <c r="AW42" s="1" t="s">
        <v>59</v>
      </c>
      <c r="AX42" s="1" t="s">
        <v>59</v>
      </c>
      <c r="AY42" s="1" t="s">
        <v>59</v>
      </c>
      <c r="AZ42" s="1" t="s">
        <v>59</v>
      </c>
      <c r="BA42" s="1" t="s">
        <v>59</v>
      </c>
      <c r="BB42" s="1" t="s">
        <v>59</v>
      </c>
      <c r="BC42" s="1" t="s">
        <v>59</v>
      </c>
      <c r="BD42" s="1" t="s">
        <v>59</v>
      </c>
      <c r="BE42" s="1" t="s">
        <v>59</v>
      </c>
      <c r="BF42">
        <v>5204054570999855</v>
      </c>
      <c r="BG42">
        <v>1887368421052632</v>
      </c>
      <c r="BH42">
        <v>1</v>
      </c>
      <c r="BI42">
        <v>1</v>
      </c>
      <c r="BJ42">
        <v>1.9130840301513672E+16</v>
      </c>
      <c r="BK42">
        <v>-8592507839202881</v>
      </c>
      <c r="BL42">
        <v>2.3763452284188524E+16</v>
      </c>
      <c r="BM42">
        <v>2170594736842105</v>
      </c>
    </row>
    <row r="43" spans="1:65" x14ac:dyDescent="0.25">
      <c r="A43" s="1" t="s">
        <v>371</v>
      </c>
      <c r="B43" s="1" t="s">
        <v>59</v>
      </c>
      <c r="C43" s="1" t="s">
        <v>60</v>
      </c>
      <c r="D43" s="1" t="s">
        <v>61</v>
      </c>
      <c r="E43" s="1" t="s">
        <v>59</v>
      </c>
      <c r="F43" s="1" t="s">
        <v>59</v>
      </c>
      <c r="G43" s="2">
        <v>45491.122916666667</v>
      </c>
      <c r="H43">
        <v>1425</v>
      </c>
      <c r="I43" s="1" t="s">
        <v>324</v>
      </c>
      <c r="J43">
        <v>5000</v>
      </c>
      <c r="K43">
        <v>2245343117554534</v>
      </c>
      <c r="L43" s="1" t="s">
        <v>325</v>
      </c>
      <c r="M43">
        <v>8161402125467665</v>
      </c>
      <c r="N43">
        <v>14</v>
      </c>
      <c r="O43">
        <v>4763376314295308</v>
      </c>
      <c r="P43">
        <v>7869772012329174</v>
      </c>
      <c r="Q43">
        <v>64</v>
      </c>
      <c r="R43">
        <v>672</v>
      </c>
      <c r="S43">
        <v>2.0723117258347816E+16</v>
      </c>
      <c r="T43" s="1" t="s">
        <v>332</v>
      </c>
      <c r="U43">
        <v>7186729939805799</v>
      </c>
      <c r="V43" s="1" t="s">
        <v>59</v>
      </c>
      <c r="W43" s="1" t="s">
        <v>59</v>
      </c>
      <c r="X43" s="1" t="s">
        <v>59</v>
      </c>
      <c r="Y43" s="1" t="s">
        <v>59</v>
      </c>
      <c r="Z43">
        <v>20</v>
      </c>
      <c r="AA43" s="1" t="s">
        <v>59</v>
      </c>
      <c r="AB43" s="1" t="s">
        <v>59</v>
      </c>
      <c r="AC43" s="1" t="s">
        <v>59</v>
      </c>
      <c r="AD43" s="1" t="s">
        <v>59</v>
      </c>
      <c r="AE43" s="1" t="s">
        <v>59</v>
      </c>
      <c r="AF43" s="1" t="s">
        <v>59</v>
      </c>
      <c r="AG43" s="1" t="s">
        <v>59</v>
      </c>
      <c r="AH43" s="1" t="s">
        <v>59</v>
      </c>
      <c r="AI43" s="1" t="s">
        <v>59</v>
      </c>
      <c r="AJ43" s="1" t="s">
        <v>59</v>
      </c>
      <c r="AK43" s="1" t="s">
        <v>59</v>
      </c>
      <c r="AL43" s="1" t="s">
        <v>59</v>
      </c>
      <c r="AM43" s="1" t="s">
        <v>59</v>
      </c>
      <c r="AN43" s="1" t="s">
        <v>59</v>
      </c>
      <c r="AO43" s="1" t="s">
        <v>59</v>
      </c>
      <c r="AP43" s="1" t="s">
        <v>59</v>
      </c>
      <c r="AQ43" s="1" t="s">
        <v>59</v>
      </c>
      <c r="AR43" s="1" t="s">
        <v>59</v>
      </c>
      <c r="AS43" s="1" t="s">
        <v>59</v>
      </c>
      <c r="AT43" s="1" t="s">
        <v>59</v>
      </c>
      <c r="AU43" s="1" t="s">
        <v>59</v>
      </c>
      <c r="AV43" s="1" t="s">
        <v>59</v>
      </c>
      <c r="AW43" s="1" t="s">
        <v>59</v>
      </c>
      <c r="AX43" s="1" t="s">
        <v>59</v>
      </c>
      <c r="AY43" s="1" t="s">
        <v>59</v>
      </c>
      <c r="AZ43" s="1" t="s">
        <v>59</v>
      </c>
      <c r="BA43" s="1" t="s">
        <v>59</v>
      </c>
      <c r="BB43" s="1" t="s">
        <v>59</v>
      </c>
      <c r="BC43" s="1" t="s">
        <v>59</v>
      </c>
      <c r="BD43" s="1" t="s">
        <v>59</v>
      </c>
      <c r="BE43" s="1" t="s">
        <v>59</v>
      </c>
      <c r="BF43">
        <v>4922537353896855</v>
      </c>
      <c r="BG43">
        <v>3034568421052632</v>
      </c>
      <c r="BH43">
        <v>1</v>
      </c>
      <c r="BI43">
        <v>1</v>
      </c>
      <c r="BJ43">
        <v>2822614908218384</v>
      </c>
      <c r="BK43">
        <v>-3946792781352997</v>
      </c>
      <c r="BL43">
        <v>2377078983926019</v>
      </c>
      <c r="BM43">
        <v>3.2299894736842104E+16</v>
      </c>
    </row>
    <row r="44" spans="1:65" x14ac:dyDescent="0.25">
      <c r="A44" s="1" t="s">
        <v>372</v>
      </c>
      <c r="B44" s="1" t="s">
        <v>59</v>
      </c>
      <c r="C44" s="1" t="s">
        <v>60</v>
      </c>
      <c r="D44" s="1" t="s">
        <v>61</v>
      </c>
      <c r="E44" s="1" t="s">
        <v>59</v>
      </c>
      <c r="F44" s="1" t="s">
        <v>59</v>
      </c>
      <c r="G44" s="2">
        <v>45491.072372685187</v>
      </c>
      <c r="H44">
        <v>685</v>
      </c>
      <c r="I44" s="1" t="s">
        <v>324</v>
      </c>
      <c r="J44">
        <v>5000</v>
      </c>
      <c r="K44">
        <v>9232898153269516</v>
      </c>
      <c r="L44" s="1" t="s">
        <v>339</v>
      </c>
      <c r="M44">
        <v>4253337281022551</v>
      </c>
      <c r="N44">
        <v>5</v>
      </c>
      <c r="O44">
        <v>4367089190239405</v>
      </c>
      <c r="P44">
        <v>945113976638034</v>
      </c>
      <c r="Q44">
        <v>32</v>
      </c>
      <c r="R44">
        <v>218</v>
      </c>
      <c r="S44">
        <v>3.1393217011559636E+16</v>
      </c>
      <c r="T44" s="1" t="s">
        <v>328</v>
      </c>
      <c r="U44">
        <v>2.5739243787376556E+16</v>
      </c>
      <c r="V44" s="1" t="s">
        <v>59</v>
      </c>
      <c r="W44" s="1" t="s">
        <v>59</v>
      </c>
      <c r="X44" s="1" t="s">
        <v>59</v>
      </c>
      <c r="Y44" s="1" t="s">
        <v>59</v>
      </c>
      <c r="Z44">
        <v>4</v>
      </c>
      <c r="AA44" s="1" t="s">
        <v>59</v>
      </c>
      <c r="AB44" s="1" t="s">
        <v>59</v>
      </c>
      <c r="AC44" s="1" t="s">
        <v>59</v>
      </c>
      <c r="AD44" s="1" t="s">
        <v>59</v>
      </c>
      <c r="AE44" s="1" t="s">
        <v>59</v>
      </c>
      <c r="AF44" s="1" t="s">
        <v>59</v>
      </c>
      <c r="AG44" s="1" t="s">
        <v>59</v>
      </c>
      <c r="AH44" s="1" t="s">
        <v>59</v>
      </c>
      <c r="AI44" s="1" t="s">
        <v>59</v>
      </c>
      <c r="AJ44" s="1" t="s">
        <v>59</v>
      </c>
      <c r="AK44" s="1" t="s">
        <v>59</v>
      </c>
      <c r="AL44" s="1" t="s">
        <v>59</v>
      </c>
      <c r="AM44" s="1" t="s">
        <v>59</v>
      </c>
      <c r="AN44" s="1" t="s">
        <v>59</v>
      </c>
      <c r="AO44" s="1" t="s">
        <v>59</v>
      </c>
      <c r="AP44" s="1" t="s">
        <v>59</v>
      </c>
      <c r="AQ44" s="1" t="s">
        <v>59</v>
      </c>
      <c r="AR44" s="1" t="s">
        <v>59</v>
      </c>
      <c r="AS44" s="1" t="s">
        <v>59</v>
      </c>
      <c r="AT44" s="1" t="s">
        <v>59</v>
      </c>
      <c r="AU44" s="1" t="s">
        <v>59</v>
      </c>
      <c r="AV44" s="1" t="s">
        <v>59</v>
      </c>
      <c r="AW44" s="1" t="s">
        <v>59</v>
      </c>
      <c r="AX44" s="1" t="s">
        <v>59</v>
      </c>
      <c r="AY44" s="1" t="s">
        <v>59</v>
      </c>
      <c r="AZ44" s="1" t="s">
        <v>59</v>
      </c>
      <c r="BA44" s="1" t="s">
        <v>59</v>
      </c>
      <c r="BB44" s="1" t="s">
        <v>59</v>
      </c>
      <c r="BC44" s="1" t="s">
        <v>59</v>
      </c>
      <c r="BD44" s="1" t="s">
        <v>59</v>
      </c>
      <c r="BE44" s="1" t="s">
        <v>59</v>
      </c>
      <c r="BF44">
        <v>523773119039014</v>
      </c>
      <c r="BG44">
        <v>262338947368421</v>
      </c>
      <c r="BH44">
        <v>1</v>
      </c>
      <c r="BI44">
        <v>1</v>
      </c>
      <c r="BJ44">
        <v>6521495580673218</v>
      </c>
      <c r="BK44">
        <v>-7355613708496094</v>
      </c>
      <c r="BL44">
        <v>2.3780208391617976E+16</v>
      </c>
      <c r="BM44">
        <v>2788673684210526</v>
      </c>
    </row>
    <row r="45" spans="1:65" x14ac:dyDescent="0.25">
      <c r="A45" s="1" t="s">
        <v>373</v>
      </c>
      <c r="B45" s="1" t="s">
        <v>59</v>
      </c>
      <c r="C45" s="1" t="s">
        <v>60</v>
      </c>
      <c r="D45" s="1" t="s">
        <v>61</v>
      </c>
      <c r="E45" s="1" t="s">
        <v>59</v>
      </c>
      <c r="F45" s="1" t="s">
        <v>59</v>
      </c>
      <c r="G45" s="2">
        <v>45491.080324074072</v>
      </c>
      <c r="H45">
        <v>1796</v>
      </c>
      <c r="I45" s="1" t="s">
        <v>324</v>
      </c>
      <c r="J45">
        <v>5000</v>
      </c>
      <c r="K45">
        <v>1146937785304712</v>
      </c>
      <c r="L45" s="1" t="s">
        <v>339</v>
      </c>
      <c r="M45">
        <v>1.4011818544838984E+16</v>
      </c>
      <c r="N45">
        <v>12</v>
      </c>
      <c r="O45">
        <v>609918032166614</v>
      </c>
      <c r="P45">
        <v>7992099217260542</v>
      </c>
      <c r="Q45">
        <v>256</v>
      </c>
      <c r="R45">
        <v>305</v>
      </c>
      <c r="S45">
        <v>2.2833649614879084E+16</v>
      </c>
      <c r="T45" s="1" t="s">
        <v>328</v>
      </c>
      <c r="U45">
        <v>4.5573323306727824E+16</v>
      </c>
      <c r="V45" s="1" t="s">
        <v>59</v>
      </c>
      <c r="W45" s="1" t="s">
        <v>59</v>
      </c>
      <c r="X45" s="1" t="s">
        <v>59</v>
      </c>
      <c r="Y45" s="1" t="s">
        <v>59</v>
      </c>
      <c r="Z45">
        <v>12</v>
      </c>
      <c r="AA45" s="1" t="s">
        <v>59</v>
      </c>
      <c r="AB45" s="1" t="s">
        <v>59</v>
      </c>
      <c r="AC45" s="1" t="s">
        <v>59</v>
      </c>
      <c r="AD45" s="1" t="s">
        <v>59</v>
      </c>
      <c r="AE45" s="1" t="s">
        <v>59</v>
      </c>
      <c r="AF45" s="1" t="s">
        <v>59</v>
      </c>
      <c r="AG45" s="1" t="s">
        <v>59</v>
      </c>
      <c r="AH45" s="1" t="s">
        <v>59</v>
      </c>
      <c r="AI45" s="1" t="s">
        <v>59</v>
      </c>
      <c r="AJ45" s="1" t="s">
        <v>59</v>
      </c>
      <c r="AK45" s="1" t="s">
        <v>59</v>
      </c>
      <c r="AL45" s="1" t="s">
        <v>59</v>
      </c>
      <c r="AM45" s="1" t="s">
        <v>59</v>
      </c>
      <c r="AN45" s="1" t="s">
        <v>59</v>
      </c>
      <c r="AO45" s="1" t="s">
        <v>59</v>
      </c>
      <c r="AP45" s="1" t="s">
        <v>59</v>
      </c>
      <c r="AQ45" s="1" t="s">
        <v>59</v>
      </c>
      <c r="AR45" s="1" t="s">
        <v>59</v>
      </c>
      <c r="AS45" s="1" t="s">
        <v>59</v>
      </c>
      <c r="AT45" s="1" t="s">
        <v>59</v>
      </c>
      <c r="AU45" s="1" t="s">
        <v>59</v>
      </c>
      <c r="AV45" s="1" t="s">
        <v>59</v>
      </c>
      <c r="AW45" s="1" t="s">
        <v>59</v>
      </c>
      <c r="AX45" s="1" t="s">
        <v>59</v>
      </c>
      <c r="AY45" s="1" t="s">
        <v>59</v>
      </c>
      <c r="AZ45" s="1" t="s">
        <v>59</v>
      </c>
      <c r="BA45" s="1" t="s">
        <v>59</v>
      </c>
      <c r="BB45" s="1" t="s">
        <v>59</v>
      </c>
      <c r="BC45" s="1" t="s">
        <v>59</v>
      </c>
      <c r="BD45" s="1" t="s">
        <v>59</v>
      </c>
      <c r="BE45" s="1" t="s">
        <v>59</v>
      </c>
      <c r="BF45">
        <v>4845234898551059</v>
      </c>
      <c r="BG45">
        <v>3.0871842105263152E+16</v>
      </c>
      <c r="BH45">
        <v>1</v>
      </c>
      <c r="BI45">
        <v>1</v>
      </c>
      <c r="BJ45">
        <v>793556809425354</v>
      </c>
      <c r="BK45">
        <v>-7482994198799133</v>
      </c>
      <c r="BL45">
        <v>2.3800984077003848E+16</v>
      </c>
      <c r="BM45">
        <v>3.3143315789473676E+16</v>
      </c>
    </row>
    <row r="46" spans="1:65" x14ac:dyDescent="0.25">
      <c r="A46" s="1" t="s">
        <v>374</v>
      </c>
      <c r="B46" s="1" t="s">
        <v>59</v>
      </c>
      <c r="C46" s="1" t="s">
        <v>60</v>
      </c>
      <c r="D46" s="1" t="s">
        <v>61</v>
      </c>
      <c r="E46" s="1" t="s">
        <v>59</v>
      </c>
      <c r="F46" s="1" t="s">
        <v>59</v>
      </c>
      <c r="G46" s="2">
        <v>45490.778611111113</v>
      </c>
      <c r="H46">
        <v>7300</v>
      </c>
      <c r="I46" s="1" t="s">
        <v>324</v>
      </c>
      <c r="J46">
        <v>5000</v>
      </c>
      <c r="K46">
        <v>1.1711704426847902E+16</v>
      </c>
      <c r="L46" s="1" t="s">
        <v>325</v>
      </c>
      <c r="M46">
        <v>3.2363604881795136E+16</v>
      </c>
      <c r="N46">
        <v>2</v>
      </c>
      <c r="O46">
        <v>9372054121384956</v>
      </c>
      <c r="P46">
        <v>710540310654845</v>
      </c>
      <c r="Q46">
        <v>256</v>
      </c>
      <c r="R46">
        <v>594</v>
      </c>
      <c r="S46">
        <v>9492021303902464</v>
      </c>
      <c r="T46" s="1" t="s">
        <v>326</v>
      </c>
      <c r="U46">
        <v>6584460478301724</v>
      </c>
      <c r="V46" s="1" t="s">
        <v>59</v>
      </c>
      <c r="W46" s="1" t="s">
        <v>59</v>
      </c>
      <c r="X46" s="1" t="s">
        <v>59</v>
      </c>
      <c r="Y46" s="1" t="s">
        <v>59</v>
      </c>
      <c r="Z46">
        <v>8</v>
      </c>
      <c r="AA46" s="1" t="s">
        <v>59</v>
      </c>
      <c r="AB46" s="1" t="s">
        <v>59</v>
      </c>
      <c r="AC46" s="1" t="s">
        <v>59</v>
      </c>
      <c r="AD46" s="1" t="s">
        <v>59</v>
      </c>
      <c r="AE46" s="1" t="s">
        <v>59</v>
      </c>
      <c r="AF46" s="1" t="s">
        <v>59</v>
      </c>
      <c r="AG46" s="1" t="s">
        <v>59</v>
      </c>
      <c r="AH46" s="1" t="s">
        <v>59</v>
      </c>
      <c r="AI46" s="1" t="s">
        <v>59</v>
      </c>
      <c r="AJ46" s="1" t="s">
        <v>59</v>
      </c>
      <c r="AK46" s="1" t="s">
        <v>59</v>
      </c>
      <c r="AL46" s="1" t="s">
        <v>59</v>
      </c>
      <c r="AM46" s="1" t="s">
        <v>59</v>
      </c>
      <c r="AN46" s="1" t="s">
        <v>59</v>
      </c>
      <c r="AO46" s="1" t="s">
        <v>59</v>
      </c>
      <c r="AP46" s="1" t="s">
        <v>59</v>
      </c>
      <c r="AQ46" s="1" t="s">
        <v>59</v>
      </c>
      <c r="AR46" s="1" t="s">
        <v>59</v>
      </c>
      <c r="AS46" s="1" t="s">
        <v>59</v>
      </c>
      <c r="AT46" s="1" t="s">
        <v>59</v>
      </c>
      <c r="AU46" s="1" t="s">
        <v>59</v>
      </c>
      <c r="AV46" s="1" t="s">
        <v>59</v>
      </c>
      <c r="AW46" s="1" t="s">
        <v>59</v>
      </c>
      <c r="AX46" s="1" t="s">
        <v>59</v>
      </c>
      <c r="AY46" s="1" t="s">
        <v>59</v>
      </c>
      <c r="AZ46" s="1" t="s">
        <v>59</v>
      </c>
      <c r="BA46" s="1" t="s">
        <v>59</v>
      </c>
      <c r="BB46" s="1" t="s">
        <v>59</v>
      </c>
      <c r="BC46" s="1" t="s">
        <v>59</v>
      </c>
      <c r="BD46" s="1" t="s">
        <v>59</v>
      </c>
      <c r="BE46" s="1" t="s">
        <v>59</v>
      </c>
      <c r="BF46">
        <v>4.8349506681931328E+16</v>
      </c>
      <c r="BG46">
        <v>2.5841789473684208E+16</v>
      </c>
      <c r="BH46">
        <v>1</v>
      </c>
      <c r="BI46">
        <v>1</v>
      </c>
      <c r="BJ46">
        <v>1.7738068103790284E+16</v>
      </c>
      <c r="BK46">
        <v>-3076420724391937</v>
      </c>
      <c r="BL46">
        <v>2380278299870321</v>
      </c>
      <c r="BM46">
        <v>3073336842105263</v>
      </c>
    </row>
    <row r="47" spans="1:65" x14ac:dyDescent="0.25">
      <c r="A47" s="1" t="s">
        <v>375</v>
      </c>
      <c r="B47" s="1" t="s">
        <v>59</v>
      </c>
      <c r="C47" s="1" t="s">
        <v>60</v>
      </c>
      <c r="D47" s="1" t="s">
        <v>61</v>
      </c>
      <c r="E47" s="1" t="s">
        <v>59</v>
      </c>
      <c r="F47" s="1" t="s">
        <v>59</v>
      </c>
      <c r="G47" s="2">
        <v>45490.916678240741</v>
      </c>
      <c r="H47">
        <v>1951</v>
      </c>
      <c r="I47" s="1" t="s">
        <v>324</v>
      </c>
      <c r="J47">
        <v>5000</v>
      </c>
      <c r="K47">
        <v>4177845623922037</v>
      </c>
      <c r="L47" s="1" t="s">
        <v>325</v>
      </c>
      <c r="M47">
        <v>2604168237051462</v>
      </c>
      <c r="N47">
        <v>7</v>
      </c>
      <c r="O47">
        <v>73997738641857</v>
      </c>
      <c r="P47">
        <v>8909143228203077</v>
      </c>
      <c r="Q47">
        <v>32</v>
      </c>
      <c r="R47">
        <v>762</v>
      </c>
      <c r="S47">
        <v>3.1100666929166912E+16</v>
      </c>
      <c r="T47" s="1" t="s">
        <v>326</v>
      </c>
      <c r="U47">
        <v>5608442364460277</v>
      </c>
      <c r="V47" s="1" t="s">
        <v>59</v>
      </c>
      <c r="W47" s="1" t="s">
        <v>59</v>
      </c>
      <c r="X47" s="1" t="s">
        <v>59</v>
      </c>
      <c r="Y47" s="1" t="s">
        <v>59</v>
      </c>
      <c r="Z47">
        <v>10</v>
      </c>
      <c r="AA47" s="1" t="s">
        <v>59</v>
      </c>
      <c r="AB47" s="1" t="s">
        <v>59</v>
      </c>
      <c r="AC47" s="1" t="s">
        <v>59</v>
      </c>
      <c r="AD47" s="1" t="s">
        <v>59</v>
      </c>
      <c r="AE47" s="1" t="s">
        <v>59</v>
      </c>
      <c r="AF47" s="1" t="s">
        <v>59</v>
      </c>
      <c r="AG47" s="1" t="s">
        <v>59</v>
      </c>
      <c r="AH47" s="1" t="s">
        <v>59</v>
      </c>
      <c r="AI47" s="1" t="s">
        <v>59</v>
      </c>
      <c r="AJ47" s="1" t="s">
        <v>59</v>
      </c>
      <c r="AK47" s="1" t="s">
        <v>59</v>
      </c>
      <c r="AL47" s="1" t="s">
        <v>59</v>
      </c>
      <c r="AM47" s="1" t="s">
        <v>59</v>
      </c>
      <c r="AN47" s="1" t="s">
        <v>59</v>
      </c>
      <c r="AO47" s="1" t="s">
        <v>59</v>
      </c>
      <c r="AP47" s="1" t="s">
        <v>59</v>
      </c>
      <c r="AQ47" s="1" t="s">
        <v>59</v>
      </c>
      <c r="AR47" s="1" t="s">
        <v>59</v>
      </c>
      <c r="AS47" s="1" t="s">
        <v>59</v>
      </c>
      <c r="AT47" s="1" t="s">
        <v>59</v>
      </c>
      <c r="AU47" s="1" t="s">
        <v>59</v>
      </c>
      <c r="AV47" s="1" t="s">
        <v>59</v>
      </c>
      <c r="AW47" s="1" t="s">
        <v>59</v>
      </c>
      <c r="AX47" s="1" t="s">
        <v>59</v>
      </c>
      <c r="AY47" s="1" t="s">
        <v>59</v>
      </c>
      <c r="AZ47" s="1" t="s">
        <v>59</v>
      </c>
      <c r="BA47" s="1" t="s">
        <v>59</v>
      </c>
      <c r="BB47" s="1" t="s">
        <v>59</v>
      </c>
      <c r="BC47" s="1" t="s">
        <v>59</v>
      </c>
      <c r="BD47" s="1" t="s">
        <v>59</v>
      </c>
      <c r="BE47" s="1" t="s">
        <v>59</v>
      </c>
      <c r="BF47">
        <v>5180131642271658</v>
      </c>
      <c r="BG47">
        <v>2.1761052631578948E+16</v>
      </c>
      <c r="BH47">
        <v>1</v>
      </c>
      <c r="BI47">
        <v>1</v>
      </c>
      <c r="BJ47">
        <v>9850308299064636</v>
      </c>
      <c r="BK47">
        <v>-7004827857017517</v>
      </c>
      <c r="BL47">
        <v>2.3809874447615564E+16</v>
      </c>
      <c r="BM47">
        <v>2.6788157894736848E+16</v>
      </c>
    </row>
    <row r="48" spans="1:65" x14ac:dyDescent="0.25">
      <c r="A48" s="1" t="s">
        <v>376</v>
      </c>
      <c r="B48" s="1" t="s">
        <v>59</v>
      </c>
      <c r="C48" s="1" t="s">
        <v>60</v>
      </c>
      <c r="D48" s="1" t="s">
        <v>61</v>
      </c>
      <c r="E48" s="1" t="s">
        <v>59</v>
      </c>
      <c r="F48" s="1" t="s">
        <v>59</v>
      </c>
      <c r="G48" s="2">
        <v>45490.960428240738</v>
      </c>
      <c r="H48">
        <v>1320</v>
      </c>
      <c r="I48" s="1" t="s">
        <v>324</v>
      </c>
      <c r="J48">
        <v>5000</v>
      </c>
      <c r="K48">
        <v>1955982041026494</v>
      </c>
      <c r="L48" s="1" t="s">
        <v>325</v>
      </c>
      <c r="M48">
        <v>3204450397741064</v>
      </c>
      <c r="N48">
        <v>13</v>
      </c>
      <c r="O48">
        <v>6185146683671558</v>
      </c>
      <c r="P48">
        <v>946272840142666</v>
      </c>
      <c r="Q48">
        <v>256</v>
      </c>
      <c r="R48">
        <v>607</v>
      </c>
      <c r="S48">
        <v>1020337564465909</v>
      </c>
      <c r="T48" s="1" t="s">
        <v>328</v>
      </c>
      <c r="U48">
        <v>2.5908755821905156E+16</v>
      </c>
      <c r="V48" s="1" t="s">
        <v>59</v>
      </c>
      <c r="W48" s="1" t="s">
        <v>59</v>
      </c>
      <c r="X48" s="1" t="s">
        <v>59</v>
      </c>
      <c r="Y48" s="1" t="s">
        <v>59</v>
      </c>
      <c r="Z48">
        <v>6</v>
      </c>
      <c r="AA48" s="1" t="s">
        <v>59</v>
      </c>
      <c r="AB48" s="1" t="s">
        <v>59</v>
      </c>
      <c r="AC48" s="1" t="s">
        <v>59</v>
      </c>
      <c r="AD48" s="1" t="s">
        <v>59</v>
      </c>
      <c r="AE48" s="1" t="s">
        <v>59</v>
      </c>
      <c r="AF48" s="1" t="s">
        <v>59</v>
      </c>
      <c r="AG48" s="1" t="s">
        <v>59</v>
      </c>
      <c r="AH48" s="1" t="s">
        <v>59</v>
      </c>
      <c r="AI48" s="1" t="s">
        <v>59</v>
      </c>
      <c r="AJ48" s="1" t="s">
        <v>59</v>
      </c>
      <c r="AK48" s="1" t="s">
        <v>59</v>
      </c>
      <c r="AL48" s="1" t="s">
        <v>59</v>
      </c>
      <c r="AM48" s="1" t="s">
        <v>59</v>
      </c>
      <c r="AN48" s="1" t="s">
        <v>59</v>
      </c>
      <c r="AO48" s="1" t="s">
        <v>59</v>
      </c>
      <c r="AP48" s="1" t="s">
        <v>59</v>
      </c>
      <c r="AQ48" s="1" t="s">
        <v>59</v>
      </c>
      <c r="AR48" s="1" t="s">
        <v>59</v>
      </c>
      <c r="AS48" s="1" t="s">
        <v>59</v>
      </c>
      <c r="AT48" s="1" t="s">
        <v>59</v>
      </c>
      <c r="AU48" s="1" t="s">
        <v>59</v>
      </c>
      <c r="AV48" s="1" t="s">
        <v>59</v>
      </c>
      <c r="AW48" s="1" t="s">
        <v>59</v>
      </c>
      <c r="AX48" s="1" t="s">
        <v>59</v>
      </c>
      <c r="AY48" s="1" t="s">
        <v>59</v>
      </c>
      <c r="AZ48" s="1" t="s">
        <v>59</v>
      </c>
      <c r="BA48" s="1" t="s">
        <v>59</v>
      </c>
      <c r="BB48" s="1" t="s">
        <v>59</v>
      </c>
      <c r="BC48" s="1" t="s">
        <v>59</v>
      </c>
      <c r="BD48" s="1" t="s">
        <v>59</v>
      </c>
      <c r="BE48" s="1" t="s">
        <v>59</v>
      </c>
      <c r="BF48">
        <v>524698754662092</v>
      </c>
      <c r="BG48">
        <v>2730226315789473</v>
      </c>
      <c r="BH48">
        <v>1</v>
      </c>
      <c r="BI48">
        <v>1</v>
      </c>
      <c r="BJ48">
        <v>6420130133628845</v>
      </c>
      <c r="BK48">
        <v>-7882742285728455</v>
      </c>
      <c r="BL48">
        <v>2.3811336535528636E+16</v>
      </c>
      <c r="BM48">
        <v>2.9437947368421048E+16</v>
      </c>
    </row>
    <row r="49" spans="1:65" x14ac:dyDescent="0.25">
      <c r="A49" s="1" t="s">
        <v>377</v>
      </c>
      <c r="B49" s="1" t="s">
        <v>59</v>
      </c>
      <c r="C49" s="1" t="s">
        <v>60</v>
      </c>
      <c r="D49" s="1" t="s">
        <v>61</v>
      </c>
      <c r="E49" s="1" t="s">
        <v>59</v>
      </c>
      <c r="F49" s="1" t="s">
        <v>59</v>
      </c>
      <c r="G49" s="2">
        <v>45491.070555555554</v>
      </c>
      <c r="H49">
        <v>1336</v>
      </c>
      <c r="I49" s="1" t="s">
        <v>324</v>
      </c>
      <c r="J49">
        <v>5000</v>
      </c>
      <c r="K49">
        <v>3.7308666651284272E+16</v>
      </c>
      <c r="L49" s="1" t="s">
        <v>325</v>
      </c>
      <c r="M49">
        <v>2.6425366539717604E+16</v>
      </c>
      <c r="N49">
        <v>14</v>
      </c>
      <c r="O49">
        <v>9557456233537598</v>
      </c>
      <c r="P49">
        <v>8918232949164745</v>
      </c>
      <c r="Q49">
        <v>256</v>
      </c>
      <c r="R49">
        <v>624</v>
      </c>
      <c r="S49">
        <v>8079502950512124</v>
      </c>
      <c r="T49" s="1" t="s">
        <v>332</v>
      </c>
      <c r="U49">
        <v>6620144029906082</v>
      </c>
      <c r="V49" s="1" t="s">
        <v>59</v>
      </c>
      <c r="W49" s="1" t="s">
        <v>59</v>
      </c>
      <c r="X49" s="1" t="s">
        <v>59</v>
      </c>
      <c r="Y49" s="1" t="s">
        <v>59</v>
      </c>
      <c r="Z49">
        <v>6</v>
      </c>
      <c r="AA49" s="1" t="s">
        <v>59</v>
      </c>
      <c r="AB49" s="1" t="s">
        <v>59</v>
      </c>
      <c r="AC49" s="1" t="s">
        <v>59</v>
      </c>
      <c r="AD49" s="1" t="s">
        <v>59</v>
      </c>
      <c r="AE49" s="1" t="s">
        <v>59</v>
      </c>
      <c r="AF49" s="1" t="s">
        <v>59</v>
      </c>
      <c r="AG49" s="1" t="s">
        <v>59</v>
      </c>
      <c r="AH49" s="1" t="s">
        <v>59</v>
      </c>
      <c r="AI49" s="1" t="s">
        <v>59</v>
      </c>
      <c r="AJ49" s="1" t="s">
        <v>59</v>
      </c>
      <c r="AK49" s="1" t="s">
        <v>59</v>
      </c>
      <c r="AL49" s="1" t="s">
        <v>59</v>
      </c>
      <c r="AM49" s="1" t="s">
        <v>59</v>
      </c>
      <c r="AN49" s="1" t="s">
        <v>59</v>
      </c>
      <c r="AO49" s="1" t="s">
        <v>59</v>
      </c>
      <c r="AP49" s="1" t="s">
        <v>59</v>
      </c>
      <c r="AQ49" s="1" t="s">
        <v>59</v>
      </c>
      <c r="AR49" s="1" t="s">
        <v>59</v>
      </c>
      <c r="AS49" s="1" t="s">
        <v>59</v>
      </c>
      <c r="AT49" s="1" t="s">
        <v>59</v>
      </c>
      <c r="AU49" s="1" t="s">
        <v>59</v>
      </c>
      <c r="AV49" s="1" t="s">
        <v>59</v>
      </c>
      <c r="AW49" s="1" t="s">
        <v>59</v>
      </c>
      <c r="AX49" s="1" t="s">
        <v>59</v>
      </c>
      <c r="AY49" s="1" t="s">
        <v>59</v>
      </c>
      <c r="AZ49" s="1" t="s">
        <v>59</v>
      </c>
      <c r="BA49" s="1" t="s">
        <v>59</v>
      </c>
      <c r="BB49" s="1" t="s">
        <v>59</v>
      </c>
      <c r="BC49" s="1" t="s">
        <v>59</v>
      </c>
      <c r="BD49" s="1" t="s">
        <v>59</v>
      </c>
      <c r="BE49" s="1" t="s">
        <v>59</v>
      </c>
      <c r="BF49">
        <v>4.8484221358322944E+16</v>
      </c>
      <c r="BG49">
        <v>2.8624842105263164E+16</v>
      </c>
      <c r="BH49">
        <v>1</v>
      </c>
      <c r="BI49">
        <v>1</v>
      </c>
      <c r="BJ49">
        <v>7468019127845764</v>
      </c>
      <c r="BK49">
        <v>-7266005873680115</v>
      </c>
      <c r="BL49">
        <v>2381496892451284</v>
      </c>
      <c r="BM49">
        <v>3369721052631579</v>
      </c>
    </row>
    <row r="50" spans="1:65" x14ac:dyDescent="0.25">
      <c r="A50" s="1" t="s">
        <v>378</v>
      </c>
      <c r="B50" s="1" t="s">
        <v>59</v>
      </c>
      <c r="C50" s="1" t="s">
        <v>60</v>
      </c>
      <c r="D50" s="1" t="s">
        <v>61</v>
      </c>
      <c r="E50" s="1" t="s">
        <v>59</v>
      </c>
      <c r="F50" s="1" t="s">
        <v>59</v>
      </c>
      <c r="G50" s="2">
        <v>45490.995706018519</v>
      </c>
      <c r="H50">
        <v>136</v>
      </c>
      <c r="I50" s="1" t="s">
        <v>324</v>
      </c>
      <c r="J50">
        <v>5000</v>
      </c>
      <c r="K50">
        <v>2.1194183085078408E+16</v>
      </c>
      <c r="L50" s="1" t="s">
        <v>325</v>
      </c>
      <c r="M50">
        <v>9807338086887068</v>
      </c>
      <c r="N50">
        <v>1</v>
      </c>
      <c r="O50">
        <v>5851132020287243</v>
      </c>
      <c r="P50">
        <v>8323129513169459</v>
      </c>
      <c r="Q50">
        <v>64</v>
      </c>
      <c r="R50">
        <v>188</v>
      </c>
      <c r="S50">
        <v>1.1225410987093056E+16</v>
      </c>
      <c r="T50" s="1" t="s">
        <v>328</v>
      </c>
      <c r="U50">
        <v>4.7858717471817416E+16</v>
      </c>
      <c r="V50" s="1" t="s">
        <v>59</v>
      </c>
      <c r="W50" s="1" t="s">
        <v>59</v>
      </c>
      <c r="X50" s="1" t="s">
        <v>59</v>
      </c>
      <c r="Y50" s="1" t="s">
        <v>59</v>
      </c>
      <c r="Z50">
        <v>4</v>
      </c>
      <c r="AA50" s="1" t="s">
        <v>59</v>
      </c>
      <c r="AB50" s="1" t="s">
        <v>59</v>
      </c>
      <c r="AC50" s="1" t="s">
        <v>59</v>
      </c>
      <c r="AD50" s="1" t="s">
        <v>59</v>
      </c>
      <c r="AE50" s="1" t="s">
        <v>59</v>
      </c>
      <c r="AF50" s="1" t="s">
        <v>59</v>
      </c>
      <c r="AG50" s="1" t="s">
        <v>59</v>
      </c>
      <c r="AH50" s="1" t="s">
        <v>59</v>
      </c>
      <c r="AI50" s="1" t="s">
        <v>59</v>
      </c>
      <c r="AJ50" s="1" t="s">
        <v>59</v>
      </c>
      <c r="AK50" s="1" t="s">
        <v>59</v>
      </c>
      <c r="AL50" s="1" t="s">
        <v>59</v>
      </c>
      <c r="AM50" s="1" t="s">
        <v>59</v>
      </c>
      <c r="AN50" s="1" t="s">
        <v>59</v>
      </c>
      <c r="AO50" s="1" t="s">
        <v>59</v>
      </c>
      <c r="AP50" s="1" t="s">
        <v>59</v>
      </c>
      <c r="AQ50" s="1" t="s">
        <v>59</v>
      </c>
      <c r="AR50" s="1" t="s">
        <v>59</v>
      </c>
      <c r="AS50" s="1" t="s">
        <v>59</v>
      </c>
      <c r="AT50" s="1" t="s">
        <v>59</v>
      </c>
      <c r="AU50" s="1" t="s">
        <v>59</v>
      </c>
      <c r="AV50" s="1" t="s">
        <v>59</v>
      </c>
      <c r="AW50" s="1" t="s">
        <v>59</v>
      </c>
      <c r="AX50" s="1" t="s">
        <v>59</v>
      </c>
      <c r="AY50" s="1" t="s">
        <v>59</v>
      </c>
      <c r="AZ50" s="1" t="s">
        <v>59</v>
      </c>
      <c r="BA50" s="1" t="s">
        <v>59</v>
      </c>
      <c r="BB50" s="1" t="s">
        <v>59</v>
      </c>
      <c r="BC50" s="1" t="s">
        <v>59</v>
      </c>
      <c r="BD50" s="1" t="s">
        <v>59</v>
      </c>
      <c r="BE50" s="1" t="s">
        <v>59</v>
      </c>
      <c r="BF50">
        <v>4813560191703939</v>
      </c>
      <c r="BG50">
        <v>2.4904999999999996E+16</v>
      </c>
      <c r="BH50">
        <v>1</v>
      </c>
      <c r="BI50">
        <v>1</v>
      </c>
      <c r="BJ50">
        <v>1644763708114624</v>
      </c>
      <c r="BK50">
        <v>-578702449798584</v>
      </c>
      <c r="BL50">
        <v>2.3820977303368252E+16</v>
      </c>
      <c r="BM50">
        <v>2890715789473684</v>
      </c>
    </row>
    <row r="51" spans="1:65" x14ac:dyDescent="0.25">
      <c r="A51" s="1"/>
      <c r="B51" s="1"/>
      <c r="C51" s="1"/>
      <c r="D51" s="1"/>
      <c r="E51" s="1"/>
      <c r="F51" s="1"/>
      <c r="G51" s="2"/>
      <c r="H51">
        <f>AVERAGE(paramSearch_IbmSynth_WGANGPwDRS[Runtime])</f>
        <v>1363.4693877551019</v>
      </c>
      <c r="I51" s="1"/>
      <c r="L51" s="1"/>
      <c r="T51" s="1"/>
      <c r="V51" s="1"/>
      <c r="W51" s="1"/>
      <c r="X51" s="1"/>
      <c r="Y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65" x14ac:dyDescent="0.25">
      <c r="H52">
        <f>paramSearch_IbmSynth_WGANGPwDRS[[#Totals],[Runtime]]/60</f>
        <v>22.724489795918366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D7AC-B124-42CE-831E-5ED53458A528}">
  <dimension ref="A1:AR33"/>
  <sheetViews>
    <sheetView topLeftCell="A10" workbookViewId="0">
      <selection activeCell="H33" sqref="H33:I33"/>
    </sheetView>
  </sheetViews>
  <sheetFormatPr defaultRowHeight="15" x14ac:dyDescent="0.25"/>
  <cols>
    <col min="1" max="1" width="18.28515625" bestFit="1" customWidth="1"/>
    <col min="2" max="2" width="8.5703125" bestFit="1" customWidth="1"/>
    <col min="3" max="3" width="8.28515625" bestFit="1" customWidth="1"/>
    <col min="4" max="4" width="8.5703125" bestFit="1" customWidth="1"/>
    <col min="5" max="5" width="7.42578125" bestFit="1" customWidth="1"/>
    <col min="6" max="6" width="7.140625" bestFit="1" customWidth="1"/>
    <col min="7" max="7" width="15.85546875" bestFit="1" customWidth="1"/>
    <col min="8" max="8" width="10.85546875" bestFit="1" customWidth="1"/>
    <col min="9" max="9" width="9.28515625" bestFit="1" customWidth="1"/>
    <col min="10" max="10" width="12.5703125" bestFit="1" customWidth="1"/>
    <col min="11" max="11" width="17.140625" bestFit="1" customWidth="1"/>
    <col min="12" max="12" width="19.5703125" bestFit="1" customWidth="1"/>
    <col min="13" max="13" width="18" bestFit="1" customWidth="1"/>
    <col min="14" max="14" width="9.5703125" bestFit="1" customWidth="1"/>
    <col min="15" max="15" width="12" bestFit="1" customWidth="1"/>
    <col min="16" max="16" width="15.140625" bestFit="1" customWidth="1"/>
    <col min="17" max="17" width="12.85546875" bestFit="1" customWidth="1"/>
    <col min="18" max="18" width="10.28515625" bestFit="1" customWidth="1"/>
    <col min="19" max="19" width="13.28515625" bestFit="1" customWidth="1"/>
    <col min="20" max="20" width="14.5703125" bestFit="1" customWidth="1"/>
    <col min="21" max="21" width="9.85546875" bestFit="1" customWidth="1"/>
    <col min="22" max="22" width="24.5703125" bestFit="1" customWidth="1"/>
    <col min="23" max="23" width="29.140625" bestFit="1" customWidth="1"/>
    <col min="24" max="24" width="31.42578125" bestFit="1" customWidth="1"/>
    <col min="25" max="25" width="30" bestFit="1" customWidth="1"/>
    <col min="26" max="26" width="32" bestFit="1" customWidth="1"/>
    <col min="27" max="27" width="25" bestFit="1" customWidth="1"/>
    <col min="28" max="28" width="24.7109375" bestFit="1" customWidth="1"/>
    <col min="29" max="29" width="31.5703125" bestFit="1" customWidth="1"/>
    <col min="30" max="30" width="24.7109375" bestFit="1" customWidth="1"/>
    <col min="31" max="31" width="24.42578125" bestFit="1" customWidth="1"/>
    <col min="32" max="32" width="37.7109375" bestFit="1" customWidth="1"/>
    <col min="33" max="33" width="30.7109375" bestFit="1" customWidth="1"/>
    <col min="34" max="34" width="30.42578125" bestFit="1" customWidth="1"/>
    <col min="35" max="35" width="35.28515625" bestFit="1" customWidth="1"/>
    <col min="36" max="36" width="28.42578125" bestFit="1" customWidth="1"/>
    <col min="37" max="37" width="28.140625" bestFit="1" customWidth="1"/>
    <col min="38" max="38" width="20.7109375" bestFit="1" customWidth="1"/>
    <col min="39" max="39" width="17" bestFit="1" customWidth="1"/>
    <col min="40" max="40" width="16" bestFit="1" customWidth="1"/>
    <col min="41" max="41" width="14.5703125" bestFit="1" customWidth="1"/>
    <col min="42" max="42" width="26" bestFit="1" customWidth="1"/>
    <col min="43" max="43" width="26.28515625" bestFit="1" customWidth="1"/>
    <col min="44" max="44" width="12.71093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268</v>
      </c>
      <c r="L1" t="s">
        <v>269</v>
      </c>
      <c r="M1" t="s">
        <v>14</v>
      </c>
      <c r="N1" t="s">
        <v>15</v>
      </c>
      <c r="O1" t="s">
        <v>270</v>
      </c>
      <c r="P1" t="s">
        <v>271</v>
      </c>
      <c r="Q1" t="s">
        <v>272</v>
      </c>
      <c r="R1" t="s">
        <v>19</v>
      </c>
      <c r="S1" t="s">
        <v>20</v>
      </c>
      <c r="T1" t="s">
        <v>21</v>
      </c>
      <c r="U1" t="s">
        <v>22</v>
      </c>
      <c r="V1" t="s">
        <v>24</v>
      </c>
      <c r="W1" t="s">
        <v>273</v>
      </c>
      <c r="X1" t="s">
        <v>274</v>
      </c>
      <c r="Y1" t="s">
        <v>35</v>
      </c>
      <c r="Z1" t="s">
        <v>36</v>
      </c>
      <c r="AA1" t="s">
        <v>37</v>
      </c>
      <c r="AB1" t="s">
        <v>38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50</v>
      </c>
      <c r="AM1" t="s">
        <v>51</v>
      </c>
      <c r="AN1" t="s">
        <v>52</v>
      </c>
      <c r="AO1" t="s">
        <v>53</v>
      </c>
      <c r="AP1" t="s">
        <v>56</v>
      </c>
      <c r="AQ1" t="s">
        <v>57</v>
      </c>
      <c r="AR1" t="s">
        <v>223</v>
      </c>
    </row>
    <row r="2" spans="1:44" x14ac:dyDescent="0.25">
      <c r="A2" s="1" t="s">
        <v>284</v>
      </c>
      <c r="B2" s="1" t="s">
        <v>59</v>
      </c>
      <c r="C2" s="1" t="s">
        <v>60</v>
      </c>
      <c r="D2" s="1" t="s">
        <v>61</v>
      </c>
      <c r="E2" s="1" t="s">
        <v>59</v>
      </c>
      <c r="F2" s="1" t="s">
        <v>59</v>
      </c>
      <c r="G2" s="2">
        <v>45490.536990740744</v>
      </c>
      <c r="H2">
        <v>514</v>
      </c>
      <c r="I2" s="1" t="s">
        <v>285</v>
      </c>
      <c r="J2">
        <v>5000</v>
      </c>
      <c r="K2" s="1" t="s">
        <v>64</v>
      </c>
      <c r="L2" s="1" t="s">
        <v>63</v>
      </c>
      <c r="M2">
        <v>256</v>
      </c>
      <c r="N2">
        <v>149</v>
      </c>
      <c r="O2">
        <v>3627468818602989</v>
      </c>
      <c r="P2">
        <v>8651521616808971</v>
      </c>
      <c r="Q2">
        <v>3</v>
      </c>
      <c r="R2" s="1" t="s">
        <v>59</v>
      </c>
      <c r="S2" s="1" t="s">
        <v>59</v>
      </c>
      <c r="T2" s="1" t="s">
        <v>59</v>
      </c>
      <c r="U2" s="1" t="s">
        <v>59</v>
      </c>
      <c r="V2" s="1" t="s">
        <v>59</v>
      </c>
      <c r="W2" s="1" t="s">
        <v>59</v>
      </c>
      <c r="X2" s="1" t="s">
        <v>59</v>
      </c>
      <c r="Y2" s="1" t="s">
        <v>59</v>
      </c>
      <c r="Z2" s="1" t="s">
        <v>59</v>
      </c>
      <c r="AA2" s="1" t="s">
        <v>59</v>
      </c>
      <c r="AB2" s="1" t="s">
        <v>59</v>
      </c>
      <c r="AC2" s="1" t="s">
        <v>59</v>
      </c>
      <c r="AD2" s="1" t="s">
        <v>59</v>
      </c>
      <c r="AE2" s="1" t="s">
        <v>59</v>
      </c>
      <c r="AF2" s="1" t="s">
        <v>59</v>
      </c>
      <c r="AG2" s="1" t="s">
        <v>59</v>
      </c>
      <c r="AH2" s="1" t="s">
        <v>59</v>
      </c>
      <c r="AI2" s="1" t="s">
        <v>59</v>
      </c>
      <c r="AJ2" s="1" t="s">
        <v>59</v>
      </c>
      <c r="AK2" s="1" t="s">
        <v>59</v>
      </c>
      <c r="AL2">
        <v>5475813946215583</v>
      </c>
      <c r="AM2">
        <v>866027894736842</v>
      </c>
      <c r="AN2">
        <v>1</v>
      </c>
      <c r="AO2">
        <v>1</v>
      </c>
      <c r="AP2">
        <v>2207895992665633</v>
      </c>
      <c r="AQ2">
        <v>8790331578947369</v>
      </c>
      <c r="AR2">
        <v>-2233211898803711</v>
      </c>
    </row>
    <row r="3" spans="1:44" x14ac:dyDescent="0.25">
      <c r="A3" s="1" t="s">
        <v>286</v>
      </c>
      <c r="B3" s="1" t="s">
        <v>59</v>
      </c>
      <c r="C3" s="1" t="s">
        <v>60</v>
      </c>
      <c r="D3" s="1" t="s">
        <v>61</v>
      </c>
      <c r="E3" s="1" t="s">
        <v>59</v>
      </c>
      <c r="F3" s="1" t="s">
        <v>59</v>
      </c>
      <c r="G3" s="2">
        <v>45490.615277777775</v>
      </c>
      <c r="H3">
        <v>904</v>
      </c>
      <c r="I3" s="1" t="s">
        <v>285</v>
      </c>
      <c r="J3">
        <v>5000</v>
      </c>
      <c r="K3" s="1" t="s">
        <v>64</v>
      </c>
      <c r="L3" s="1" t="s">
        <v>63</v>
      </c>
      <c r="M3">
        <v>64</v>
      </c>
      <c r="N3">
        <v>350</v>
      </c>
      <c r="O3">
        <v>4.3914162610034248E+16</v>
      </c>
      <c r="P3">
        <v>7074102718129023</v>
      </c>
      <c r="Q3">
        <v>2</v>
      </c>
      <c r="R3" s="1" t="s">
        <v>59</v>
      </c>
      <c r="S3" s="1" t="s">
        <v>59</v>
      </c>
      <c r="T3" s="1" t="s">
        <v>59</v>
      </c>
      <c r="U3" s="1" t="s">
        <v>59</v>
      </c>
      <c r="V3" s="1" t="s">
        <v>59</v>
      </c>
      <c r="W3" s="1" t="s">
        <v>59</v>
      </c>
      <c r="X3" s="1" t="s">
        <v>59</v>
      </c>
      <c r="Y3" s="1" t="s">
        <v>59</v>
      </c>
      <c r="Z3" s="1" t="s">
        <v>59</v>
      </c>
      <c r="AA3" s="1" t="s">
        <v>59</v>
      </c>
      <c r="AB3" s="1" t="s">
        <v>59</v>
      </c>
      <c r="AC3" s="1" t="s">
        <v>59</v>
      </c>
      <c r="AD3" s="1" t="s">
        <v>59</v>
      </c>
      <c r="AE3" s="1" t="s">
        <v>59</v>
      </c>
      <c r="AF3" s="1" t="s">
        <v>59</v>
      </c>
      <c r="AG3" s="1" t="s">
        <v>59</v>
      </c>
      <c r="AH3" s="1" t="s">
        <v>59</v>
      </c>
      <c r="AI3" s="1" t="s">
        <v>59</v>
      </c>
      <c r="AJ3" s="1" t="s">
        <v>59</v>
      </c>
      <c r="AK3" s="1" t="s">
        <v>59</v>
      </c>
      <c r="AL3">
        <v>5567209254027896</v>
      </c>
      <c r="AM3">
        <v>8491484210526314</v>
      </c>
      <c r="AN3">
        <v>1</v>
      </c>
      <c r="AO3">
        <v>1</v>
      </c>
      <c r="AP3">
        <v>2208412809722663</v>
      </c>
      <c r="AQ3">
        <v>8668889473684209</v>
      </c>
      <c r="AR3">
        <v>4.1562347412109376E+16</v>
      </c>
    </row>
    <row r="4" spans="1:44" x14ac:dyDescent="0.25">
      <c r="A4" s="1" t="s">
        <v>287</v>
      </c>
      <c r="B4" s="1" t="s">
        <v>59</v>
      </c>
      <c r="C4" s="1" t="s">
        <v>60</v>
      </c>
      <c r="D4" s="1" t="s">
        <v>61</v>
      </c>
      <c r="E4" s="1" t="s">
        <v>59</v>
      </c>
      <c r="F4" s="1" t="s">
        <v>59</v>
      </c>
      <c r="G4" s="2">
        <v>45490.609189814815</v>
      </c>
      <c r="H4">
        <v>520</v>
      </c>
      <c r="I4" s="1" t="s">
        <v>285</v>
      </c>
      <c r="J4">
        <v>5000</v>
      </c>
      <c r="K4" s="1" t="s">
        <v>64</v>
      </c>
      <c r="L4" s="1" t="s">
        <v>63</v>
      </c>
      <c r="M4">
        <v>256</v>
      </c>
      <c r="N4">
        <v>149</v>
      </c>
      <c r="O4">
        <v>3.1995368360788084E+16</v>
      </c>
      <c r="P4">
        <v>5887083962480037</v>
      </c>
      <c r="Q4">
        <v>2</v>
      </c>
      <c r="R4" s="1" t="s">
        <v>59</v>
      </c>
      <c r="S4" s="1" t="s">
        <v>59</v>
      </c>
      <c r="T4" s="1" t="s">
        <v>59</v>
      </c>
      <c r="U4" s="1" t="s">
        <v>59</v>
      </c>
      <c r="V4" s="1" t="s">
        <v>59</v>
      </c>
      <c r="W4" s="1" t="s">
        <v>59</v>
      </c>
      <c r="X4" s="1" t="s">
        <v>59</v>
      </c>
      <c r="Y4" s="1" t="s">
        <v>59</v>
      </c>
      <c r="Z4" s="1" t="s">
        <v>59</v>
      </c>
      <c r="AA4" s="1" t="s">
        <v>59</v>
      </c>
      <c r="AB4" s="1" t="s">
        <v>59</v>
      </c>
      <c r="AC4" s="1" t="s">
        <v>59</v>
      </c>
      <c r="AD4" s="1" t="s">
        <v>59</v>
      </c>
      <c r="AE4" s="1" t="s">
        <v>59</v>
      </c>
      <c r="AF4" s="1" t="s">
        <v>59</v>
      </c>
      <c r="AG4" s="1" t="s">
        <v>59</v>
      </c>
      <c r="AH4" s="1" t="s">
        <v>59</v>
      </c>
      <c r="AI4" s="1" t="s">
        <v>59</v>
      </c>
      <c r="AJ4" s="1" t="s">
        <v>59</v>
      </c>
      <c r="AK4" s="1" t="s">
        <v>59</v>
      </c>
      <c r="AL4">
        <v>547084696730981</v>
      </c>
      <c r="AM4">
        <v>8348047368421053</v>
      </c>
      <c r="AN4">
        <v>1</v>
      </c>
      <c r="AO4">
        <v>1</v>
      </c>
      <c r="AP4">
        <v>2208575599070948</v>
      </c>
      <c r="AQ4">
        <v>8627389473684212</v>
      </c>
      <c r="AR4">
        <v>7994935989379883</v>
      </c>
    </row>
    <row r="5" spans="1:44" x14ac:dyDescent="0.25">
      <c r="A5" s="1" t="s">
        <v>288</v>
      </c>
      <c r="B5" s="1" t="s">
        <v>59</v>
      </c>
      <c r="C5" s="1" t="s">
        <v>60</v>
      </c>
      <c r="D5" s="1" t="s">
        <v>61</v>
      </c>
      <c r="E5" s="1" t="s">
        <v>59</v>
      </c>
      <c r="F5" s="1" t="s">
        <v>59</v>
      </c>
      <c r="G5" s="2">
        <v>45490.636192129627</v>
      </c>
      <c r="H5">
        <v>926</v>
      </c>
      <c r="I5" s="1" t="s">
        <v>285</v>
      </c>
      <c r="J5">
        <v>5000</v>
      </c>
      <c r="K5" s="1" t="s">
        <v>64</v>
      </c>
      <c r="L5" s="1" t="s">
        <v>63</v>
      </c>
      <c r="M5">
        <v>64</v>
      </c>
      <c r="N5">
        <v>361</v>
      </c>
      <c r="O5">
        <v>6051135582688377</v>
      </c>
      <c r="P5">
        <v>8239270157072699</v>
      </c>
      <c r="Q5">
        <v>3</v>
      </c>
      <c r="R5" s="1" t="s">
        <v>59</v>
      </c>
      <c r="S5" s="1" t="s">
        <v>59</v>
      </c>
      <c r="T5" s="1" t="s">
        <v>59</v>
      </c>
      <c r="U5" s="1" t="s">
        <v>59</v>
      </c>
      <c r="V5" s="1" t="s">
        <v>59</v>
      </c>
      <c r="W5" s="1" t="s">
        <v>59</v>
      </c>
      <c r="X5" s="1" t="s">
        <v>59</v>
      </c>
      <c r="Y5" s="1" t="s">
        <v>59</v>
      </c>
      <c r="Z5" s="1" t="s">
        <v>59</v>
      </c>
      <c r="AA5" s="1" t="s">
        <v>59</v>
      </c>
      <c r="AB5" s="1" t="s">
        <v>59</v>
      </c>
      <c r="AC5" s="1" t="s">
        <v>59</v>
      </c>
      <c r="AD5" s="1" t="s">
        <v>59</v>
      </c>
      <c r="AE5" s="1" t="s">
        <v>59</v>
      </c>
      <c r="AF5" s="1" t="s">
        <v>59</v>
      </c>
      <c r="AG5" s="1" t="s">
        <v>59</v>
      </c>
      <c r="AH5" s="1" t="s">
        <v>59</v>
      </c>
      <c r="AI5" s="1" t="s">
        <v>59</v>
      </c>
      <c r="AJ5" s="1" t="s">
        <v>59</v>
      </c>
      <c r="AK5" s="1" t="s">
        <v>59</v>
      </c>
      <c r="AL5">
        <v>5552639344114723</v>
      </c>
      <c r="AM5">
        <v>8476021052631579</v>
      </c>
      <c r="AN5">
        <v>1</v>
      </c>
      <c r="AO5">
        <v>1</v>
      </c>
      <c r="AP5">
        <v>2.2091001261796664E+16</v>
      </c>
      <c r="AQ5">
        <v>8638568421052631</v>
      </c>
      <c r="AR5">
        <v>-3189907455444336</v>
      </c>
    </row>
    <row r="6" spans="1:44" x14ac:dyDescent="0.25">
      <c r="A6" s="1" t="s">
        <v>289</v>
      </c>
      <c r="B6" s="1" t="s">
        <v>59</v>
      </c>
      <c r="C6" s="1" t="s">
        <v>60</v>
      </c>
      <c r="D6" s="1" t="s">
        <v>61</v>
      </c>
      <c r="E6" s="1" t="s">
        <v>59</v>
      </c>
      <c r="F6" s="1" t="s">
        <v>59</v>
      </c>
      <c r="G6" s="2">
        <v>45490.482951388891</v>
      </c>
      <c r="H6">
        <v>1036</v>
      </c>
      <c r="I6" s="1" t="s">
        <v>285</v>
      </c>
      <c r="J6">
        <v>5000</v>
      </c>
      <c r="K6" s="1" t="s">
        <v>64</v>
      </c>
      <c r="L6" s="1" t="s">
        <v>63</v>
      </c>
      <c r="M6">
        <v>32</v>
      </c>
      <c r="N6">
        <v>433</v>
      </c>
      <c r="O6">
        <v>7001347594554308</v>
      </c>
      <c r="P6">
        <v>7429237216110222</v>
      </c>
      <c r="Q6">
        <v>3</v>
      </c>
      <c r="R6" s="1" t="s">
        <v>59</v>
      </c>
      <c r="S6" s="1" t="s">
        <v>59</v>
      </c>
      <c r="T6" s="1" t="s">
        <v>59</v>
      </c>
      <c r="U6" s="1" t="s">
        <v>59</v>
      </c>
      <c r="V6" s="1" t="s">
        <v>59</v>
      </c>
      <c r="W6" s="1" t="s">
        <v>59</v>
      </c>
      <c r="X6" s="1" t="s">
        <v>59</v>
      </c>
      <c r="Y6" s="1" t="s">
        <v>59</v>
      </c>
      <c r="Z6" s="1" t="s">
        <v>59</v>
      </c>
      <c r="AA6" s="1" t="s">
        <v>59</v>
      </c>
      <c r="AB6" s="1" t="s">
        <v>59</v>
      </c>
      <c r="AC6" s="1" t="s">
        <v>59</v>
      </c>
      <c r="AD6" s="1" t="s">
        <v>59</v>
      </c>
      <c r="AE6" s="1" t="s">
        <v>59</v>
      </c>
      <c r="AF6" s="1" t="s">
        <v>59</v>
      </c>
      <c r="AG6" s="1" t="s">
        <v>59</v>
      </c>
      <c r="AH6" s="1" t="s">
        <v>59</v>
      </c>
      <c r="AI6" s="1" t="s">
        <v>59</v>
      </c>
      <c r="AJ6" s="1" t="s">
        <v>59</v>
      </c>
      <c r="AK6" s="1" t="s">
        <v>59</v>
      </c>
      <c r="AL6">
        <v>5553279193516909</v>
      </c>
      <c r="AM6">
        <v>8382231578947368</v>
      </c>
      <c r="AN6">
        <v>1</v>
      </c>
      <c r="AO6">
        <v>1</v>
      </c>
      <c r="AP6">
        <v>2.2093077335736064E+16</v>
      </c>
      <c r="AQ6">
        <v>8616605263157896</v>
      </c>
      <c r="AR6">
        <v>-4.0630836486816408E+16</v>
      </c>
    </row>
    <row r="7" spans="1:44" x14ac:dyDescent="0.25">
      <c r="A7" s="1" t="s">
        <v>290</v>
      </c>
      <c r="B7" s="1" t="s">
        <v>59</v>
      </c>
      <c r="C7" s="1" t="s">
        <v>60</v>
      </c>
      <c r="D7" s="1" t="s">
        <v>61</v>
      </c>
      <c r="E7" s="1" t="s">
        <v>59</v>
      </c>
      <c r="F7" s="1" t="s">
        <v>59</v>
      </c>
      <c r="G7" s="2">
        <v>45490.646967592591</v>
      </c>
      <c r="H7">
        <v>679</v>
      </c>
      <c r="I7" s="1" t="s">
        <v>285</v>
      </c>
      <c r="J7">
        <v>5000</v>
      </c>
      <c r="K7" s="1" t="s">
        <v>63</v>
      </c>
      <c r="L7" s="1" t="s">
        <v>63</v>
      </c>
      <c r="M7">
        <v>256</v>
      </c>
      <c r="N7">
        <v>245</v>
      </c>
      <c r="O7">
        <v>3.2452197971262604E+16</v>
      </c>
      <c r="P7">
        <v>8275221750688862</v>
      </c>
      <c r="Q7">
        <v>3</v>
      </c>
      <c r="R7" s="1" t="s">
        <v>59</v>
      </c>
      <c r="S7" s="1" t="s">
        <v>59</v>
      </c>
      <c r="T7" s="1" t="s">
        <v>59</v>
      </c>
      <c r="U7" s="1" t="s">
        <v>59</v>
      </c>
      <c r="V7" s="1" t="s">
        <v>59</v>
      </c>
      <c r="W7" s="1" t="s">
        <v>59</v>
      </c>
      <c r="X7" s="1" t="s">
        <v>59</v>
      </c>
      <c r="Y7" s="1" t="s">
        <v>59</v>
      </c>
      <c r="Z7" s="1" t="s">
        <v>59</v>
      </c>
      <c r="AA7" s="1" t="s">
        <v>59</v>
      </c>
      <c r="AB7" s="1" t="s">
        <v>59</v>
      </c>
      <c r="AC7" s="1" t="s">
        <v>59</v>
      </c>
      <c r="AD7" s="1" t="s">
        <v>59</v>
      </c>
      <c r="AE7" s="1" t="s">
        <v>59</v>
      </c>
      <c r="AF7" s="1" t="s">
        <v>59</v>
      </c>
      <c r="AG7" s="1" t="s">
        <v>59</v>
      </c>
      <c r="AH7" s="1" t="s">
        <v>59</v>
      </c>
      <c r="AI7" s="1" t="s">
        <v>59</v>
      </c>
      <c r="AJ7" s="1" t="s">
        <v>59</v>
      </c>
      <c r="AK7" s="1" t="s">
        <v>59</v>
      </c>
      <c r="AL7">
        <v>5497098857807744</v>
      </c>
      <c r="AM7">
        <v>8314757894736843</v>
      </c>
      <c r="AN7">
        <v>1</v>
      </c>
      <c r="AO7">
        <v>1</v>
      </c>
      <c r="AP7">
        <v>220933896299735</v>
      </c>
      <c r="AQ7">
        <v>8439500000000001</v>
      </c>
      <c r="AR7">
        <v>-2494473648071289</v>
      </c>
    </row>
    <row r="8" spans="1:44" x14ac:dyDescent="0.25">
      <c r="A8" s="1" t="s">
        <v>291</v>
      </c>
      <c r="B8" s="1" t="s">
        <v>59</v>
      </c>
      <c r="C8" s="1" t="s">
        <v>60</v>
      </c>
      <c r="D8" s="1" t="s">
        <v>61</v>
      </c>
      <c r="E8" s="1" t="s">
        <v>59</v>
      </c>
      <c r="F8" s="1" t="s">
        <v>59</v>
      </c>
      <c r="G8" s="2">
        <v>45490.625787037039</v>
      </c>
      <c r="H8">
        <v>897</v>
      </c>
      <c r="I8" s="1" t="s">
        <v>285</v>
      </c>
      <c r="J8">
        <v>5000</v>
      </c>
      <c r="K8" s="1" t="s">
        <v>64</v>
      </c>
      <c r="L8" s="1" t="s">
        <v>63</v>
      </c>
      <c r="M8">
        <v>256</v>
      </c>
      <c r="N8">
        <v>343</v>
      </c>
      <c r="O8">
        <v>3924123340536016</v>
      </c>
      <c r="P8">
        <v>9224686455457642</v>
      </c>
      <c r="Q8">
        <v>3</v>
      </c>
      <c r="R8" s="1" t="s">
        <v>59</v>
      </c>
      <c r="S8" s="1" t="s">
        <v>59</v>
      </c>
      <c r="T8" s="1" t="s">
        <v>59</v>
      </c>
      <c r="U8" s="1" t="s">
        <v>59</v>
      </c>
      <c r="V8" s="1" t="s">
        <v>59</v>
      </c>
      <c r="W8" s="1" t="s">
        <v>59</v>
      </c>
      <c r="X8" s="1" t="s">
        <v>59</v>
      </c>
      <c r="Y8" s="1" t="s">
        <v>59</v>
      </c>
      <c r="Z8" s="1" t="s">
        <v>59</v>
      </c>
      <c r="AA8" s="1" t="s">
        <v>59</v>
      </c>
      <c r="AB8" s="1" t="s">
        <v>59</v>
      </c>
      <c r="AC8" s="1" t="s">
        <v>59</v>
      </c>
      <c r="AD8" s="1" t="s">
        <v>59</v>
      </c>
      <c r="AE8" s="1" t="s">
        <v>59</v>
      </c>
      <c r="AF8" s="1" t="s">
        <v>59</v>
      </c>
      <c r="AG8" s="1" t="s">
        <v>59</v>
      </c>
      <c r="AH8" s="1" t="s">
        <v>59</v>
      </c>
      <c r="AI8" s="1" t="s">
        <v>59</v>
      </c>
      <c r="AJ8" s="1" t="s">
        <v>59</v>
      </c>
      <c r="AK8" s="1" t="s">
        <v>59</v>
      </c>
      <c r="AL8">
        <v>5556985371274455</v>
      </c>
      <c r="AM8">
        <v>8248594736842104</v>
      </c>
      <c r="AN8">
        <v>1</v>
      </c>
      <c r="AO8">
        <v>1</v>
      </c>
      <c r="AP8">
        <v>2210444488611836</v>
      </c>
      <c r="AQ8">
        <v>8406242105263158</v>
      </c>
      <c r="AR8">
        <v>-2.5269336700439452E+16</v>
      </c>
    </row>
    <row r="9" spans="1:44" x14ac:dyDescent="0.25">
      <c r="A9" s="1" t="s">
        <v>292</v>
      </c>
      <c r="B9" s="1" t="s">
        <v>59</v>
      </c>
      <c r="C9" s="1" t="s">
        <v>60</v>
      </c>
      <c r="D9" s="1" t="s">
        <v>61</v>
      </c>
      <c r="E9" s="1" t="s">
        <v>59</v>
      </c>
      <c r="F9" s="1" t="s">
        <v>59</v>
      </c>
      <c r="G9" s="2">
        <v>45490.542997685188</v>
      </c>
      <c r="H9">
        <v>736</v>
      </c>
      <c r="I9" s="1" t="s">
        <v>285</v>
      </c>
      <c r="J9">
        <v>5000</v>
      </c>
      <c r="K9" s="1" t="s">
        <v>66</v>
      </c>
      <c r="L9" s="1" t="s">
        <v>64</v>
      </c>
      <c r="M9">
        <v>64</v>
      </c>
      <c r="N9">
        <v>275</v>
      </c>
      <c r="O9">
        <v>804815778222519</v>
      </c>
      <c r="P9">
        <v>3481298005011342</v>
      </c>
      <c r="Q9">
        <v>1</v>
      </c>
      <c r="R9" s="1" t="s">
        <v>59</v>
      </c>
      <c r="S9" s="1" t="s">
        <v>59</v>
      </c>
      <c r="T9" s="1" t="s">
        <v>59</v>
      </c>
      <c r="U9" s="1" t="s">
        <v>59</v>
      </c>
      <c r="V9" s="1" t="s">
        <v>59</v>
      </c>
      <c r="W9" s="1" t="s">
        <v>59</v>
      </c>
      <c r="X9" s="1" t="s">
        <v>59</v>
      </c>
      <c r="Y9" s="1" t="s">
        <v>59</v>
      </c>
      <c r="Z9" s="1" t="s">
        <v>59</v>
      </c>
      <c r="AA9" s="1" t="s">
        <v>59</v>
      </c>
      <c r="AB9" s="1" t="s">
        <v>59</v>
      </c>
      <c r="AC9" s="1" t="s">
        <v>59</v>
      </c>
      <c r="AD9" s="1" t="s">
        <v>59</v>
      </c>
      <c r="AE9" s="1" t="s">
        <v>59</v>
      </c>
      <c r="AF9" s="1" t="s">
        <v>59</v>
      </c>
      <c r="AG9" s="1" t="s">
        <v>59</v>
      </c>
      <c r="AH9" s="1" t="s">
        <v>59</v>
      </c>
      <c r="AI9" s="1" t="s">
        <v>59</v>
      </c>
      <c r="AJ9" s="1" t="s">
        <v>59</v>
      </c>
      <c r="AK9" s="1" t="s">
        <v>59</v>
      </c>
      <c r="AL9">
        <v>5316176688928651</v>
      </c>
      <c r="AM9">
        <v>7766757894736843</v>
      </c>
      <c r="AN9">
        <v>1</v>
      </c>
      <c r="AO9">
        <v>1</v>
      </c>
      <c r="AP9">
        <v>2.2104737228500648E+16</v>
      </c>
      <c r="AQ9">
        <v>8210231578947368</v>
      </c>
      <c r="AR9">
        <v>1.5089479446411132E+16</v>
      </c>
    </row>
    <row r="10" spans="1:44" x14ac:dyDescent="0.25">
      <c r="A10" s="1" t="s">
        <v>293</v>
      </c>
      <c r="B10" s="1" t="s">
        <v>59</v>
      </c>
      <c r="C10" s="1" t="s">
        <v>60</v>
      </c>
      <c r="D10" s="1" t="s">
        <v>61</v>
      </c>
      <c r="E10" s="1" t="s">
        <v>59</v>
      </c>
      <c r="F10" s="1" t="s">
        <v>59</v>
      </c>
      <c r="G10" s="2">
        <v>45490.507743055554</v>
      </c>
      <c r="H10">
        <v>584</v>
      </c>
      <c r="I10" s="1" t="s">
        <v>285</v>
      </c>
      <c r="J10">
        <v>5000</v>
      </c>
      <c r="K10" s="1" t="s">
        <v>66</v>
      </c>
      <c r="L10" s="1" t="s">
        <v>63</v>
      </c>
      <c r="M10">
        <v>64</v>
      </c>
      <c r="N10">
        <v>195</v>
      </c>
      <c r="O10">
        <v>3451289786343167</v>
      </c>
      <c r="P10">
        <v>3.4569503181000096E+16</v>
      </c>
      <c r="Q10">
        <v>2</v>
      </c>
      <c r="R10" s="1" t="s">
        <v>59</v>
      </c>
      <c r="S10" s="1" t="s">
        <v>59</v>
      </c>
      <c r="T10" s="1" t="s">
        <v>59</v>
      </c>
      <c r="U10" s="1" t="s">
        <v>59</v>
      </c>
      <c r="V10" s="1" t="s">
        <v>59</v>
      </c>
      <c r="W10" s="1" t="s">
        <v>59</v>
      </c>
      <c r="X10" s="1" t="s">
        <v>59</v>
      </c>
      <c r="Y10" s="1" t="s">
        <v>59</v>
      </c>
      <c r="Z10" s="1" t="s">
        <v>59</v>
      </c>
      <c r="AA10" s="1" t="s">
        <v>59</v>
      </c>
      <c r="AB10" s="1" t="s">
        <v>59</v>
      </c>
      <c r="AC10" s="1" t="s">
        <v>59</v>
      </c>
      <c r="AD10" s="1" t="s">
        <v>59</v>
      </c>
      <c r="AE10" s="1" t="s">
        <v>59</v>
      </c>
      <c r="AF10" s="1" t="s">
        <v>59</v>
      </c>
      <c r="AG10" s="1" t="s">
        <v>59</v>
      </c>
      <c r="AH10" s="1" t="s">
        <v>59</v>
      </c>
      <c r="AI10" s="1" t="s">
        <v>59</v>
      </c>
      <c r="AJ10" s="1" t="s">
        <v>59</v>
      </c>
      <c r="AK10" s="1" t="s">
        <v>59</v>
      </c>
      <c r="AL10">
        <v>5368553147590245</v>
      </c>
      <c r="AM10">
        <v>8019394736842106</v>
      </c>
      <c r="AN10">
        <v>1</v>
      </c>
      <c r="AO10">
        <v>1</v>
      </c>
      <c r="AP10">
        <v>2.2106484472538556E+16</v>
      </c>
      <c r="AQ10">
        <v>82707</v>
      </c>
      <c r="AR10">
        <v>594359016418457</v>
      </c>
    </row>
    <row r="11" spans="1:44" x14ac:dyDescent="0.25">
      <c r="A11" s="1" t="s">
        <v>294</v>
      </c>
      <c r="B11" s="1" t="s">
        <v>59</v>
      </c>
      <c r="C11" s="1" t="s">
        <v>60</v>
      </c>
      <c r="D11" s="1" t="s">
        <v>61</v>
      </c>
      <c r="E11" s="1" t="s">
        <v>59</v>
      </c>
      <c r="F11" s="1" t="s">
        <v>59</v>
      </c>
      <c r="G11" s="2">
        <v>45490.338414351849</v>
      </c>
      <c r="H11">
        <v>958</v>
      </c>
      <c r="I11" s="1" t="s">
        <v>285</v>
      </c>
      <c r="J11">
        <v>5000</v>
      </c>
      <c r="K11" s="1" t="s">
        <v>64</v>
      </c>
      <c r="L11" s="1" t="s">
        <v>66</v>
      </c>
      <c r="M11">
        <v>256</v>
      </c>
      <c r="N11">
        <v>392</v>
      </c>
      <c r="O11">
        <v>4.4241835949025344E+16</v>
      </c>
      <c r="P11">
        <v>8044682897183367</v>
      </c>
      <c r="Q11">
        <v>4</v>
      </c>
      <c r="R11" s="1" t="s">
        <v>59</v>
      </c>
      <c r="S11" s="1" t="s">
        <v>59</v>
      </c>
      <c r="T11" s="1" t="s">
        <v>59</v>
      </c>
      <c r="U11" s="1" t="s">
        <v>59</v>
      </c>
      <c r="V11" s="1" t="s">
        <v>59</v>
      </c>
      <c r="W11" s="1" t="s">
        <v>59</v>
      </c>
      <c r="X11" s="1" t="s">
        <v>59</v>
      </c>
      <c r="Y11" s="1" t="s">
        <v>59</v>
      </c>
      <c r="Z11" s="1" t="s">
        <v>59</v>
      </c>
      <c r="AA11" s="1" t="s">
        <v>59</v>
      </c>
      <c r="AB11" s="1" t="s">
        <v>59</v>
      </c>
      <c r="AC11" s="1" t="s">
        <v>59</v>
      </c>
      <c r="AD11" s="1" t="s">
        <v>59</v>
      </c>
      <c r="AE11" s="1" t="s">
        <v>59</v>
      </c>
      <c r="AF11" s="1" t="s">
        <v>59</v>
      </c>
      <c r="AG11" s="1" t="s">
        <v>59</v>
      </c>
      <c r="AH11" s="1" t="s">
        <v>59</v>
      </c>
      <c r="AI11" s="1" t="s">
        <v>59</v>
      </c>
      <c r="AJ11" s="1" t="s">
        <v>59</v>
      </c>
      <c r="AK11" s="1" t="s">
        <v>59</v>
      </c>
      <c r="AL11">
        <v>5467796031550494</v>
      </c>
      <c r="AM11">
        <v>828418947368421</v>
      </c>
      <c r="AN11">
        <v>1</v>
      </c>
      <c r="AO11">
        <v>1</v>
      </c>
      <c r="AP11">
        <v>2211241721255744</v>
      </c>
      <c r="AQ11">
        <v>848911052631579</v>
      </c>
      <c r="AR11">
        <v>-676127700805664</v>
      </c>
    </row>
    <row r="12" spans="1:44" x14ac:dyDescent="0.25">
      <c r="A12" s="1" t="s">
        <v>295</v>
      </c>
      <c r="B12" s="1" t="s">
        <v>59</v>
      </c>
      <c r="C12" s="1" t="s">
        <v>60</v>
      </c>
      <c r="D12" s="1" t="s">
        <v>61</v>
      </c>
      <c r="E12" s="1" t="s">
        <v>59</v>
      </c>
      <c r="F12" s="1" t="s">
        <v>59</v>
      </c>
      <c r="G12" s="2">
        <v>45490.514560185184</v>
      </c>
      <c r="H12">
        <v>866</v>
      </c>
      <c r="I12" s="1" t="s">
        <v>285</v>
      </c>
      <c r="J12">
        <v>5000</v>
      </c>
      <c r="K12" s="1" t="s">
        <v>66</v>
      </c>
      <c r="L12" s="1" t="s">
        <v>63</v>
      </c>
      <c r="M12">
        <v>256</v>
      </c>
      <c r="N12">
        <v>333</v>
      </c>
      <c r="O12">
        <v>7570402056807574</v>
      </c>
      <c r="P12">
        <v>5902411444310915</v>
      </c>
      <c r="Q12">
        <v>5</v>
      </c>
      <c r="R12" s="1" t="s">
        <v>59</v>
      </c>
      <c r="S12" s="1" t="s">
        <v>59</v>
      </c>
      <c r="T12" s="1" t="s">
        <v>59</v>
      </c>
      <c r="U12" s="1" t="s">
        <v>59</v>
      </c>
      <c r="V12" s="1" t="s">
        <v>59</v>
      </c>
      <c r="W12" s="1" t="s">
        <v>59</v>
      </c>
      <c r="X12" s="1" t="s">
        <v>59</v>
      </c>
      <c r="Y12" s="1" t="s">
        <v>59</v>
      </c>
      <c r="Z12" s="1" t="s">
        <v>59</v>
      </c>
      <c r="AA12" s="1" t="s">
        <v>59</v>
      </c>
      <c r="AB12" s="1" t="s">
        <v>59</v>
      </c>
      <c r="AC12" s="1" t="s">
        <v>59</v>
      </c>
      <c r="AD12" s="1" t="s">
        <v>59</v>
      </c>
      <c r="AE12" s="1" t="s">
        <v>59</v>
      </c>
      <c r="AF12" s="1" t="s">
        <v>59</v>
      </c>
      <c r="AG12" s="1" t="s">
        <v>59</v>
      </c>
      <c r="AH12" s="1" t="s">
        <v>59</v>
      </c>
      <c r="AI12" s="1" t="s">
        <v>59</v>
      </c>
      <c r="AJ12" s="1" t="s">
        <v>59</v>
      </c>
      <c r="AK12" s="1" t="s">
        <v>59</v>
      </c>
      <c r="AL12">
        <v>535406070888156</v>
      </c>
      <c r="AM12">
        <v>793778947368421</v>
      </c>
      <c r="AN12">
        <v>1</v>
      </c>
      <c r="AO12">
        <v>1</v>
      </c>
      <c r="AP12">
        <v>2.2113625073361004E+16</v>
      </c>
      <c r="AQ12">
        <v>8210578947368421</v>
      </c>
      <c r="AR12">
        <v>-1150526123046875</v>
      </c>
    </row>
    <row r="13" spans="1:44" x14ac:dyDescent="0.25">
      <c r="A13" s="1" t="s">
        <v>296</v>
      </c>
      <c r="B13" s="1" t="s">
        <v>59</v>
      </c>
      <c r="C13" s="1" t="s">
        <v>60</v>
      </c>
      <c r="D13" s="1" t="s">
        <v>61</v>
      </c>
      <c r="E13" s="1" t="s">
        <v>59</v>
      </c>
      <c r="F13" s="1" t="s">
        <v>59</v>
      </c>
      <c r="G13" s="2">
        <v>45490.582546296297</v>
      </c>
      <c r="H13">
        <v>525</v>
      </c>
      <c r="I13" s="1" t="s">
        <v>285</v>
      </c>
      <c r="J13">
        <v>5000</v>
      </c>
      <c r="K13" s="1" t="s">
        <v>64</v>
      </c>
      <c r="L13" s="1" t="s">
        <v>66</v>
      </c>
      <c r="M13">
        <v>256</v>
      </c>
      <c r="N13">
        <v>170</v>
      </c>
      <c r="O13">
        <v>2.1830232714233936E+16</v>
      </c>
      <c r="P13">
        <v>5405066702902211</v>
      </c>
      <c r="Q13">
        <v>1</v>
      </c>
      <c r="R13" s="1" t="s">
        <v>59</v>
      </c>
      <c r="S13" s="1" t="s">
        <v>59</v>
      </c>
      <c r="T13" s="1" t="s">
        <v>59</v>
      </c>
      <c r="U13" s="1" t="s">
        <v>59</v>
      </c>
      <c r="V13" s="1" t="s">
        <v>59</v>
      </c>
      <c r="W13" s="1" t="s">
        <v>59</v>
      </c>
      <c r="X13" s="1" t="s">
        <v>59</v>
      </c>
      <c r="Y13" s="1" t="s">
        <v>59</v>
      </c>
      <c r="Z13" s="1" t="s">
        <v>59</v>
      </c>
      <c r="AA13" s="1" t="s">
        <v>59</v>
      </c>
      <c r="AB13" s="1" t="s">
        <v>59</v>
      </c>
      <c r="AC13" s="1" t="s">
        <v>59</v>
      </c>
      <c r="AD13" s="1" t="s">
        <v>59</v>
      </c>
      <c r="AE13" s="1" t="s">
        <v>59</v>
      </c>
      <c r="AF13" s="1" t="s">
        <v>59</v>
      </c>
      <c r="AG13" s="1" t="s">
        <v>59</v>
      </c>
      <c r="AH13" s="1" t="s">
        <v>59</v>
      </c>
      <c r="AI13" s="1" t="s">
        <v>59</v>
      </c>
      <c r="AJ13" s="1" t="s">
        <v>59</v>
      </c>
      <c r="AK13" s="1" t="s">
        <v>59</v>
      </c>
      <c r="AL13">
        <v>5471923937258659</v>
      </c>
      <c r="AM13">
        <v>8117426315789473</v>
      </c>
      <c r="AN13">
        <v>1</v>
      </c>
      <c r="AO13">
        <v>1</v>
      </c>
      <c r="AP13">
        <v>2.2113815000022736E+16</v>
      </c>
      <c r="AQ13">
        <v>8371252631578947</v>
      </c>
      <c r="AR13">
        <v>1.5594694137573242E+16</v>
      </c>
    </row>
    <row r="14" spans="1:44" x14ac:dyDescent="0.25">
      <c r="A14" s="1" t="s">
        <v>297</v>
      </c>
      <c r="B14" s="1" t="s">
        <v>59</v>
      </c>
      <c r="C14" s="1" t="s">
        <v>60</v>
      </c>
      <c r="D14" s="1" t="s">
        <v>61</v>
      </c>
      <c r="E14" s="1" t="s">
        <v>59</v>
      </c>
      <c r="F14" s="1" t="s">
        <v>59</v>
      </c>
      <c r="G14" s="2">
        <v>45490.551550925928</v>
      </c>
      <c r="H14">
        <v>628</v>
      </c>
      <c r="I14" s="1" t="s">
        <v>285</v>
      </c>
      <c r="J14">
        <v>5000</v>
      </c>
      <c r="K14" s="1" t="s">
        <v>66</v>
      </c>
      <c r="L14" s="1" t="s">
        <v>66</v>
      </c>
      <c r="M14">
        <v>64</v>
      </c>
      <c r="N14">
        <v>211</v>
      </c>
      <c r="O14">
        <v>3057716278294228</v>
      </c>
      <c r="P14">
        <v>9314100623435364</v>
      </c>
      <c r="Q14">
        <v>3</v>
      </c>
      <c r="R14" s="1" t="s">
        <v>59</v>
      </c>
      <c r="S14" s="1" t="s">
        <v>59</v>
      </c>
      <c r="T14" s="1" t="s">
        <v>59</v>
      </c>
      <c r="U14" s="1" t="s">
        <v>59</v>
      </c>
      <c r="V14" s="1" t="s">
        <v>59</v>
      </c>
      <c r="W14" s="1" t="s">
        <v>59</v>
      </c>
      <c r="X14" s="1" t="s">
        <v>59</v>
      </c>
      <c r="Y14" s="1" t="s">
        <v>59</v>
      </c>
      <c r="Z14" s="1" t="s">
        <v>59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59</v>
      </c>
      <c r="AF14" s="1" t="s">
        <v>59</v>
      </c>
      <c r="AG14" s="1" t="s">
        <v>59</v>
      </c>
      <c r="AH14" s="1" t="s">
        <v>59</v>
      </c>
      <c r="AI14" s="1" t="s">
        <v>59</v>
      </c>
      <c r="AJ14" s="1" t="s">
        <v>59</v>
      </c>
      <c r="AK14" s="1" t="s">
        <v>59</v>
      </c>
      <c r="AL14">
        <v>5423845280437587</v>
      </c>
      <c r="AM14">
        <v>8492347368421054</v>
      </c>
      <c r="AN14">
        <v>1</v>
      </c>
      <c r="AO14">
        <v>1</v>
      </c>
      <c r="AP14">
        <v>2211900560232189</v>
      </c>
      <c r="AQ14">
        <v>8601500000000001</v>
      </c>
      <c r="AR14">
        <v>-2.3464920043945312E+16</v>
      </c>
    </row>
    <row r="15" spans="1:44" x14ac:dyDescent="0.25">
      <c r="A15" s="1" t="s">
        <v>298</v>
      </c>
      <c r="B15" s="1" t="s">
        <v>59</v>
      </c>
      <c r="C15" s="1" t="s">
        <v>60</v>
      </c>
      <c r="D15" s="1" t="s">
        <v>61</v>
      </c>
      <c r="E15" s="1" t="s">
        <v>59</v>
      </c>
      <c r="F15" s="1" t="s">
        <v>59</v>
      </c>
      <c r="G15" s="2">
        <v>45490.417662037034</v>
      </c>
      <c r="H15">
        <v>490</v>
      </c>
      <c r="I15" s="1" t="s">
        <v>285</v>
      </c>
      <c r="J15">
        <v>5000</v>
      </c>
      <c r="K15" s="1" t="s">
        <v>63</v>
      </c>
      <c r="L15" s="1" t="s">
        <v>66</v>
      </c>
      <c r="M15">
        <v>32</v>
      </c>
      <c r="N15">
        <v>158</v>
      </c>
      <c r="O15">
        <v>5590466072829269</v>
      </c>
      <c r="P15">
        <v>8325747021619963</v>
      </c>
      <c r="Q15">
        <v>2</v>
      </c>
      <c r="R15" s="1" t="s">
        <v>59</v>
      </c>
      <c r="S15" s="1" t="s">
        <v>59</v>
      </c>
      <c r="T15" s="1" t="s">
        <v>59</v>
      </c>
      <c r="U15" s="1" t="s">
        <v>59</v>
      </c>
      <c r="V15" s="1" t="s">
        <v>59</v>
      </c>
      <c r="W15" s="1" t="s">
        <v>59</v>
      </c>
      <c r="X15" s="1" t="s">
        <v>59</v>
      </c>
      <c r="Y15" s="1" t="s">
        <v>59</v>
      </c>
      <c r="Z15" s="1" t="s">
        <v>59</v>
      </c>
      <c r="AA15" s="1" t="s">
        <v>59</v>
      </c>
      <c r="AB15" s="1" t="s">
        <v>59</v>
      </c>
      <c r="AC15" s="1" t="s">
        <v>59</v>
      </c>
      <c r="AD15" s="1" t="s">
        <v>59</v>
      </c>
      <c r="AE15" s="1" t="s">
        <v>59</v>
      </c>
      <c r="AF15" s="1" t="s">
        <v>59</v>
      </c>
      <c r="AG15" s="1" t="s">
        <v>59</v>
      </c>
      <c r="AH15" s="1" t="s">
        <v>59</v>
      </c>
      <c r="AI15" s="1" t="s">
        <v>59</v>
      </c>
      <c r="AJ15" s="1" t="s">
        <v>59</v>
      </c>
      <c r="AK15" s="1" t="s">
        <v>59</v>
      </c>
      <c r="AL15">
        <v>5442504641682728</v>
      </c>
      <c r="AM15">
        <v>8113363157894737</v>
      </c>
      <c r="AN15">
        <v>1</v>
      </c>
      <c r="AO15">
        <v>1</v>
      </c>
      <c r="AP15">
        <v>2212025814899906</v>
      </c>
      <c r="AQ15">
        <v>8308084210526315</v>
      </c>
      <c r="AR15">
        <v>76279296875</v>
      </c>
    </row>
    <row r="16" spans="1:44" x14ac:dyDescent="0.25">
      <c r="A16" s="1" t="s">
        <v>299</v>
      </c>
      <c r="B16" s="1" t="s">
        <v>59</v>
      </c>
      <c r="C16" s="1" t="s">
        <v>60</v>
      </c>
      <c r="D16" s="1" t="s">
        <v>61</v>
      </c>
      <c r="E16" s="1" t="s">
        <v>59</v>
      </c>
      <c r="F16" s="1" t="s">
        <v>59</v>
      </c>
      <c r="G16" s="2">
        <v>45490.409537037034</v>
      </c>
      <c r="H16">
        <v>684</v>
      </c>
      <c r="I16" s="1" t="s">
        <v>285</v>
      </c>
      <c r="J16">
        <v>5000</v>
      </c>
      <c r="K16" s="1" t="s">
        <v>64</v>
      </c>
      <c r="L16" s="1" t="s">
        <v>66</v>
      </c>
      <c r="M16">
        <v>32</v>
      </c>
      <c r="N16">
        <v>274</v>
      </c>
      <c r="O16">
        <v>6183684703676886</v>
      </c>
      <c r="P16">
        <v>1.9942993268254824E+16</v>
      </c>
      <c r="Q16">
        <v>1</v>
      </c>
      <c r="R16" s="1" t="s">
        <v>59</v>
      </c>
      <c r="S16" s="1" t="s">
        <v>59</v>
      </c>
      <c r="T16" s="1" t="s">
        <v>59</v>
      </c>
      <c r="U16" s="1" t="s">
        <v>59</v>
      </c>
      <c r="V16" s="1" t="s">
        <v>59</v>
      </c>
      <c r="W16" s="1" t="s">
        <v>59</v>
      </c>
      <c r="X16" s="1" t="s">
        <v>59</v>
      </c>
      <c r="Y16" s="1" t="s">
        <v>59</v>
      </c>
      <c r="Z16" s="1" t="s">
        <v>59</v>
      </c>
      <c r="AA16" s="1" t="s">
        <v>59</v>
      </c>
      <c r="AB16" s="1" t="s">
        <v>59</v>
      </c>
      <c r="AC16" s="1" t="s">
        <v>59</v>
      </c>
      <c r="AD16" s="1" t="s">
        <v>59</v>
      </c>
      <c r="AE16" s="1" t="s">
        <v>59</v>
      </c>
      <c r="AF16" s="1" t="s">
        <v>59</v>
      </c>
      <c r="AG16" s="1" t="s">
        <v>59</v>
      </c>
      <c r="AH16" s="1" t="s">
        <v>59</v>
      </c>
      <c r="AI16" s="1" t="s">
        <v>59</v>
      </c>
      <c r="AJ16" s="1" t="s">
        <v>59</v>
      </c>
      <c r="AK16" s="1" t="s">
        <v>59</v>
      </c>
      <c r="AL16">
        <v>546957270448955</v>
      </c>
      <c r="AM16">
        <v>8233163157894737</v>
      </c>
      <c r="AN16">
        <v>1</v>
      </c>
      <c r="AO16">
        <v>1</v>
      </c>
      <c r="AP16">
        <v>2212146743667821</v>
      </c>
      <c r="AQ16">
        <v>8443415789473685</v>
      </c>
      <c r="AR16">
        <v>1.6061115264892578E+16</v>
      </c>
    </row>
    <row r="17" spans="1:44" x14ac:dyDescent="0.25">
      <c r="A17" s="1" t="s">
        <v>300</v>
      </c>
      <c r="B17" s="1" t="s">
        <v>59</v>
      </c>
      <c r="C17" s="1" t="s">
        <v>60</v>
      </c>
      <c r="D17" s="1" t="s">
        <v>61</v>
      </c>
      <c r="E17" s="1" t="s">
        <v>59</v>
      </c>
      <c r="F17" s="1" t="s">
        <v>59</v>
      </c>
      <c r="G17" s="2">
        <v>45490.558854166666</v>
      </c>
      <c r="H17">
        <v>2042</v>
      </c>
      <c r="I17" s="1" t="s">
        <v>285</v>
      </c>
      <c r="J17">
        <v>5000</v>
      </c>
      <c r="K17" s="1" t="s">
        <v>63</v>
      </c>
      <c r="L17" s="1" t="s">
        <v>66</v>
      </c>
      <c r="M17">
        <v>256</v>
      </c>
      <c r="N17">
        <v>984</v>
      </c>
      <c r="O17">
        <v>2.4134505367246604E+16</v>
      </c>
      <c r="P17">
        <v>6769274193295355</v>
      </c>
      <c r="Q17">
        <v>3</v>
      </c>
      <c r="R17" s="1" t="s">
        <v>59</v>
      </c>
      <c r="S17" s="1" t="s">
        <v>59</v>
      </c>
      <c r="T17" s="1" t="s">
        <v>59</v>
      </c>
      <c r="U17" s="1" t="s">
        <v>59</v>
      </c>
      <c r="V17" s="1" t="s">
        <v>59</v>
      </c>
      <c r="W17" s="1" t="s">
        <v>59</v>
      </c>
      <c r="X17" s="1" t="s">
        <v>59</v>
      </c>
      <c r="Y17" s="1" t="s">
        <v>59</v>
      </c>
      <c r="Z17" s="1" t="s">
        <v>59</v>
      </c>
      <c r="AA17" s="1" t="s">
        <v>59</v>
      </c>
      <c r="AB17" s="1" t="s">
        <v>59</v>
      </c>
      <c r="AC17" s="1" t="s">
        <v>59</v>
      </c>
      <c r="AD17" s="1" t="s">
        <v>59</v>
      </c>
      <c r="AE17" s="1" t="s">
        <v>59</v>
      </c>
      <c r="AF17" s="1" t="s">
        <v>59</v>
      </c>
      <c r="AG17" s="1" t="s">
        <v>59</v>
      </c>
      <c r="AH17" s="1" t="s">
        <v>59</v>
      </c>
      <c r="AI17" s="1" t="s">
        <v>59</v>
      </c>
      <c r="AJ17" s="1" t="s">
        <v>59</v>
      </c>
      <c r="AK17" s="1" t="s">
        <v>59</v>
      </c>
      <c r="AL17">
        <v>5507043039788442</v>
      </c>
      <c r="AM17">
        <v>8136268421052633</v>
      </c>
      <c r="AN17">
        <v>1</v>
      </c>
      <c r="AO17">
        <v>1</v>
      </c>
      <c r="AP17">
        <v>2.2124809386151648E+16</v>
      </c>
      <c r="AQ17">
        <v>8291836842105265</v>
      </c>
      <c r="AR17">
        <v>-5.3438846588134768E+16</v>
      </c>
    </row>
    <row r="18" spans="1:44" x14ac:dyDescent="0.25">
      <c r="A18" s="1" t="s">
        <v>301</v>
      </c>
      <c r="B18" s="1" t="s">
        <v>59</v>
      </c>
      <c r="C18" s="1" t="s">
        <v>60</v>
      </c>
      <c r="D18" s="1" t="s">
        <v>61</v>
      </c>
      <c r="E18" s="1" t="s">
        <v>59</v>
      </c>
      <c r="F18" s="1" t="s">
        <v>59</v>
      </c>
      <c r="G18" s="2">
        <v>45490.445914351854</v>
      </c>
      <c r="H18">
        <v>1722</v>
      </c>
      <c r="I18" s="1" t="s">
        <v>285</v>
      </c>
      <c r="J18">
        <v>5000</v>
      </c>
      <c r="K18" s="1" t="s">
        <v>63</v>
      </c>
      <c r="L18" s="1" t="s">
        <v>63</v>
      </c>
      <c r="M18">
        <v>256</v>
      </c>
      <c r="N18">
        <v>790</v>
      </c>
      <c r="O18">
        <v>6157807317901876</v>
      </c>
      <c r="P18">
        <v>2.5844501001175964E+16</v>
      </c>
      <c r="Q18">
        <v>3</v>
      </c>
      <c r="R18" s="1" t="s">
        <v>59</v>
      </c>
      <c r="S18" s="1" t="s">
        <v>59</v>
      </c>
      <c r="T18" s="1" t="s">
        <v>59</v>
      </c>
      <c r="U18" s="1" t="s">
        <v>59</v>
      </c>
      <c r="V18" s="1" t="s">
        <v>59</v>
      </c>
      <c r="W18" s="1" t="s">
        <v>59</v>
      </c>
      <c r="X18" s="1" t="s">
        <v>59</v>
      </c>
      <c r="Y18" s="1" t="s">
        <v>59</v>
      </c>
      <c r="Z18" s="1" t="s">
        <v>59</v>
      </c>
      <c r="AA18" s="1" t="s">
        <v>59</v>
      </c>
      <c r="AB18" s="1" t="s">
        <v>59</v>
      </c>
      <c r="AC18" s="1" t="s">
        <v>59</v>
      </c>
      <c r="AD18" s="1" t="s">
        <v>59</v>
      </c>
      <c r="AE18" s="1" t="s">
        <v>59</v>
      </c>
      <c r="AF18" s="1" t="s">
        <v>59</v>
      </c>
      <c r="AG18" s="1" t="s">
        <v>59</v>
      </c>
      <c r="AH18" s="1" t="s">
        <v>59</v>
      </c>
      <c r="AI18" s="1" t="s">
        <v>59</v>
      </c>
      <c r="AJ18" s="1" t="s">
        <v>59</v>
      </c>
      <c r="AK18" s="1" t="s">
        <v>59</v>
      </c>
      <c r="AL18">
        <v>5391436384307252</v>
      </c>
      <c r="AM18">
        <v>783898947368421</v>
      </c>
      <c r="AN18">
        <v>1</v>
      </c>
      <c r="AO18">
        <v>1</v>
      </c>
      <c r="AP18">
        <v>2212565764005464</v>
      </c>
      <c r="AQ18">
        <v>8139757894736842</v>
      </c>
      <c r="AR18">
        <v>-4976438903808594</v>
      </c>
    </row>
    <row r="19" spans="1:44" x14ac:dyDescent="0.25">
      <c r="A19" s="1" t="s">
        <v>302</v>
      </c>
      <c r="B19" s="1" t="s">
        <v>59</v>
      </c>
      <c r="C19" s="1" t="s">
        <v>60</v>
      </c>
      <c r="D19" s="1" t="s">
        <v>61</v>
      </c>
      <c r="E19" s="1" t="s">
        <v>59</v>
      </c>
      <c r="F19" s="1" t="s">
        <v>59</v>
      </c>
      <c r="G19" s="2">
        <v>45490.494988425926</v>
      </c>
      <c r="H19">
        <v>1099</v>
      </c>
      <c r="I19" s="1" t="s">
        <v>285</v>
      </c>
      <c r="J19">
        <v>5000</v>
      </c>
      <c r="K19" s="1" t="s">
        <v>64</v>
      </c>
      <c r="L19" s="1" t="s">
        <v>64</v>
      </c>
      <c r="M19">
        <v>32</v>
      </c>
      <c r="N19">
        <v>499</v>
      </c>
      <c r="O19">
        <v>3.1491342605158688E+16</v>
      </c>
      <c r="P19">
        <v>1572648292250287</v>
      </c>
      <c r="Q19">
        <v>3</v>
      </c>
      <c r="R19" s="1" t="s">
        <v>59</v>
      </c>
      <c r="S19" s="1" t="s">
        <v>59</v>
      </c>
      <c r="T19" s="1" t="s">
        <v>59</v>
      </c>
      <c r="U19" s="1" t="s">
        <v>59</v>
      </c>
      <c r="V19" s="1" t="s">
        <v>59</v>
      </c>
      <c r="W19" s="1" t="s">
        <v>59</v>
      </c>
      <c r="X19" s="1" t="s">
        <v>59</v>
      </c>
      <c r="Y19" s="1" t="s">
        <v>59</v>
      </c>
      <c r="Z19" s="1" t="s">
        <v>59</v>
      </c>
      <c r="AA19" s="1" t="s">
        <v>59</v>
      </c>
      <c r="AB19" s="1" t="s">
        <v>59</v>
      </c>
      <c r="AC19" s="1" t="s">
        <v>59</v>
      </c>
      <c r="AD19" s="1" t="s">
        <v>59</v>
      </c>
      <c r="AE19" s="1" t="s">
        <v>59</v>
      </c>
      <c r="AF19" s="1" t="s">
        <v>59</v>
      </c>
      <c r="AG19" s="1" t="s">
        <v>59</v>
      </c>
      <c r="AH19" s="1" t="s">
        <v>59</v>
      </c>
      <c r="AI19" s="1" t="s">
        <v>59</v>
      </c>
      <c r="AJ19" s="1" t="s">
        <v>59</v>
      </c>
      <c r="AK19" s="1" t="s">
        <v>59</v>
      </c>
      <c r="AL19">
        <v>5227072341915763</v>
      </c>
      <c r="AM19">
        <v>7634105263157894</v>
      </c>
      <c r="AN19">
        <v>1</v>
      </c>
      <c r="AO19">
        <v>1</v>
      </c>
      <c r="AP19">
        <v>2212963196770347</v>
      </c>
      <c r="AQ19">
        <v>7976252631578947</v>
      </c>
      <c r="AR19">
        <v>-4190876388549805</v>
      </c>
    </row>
    <row r="20" spans="1:44" x14ac:dyDescent="0.25">
      <c r="A20" s="1" t="s">
        <v>303</v>
      </c>
      <c r="B20" s="1" t="s">
        <v>59</v>
      </c>
      <c r="C20" s="1" t="s">
        <v>60</v>
      </c>
      <c r="D20" s="1" t="s">
        <v>61</v>
      </c>
      <c r="E20" s="1" t="s">
        <v>59</v>
      </c>
      <c r="F20" s="1" t="s">
        <v>59</v>
      </c>
      <c r="G20" s="2">
        <v>45490.359826388885</v>
      </c>
      <c r="H20">
        <v>1323</v>
      </c>
      <c r="I20" s="1" t="s">
        <v>285</v>
      </c>
      <c r="J20">
        <v>5000</v>
      </c>
      <c r="K20" s="1" t="s">
        <v>63</v>
      </c>
      <c r="L20" s="1" t="s">
        <v>64</v>
      </c>
      <c r="M20">
        <v>32</v>
      </c>
      <c r="N20">
        <v>619</v>
      </c>
      <c r="O20">
        <v>452208910174396</v>
      </c>
      <c r="P20">
        <v>6088176593007052</v>
      </c>
      <c r="Q20">
        <v>3</v>
      </c>
      <c r="R20" s="1" t="s">
        <v>59</v>
      </c>
      <c r="S20" s="1" t="s">
        <v>59</v>
      </c>
      <c r="T20" s="1" t="s">
        <v>59</v>
      </c>
      <c r="U20" s="1" t="s">
        <v>59</v>
      </c>
      <c r="V20" s="1" t="s">
        <v>59</v>
      </c>
      <c r="W20" s="1" t="s">
        <v>59</v>
      </c>
      <c r="X20" s="1" t="s">
        <v>59</v>
      </c>
      <c r="Y20" s="1" t="s">
        <v>59</v>
      </c>
      <c r="Z20" s="1" t="s">
        <v>59</v>
      </c>
      <c r="AA20" s="1" t="s">
        <v>59</v>
      </c>
      <c r="AB20" s="1" t="s">
        <v>59</v>
      </c>
      <c r="AC20" s="1" t="s">
        <v>59</v>
      </c>
      <c r="AD20" s="1" t="s">
        <v>59</v>
      </c>
      <c r="AE20" s="1" t="s">
        <v>59</v>
      </c>
      <c r="AF20" s="1" t="s">
        <v>59</v>
      </c>
      <c r="AG20" s="1" t="s">
        <v>59</v>
      </c>
      <c r="AH20" s="1" t="s">
        <v>59</v>
      </c>
      <c r="AI20" s="1" t="s">
        <v>59</v>
      </c>
      <c r="AJ20" s="1" t="s">
        <v>59</v>
      </c>
      <c r="AK20" s="1" t="s">
        <v>59</v>
      </c>
      <c r="AL20">
        <v>5359212883800293</v>
      </c>
      <c r="AM20">
        <v>7983684210526316</v>
      </c>
      <c r="AN20">
        <v>1</v>
      </c>
      <c r="AO20">
        <v>1</v>
      </c>
      <c r="AP20">
        <v>2.2131649083310584E+16</v>
      </c>
      <c r="AQ20">
        <v>8298989473684211</v>
      </c>
      <c r="AR20">
        <v>-4644624710083008</v>
      </c>
    </row>
    <row r="21" spans="1:44" x14ac:dyDescent="0.25">
      <c r="A21" s="1" t="s">
        <v>304</v>
      </c>
      <c r="B21" s="1" t="s">
        <v>59</v>
      </c>
      <c r="C21" s="1" t="s">
        <v>60</v>
      </c>
      <c r="D21" s="1" t="s">
        <v>61</v>
      </c>
      <c r="E21" s="1" t="s">
        <v>59</v>
      </c>
      <c r="F21" s="1" t="s">
        <v>59</v>
      </c>
      <c r="G21" s="2">
        <v>45490.316979166666</v>
      </c>
      <c r="H21">
        <v>1849</v>
      </c>
      <c r="I21" s="1" t="s">
        <v>285</v>
      </c>
      <c r="J21">
        <v>5000</v>
      </c>
      <c r="K21" s="1" t="s">
        <v>64</v>
      </c>
      <c r="L21" s="1" t="s">
        <v>66</v>
      </c>
      <c r="M21">
        <v>64</v>
      </c>
      <c r="N21">
        <v>880</v>
      </c>
      <c r="O21">
        <v>9943762241823154</v>
      </c>
      <c r="P21">
        <v>4094706711225681</v>
      </c>
      <c r="Q21">
        <v>4</v>
      </c>
      <c r="R21" s="1" t="s">
        <v>59</v>
      </c>
      <c r="S21" s="1" t="s">
        <v>59</v>
      </c>
      <c r="T21" s="1" t="s">
        <v>59</v>
      </c>
      <c r="U21" s="1" t="s">
        <v>59</v>
      </c>
      <c r="V21" s="1" t="s">
        <v>59</v>
      </c>
      <c r="W21" s="1" t="s">
        <v>59</v>
      </c>
      <c r="X21" s="1" t="s">
        <v>59</v>
      </c>
      <c r="Y21" s="1" t="s">
        <v>59</v>
      </c>
      <c r="Z21" s="1" t="s">
        <v>59</v>
      </c>
      <c r="AA21" s="1" t="s">
        <v>59</v>
      </c>
      <c r="AB21" s="1" t="s">
        <v>59</v>
      </c>
      <c r="AC21" s="1" t="s">
        <v>59</v>
      </c>
      <c r="AD21" s="1" t="s">
        <v>59</v>
      </c>
      <c r="AE21" s="1" t="s">
        <v>59</v>
      </c>
      <c r="AF21" s="1" t="s">
        <v>59</v>
      </c>
      <c r="AG21" s="1" t="s">
        <v>59</v>
      </c>
      <c r="AH21" s="1" t="s">
        <v>59</v>
      </c>
      <c r="AI21" s="1" t="s">
        <v>59</v>
      </c>
      <c r="AJ21" s="1" t="s">
        <v>59</v>
      </c>
      <c r="AK21" s="1" t="s">
        <v>59</v>
      </c>
      <c r="AL21">
        <v>5328479719040057</v>
      </c>
      <c r="AM21">
        <v>7737399999999999</v>
      </c>
      <c r="AN21">
        <v>1</v>
      </c>
      <c r="AO21">
        <v>1</v>
      </c>
      <c r="AP21">
        <v>2.2135495167743024E+16</v>
      </c>
      <c r="AQ21">
        <v>7962457894736842</v>
      </c>
      <c r="AR21">
        <v>-8163604736328125</v>
      </c>
    </row>
    <row r="22" spans="1:44" x14ac:dyDescent="0.25">
      <c r="A22" s="1" t="s">
        <v>305</v>
      </c>
      <c r="B22" s="1" t="s">
        <v>59</v>
      </c>
      <c r="C22" s="1" t="s">
        <v>60</v>
      </c>
      <c r="D22" s="1" t="s">
        <v>61</v>
      </c>
      <c r="E22" s="1" t="s">
        <v>59</v>
      </c>
      <c r="F22" s="1" t="s">
        <v>59</v>
      </c>
      <c r="G22" s="2">
        <v>45490.423379629632</v>
      </c>
      <c r="H22">
        <v>429</v>
      </c>
      <c r="I22" s="1" t="s">
        <v>285</v>
      </c>
      <c r="J22">
        <v>5000</v>
      </c>
      <c r="K22" s="1" t="s">
        <v>64</v>
      </c>
      <c r="L22" s="1" t="s">
        <v>66</v>
      </c>
      <c r="M22">
        <v>256</v>
      </c>
      <c r="N22">
        <v>112</v>
      </c>
      <c r="O22">
        <v>8348833131826003</v>
      </c>
      <c r="P22">
        <v>7553926916228197</v>
      </c>
      <c r="Q22">
        <v>5</v>
      </c>
      <c r="R22" s="1" t="s">
        <v>59</v>
      </c>
      <c r="S22" s="1" t="s">
        <v>59</v>
      </c>
      <c r="T22" s="1" t="s">
        <v>59</v>
      </c>
      <c r="U22" s="1" t="s">
        <v>59</v>
      </c>
      <c r="V22" s="1" t="s">
        <v>59</v>
      </c>
      <c r="W22" s="1" t="s">
        <v>59</v>
      </c>
      <c r="X22" s="1" t="s">
        <v>59</v>
      </c>
      <c r="Y22" s="1" t="s">
        <v>59</v>
      </c>
      <c r="Z22" s="1" t="s">
        <v>59</v>
      </c>
      <c r="AA22" s="1" t="s">
        <v>59</v>
      </c>
      <c r="AB22" s="1" t="s">
        <v>59</v>
      </c>
      <c r="AC22" s="1" t="s">
        <v>59</v>
      </c>
      <c r="AD22" s="1" t="s">
        <v>59</v>
      </c>
      <c r="AE22" s="1" t="s">
        <v>59</v>
      </c>
      <c r="AF22" s="1" t="s">
        <v>59</v>
      </c>
      <c r="AG22" s="1" t="s">
        <v>59</v>
      </c>
      <c r="AH22" s="1" t="s">
        <v>59</v>
      </c>
      <c r="AI22" s="1" t="s">
        <v>59</v>
      </c>
      <c r="AJ22" s="1" t="s">
        <v>59</v>
      </c>
      <c r="AK22" s="1" t="s">
        <v>59</v>
      </c>
      <c r="AL22">
        <v>5279599308825986</v>
      </c>
      <c r="AM22">
        <v>8122426315789474</v>
      </c>
      <c r="AN22">
        <v>1</v>
      </c>
      <c r="AO22">
        <v>1</v>
      </c>
      <c r="AP22">
        <v>2213616554223075</v>
      </c>
      <c r="AQ22">
        <v>8294578947368421</v>
      </c>
      <c r="AR22">
        <v>-5463624572753906</v>
      </c>
    </row>
    <row r="23" spans="1:44" x14ac:dyDescent="0.25">
      <c r="A23" s="1" t="s">
        <v>306</v>
      </c>
      <c r="B23" s="1" t="s">
        <v>59</v>
      </c>
      <c r="C23" s="1" t="s">
        <v>60</v>
      </c>
      <c r="D23" s="1" t="s">
        <v>61</v>
      </c>
      <c r="E23" s="1" t="s">
        <v>59</v>
      </c>
      <c r="F23" s="1" t="s">
        <v>59</v>
      </c>
      <c r="G23" s="2">
        <v>45490.306238425925</v>
      </c>
      <c r="H23">
        <v>926</v>
      </c>
      <c r="I23" s="1" t="s">
        <v>285</v>
      </c>
      <c r="J23">
        <v>5000</v>
      </c>
      <c r="K23" s="1" t="s">
        <v>63</v>
      </c>
      <c r="L23" s="1" t="s">
        <v>66</v>
      </c>
      <c r="M23">
        <v>32</v>
      </c>
      <c r="N23">
        <v>376</v>
      </c>
      <c r="O23">
        <v>3455008761365178</v>
      </c>
      <c r="P23">
        <v>5522625976829796</v>
      </c>
      <c r="Q23">
        <v>5</v>
      </c>
      <c r="R23" s="1" t="s">
        <v>59</v>
      </c>
      <c r="S23" s="1" t="s">
        <v>59</v>
      </c>
      <c r="T23" s="1" t="s">
        <v>59</v>
      </c>
      <c r="U23" s="1" t="s">
        <v>59</v>
      </c>
      <c r="V23" s="1" t="s">
        <v>59</v>
      </c>
      <c r="W23" s="1" t="s">
        <v>59</v>
      </c>
      <c r="X23" s="1" t="s">
        <v>59</v>
      </c>
      <c r="Y23" s="1" t="s">
        <v>59</v>
      </c>
      <c r="Z23" s="1" t="s">
        <v>59</v>
      </c>
      <c r="AA23" s="1" t="s">
        <v>59</v>
      </c>
      <c r="AB23" s="1" t="s">
        <v>59</v>
      </c>
      <c r="AC23" s="1" t="s">
        <v>59</v>
      </c>
      <c r="AD23" s="1" t="s">
        <v>59</v>
      </c>
      <c r="AE23" s="1" t="s">
        <v>59</v>
      </c>
      <c r="AF23" s="1" t="s">
        <v>59</v>
      </c>
      <c r="AG23" s="1" t="s">
        <v>59</v>
      </c>
      <c r="AH23" s="1" t="s">
        <v>59</v>
      </c>
      <c r="AI23" s="1" t="s">
        <v>59</v>
      </c>
      <c r="AJ23" s="1" t="s">
        <v>59</v>
      </c>
      <c r="AK23" s="1" t="s">
        <v>59</v>
      </c>
      <c r="AL23">
        <v>5275517289284903</v>
      </c>
      <c r="AM23">
        <v>7787378947368421</v>
      </c>
      <c r="AN23">
        <v>1</v>
      </c>
      <c r="AO23">
        <v>1</v>
      </c>
      <c r="AP23">
        <v>2213630160346564</v>
      </c>
      <c r="AQ23">
        <v>8058789473684209</v>
      </c>
      <c r="AR23">
        <v>-993015365600586</v>
      </c>
    </row>
    <row r="24" spans="1:44" x14ac:dyDescent="0.25">
      <c r="A24" s="1" t="s">
        <v>307</v>
      </c>
      <c r="B24" s="1" t="s">
        <v>59</v>
      </c>
      <c r="C24" s="1" t="s">
        <v>60</v>
      </c>
      <c r="D24" s="1" t="s">
        <v>61</v>
      </c>
      <c r="E24" s="1" t="s">
        <v>59</v>
      </c>
      <c r="F24" s="1" t="s">
        <v>59</v>
      </c>
      <c r="G24" s="2">
        <v>45490.398634259262</v>
      </c>
      <c r="H24">
        <v>938</v>
      </c>
      <c r="I24" s="1" t="s">
        <v>285</v>
      </c>
      <c r="J24">
        <v>5000</v>
      </c>
      <c r="K24" s="1" t="s">
        <v>63</v>
      </c>
      <c r="L24" s="1" t="s">
        <v>66</v>
      </c>
      <c r="M24">
        <v>256</v>
      </c>
      <c r="N24">
        <v>413</v>
      </c>
      <c r="O24">
        <v>3.3352212040394848E+16</v>
      </c>
      <c r="P24">
        <v>3.2899087176845548E+16</v>
      </c>
      <c r="Q24">
        <v>3</v>
      </c>
      <c r="R24" s="1" t="s">
        <v>59</v>
      </c>
      <c r="S24" s="1" t="s">
        <v>59</v>
      </c>
      <c r="T24" s="1" t="s">
        <v>59</v>
      </c>
      <c r="U24" s="1" t="s">
        <v>59</v>
      </c>
      <c r="V24" s="1" t="s">
        <v>59</v>
      </c>
      <c r="W24" s="1" t="s">
        <v>59</v>
      </c>
      <c r="X24" s="1" t="s">
        <v>59</v>
      </c>
      <c r="Y24" s="1" t="s">
        <v>59</v>
      </c>
      <c r="Z24" s="1" t="s">
        <v>59</v>
      </c>
      <c r="AA24" s="1" t="s">
        <v>59</v>
      </c>
      <c r="AB24" s="1" t="s">
        <v>59</v>
      </c>
      <c r="AC24" s="1" t="s">
        <v>59</v>
      </c>
      <c r="AD24" s="1" t="s">
        <v>59</v>
      </c>
      <c r="AE24" s="1" t="s">
        <v>59</v>
      </c>
      <c r="AF24" s="1" t="s">
        <v>59</v>
      </c>
      <c r="AG24" s="1" t="s">
        <v>59</v>
      </c>
      <c r="AH24" s="1" t="s">
        <v>59</v>
      </c>
      <c r="AI24" s="1" t="s">
        <v>59</v>
      </c>
      <c r="AJ24" s="1" t="s">
        <v>59</v>
      </c>
      <c r="AK24" s="1" t="s">
        <v>59</v>
      </c>
      <c r="AL24">
        <v>5360042327766681</v>
      </c>
      <c r="AM24">
        <v>7611594736842106</v>
      </c>
      <c r="AN24">
        <v>1</v>
      </c>
      <c r="AO24">
        <v>1</v>
      </c>
      <c r="AP24">
        <v>2.2138131795245664E+16</v>
      </c>
      <c r="AQ24">
        <v>7954378947368421</v>
      </c>
      <c r="AR24">
        <v>-4.0456390380859376E+16</v>
      </c>
    </row>
    <row r="25" spans="1:44" x14ac:dyDescent="0.25">
      <c r="A25" s="1" t="s">
        <v>308</v>
      </c>
      <c r="B25" s="1" t="s">
        <v>59</v>
      </c>
      <c r="C25" s="1" t="s">
        <v>60</v>
      </c>
      <c r="D25" s="1" t="s">
        <v>61</v>
      </c>
      <c r="E25" s="1" t="s">
        <v>59</v>
      </c>
      <c r="F25" s="1" t="s">
        <v>59</v>
      </c>
      <c r="G25" s="2">
        <v>45490.58866898148</v>
      </c>
      <c r="H25">
        <v>1770</v>
      </c>
      <c r="I25" s="1" t="s">
        <v>285</v>
      </c>
      <c r="J25">
        <v>5000</v>
      </c>
      <c r="K25" s="1" t="s">
        <v>64</v>
      </c>
      <c r="L25" s="1" t="s">
        <v>64</v>
      </c>
      <c r="M25">
        <v>32</v>
      </c>
      <c r="N25">
        <v>766</v>
      </c>
      <c r="O25">
        <v>8436054553958508</v>
      </c>
      <c r="P25">
        <v>93336232197974</v>
      </c>
      <c r="Q25">
        <v>5</v>
      </c>
      <c r="R25" s="1" t="s">
        <v>59</v>
      </c>
      <c r="S25" s="1" t="s">
        <v>59</v>
      </c>
      <c r="T25" s="1" t="s">
        <v>59</v>
      </c>
      <c r="U25" s="1" t="s">
        <v>59</v>
      </c>
      <c r="V25" s="1" t="s">
        <v>59</v>
      </c>
      <c r="W25" s="1" t="s">
        <v>59</v>
      </c>
      <c r="X25" s="1" t="s">
        <v>59</v>
      </c>
      <c r="Y25" s="1" t="s">
        <v>59</v>
      </c>
      <c r="Z25" s="1" t="s">
        <v>59</v>
      </c>
      <c r="AA25" s="1" t="s">
        <v>59</v>
      </c>
      <c r="AB25" s="1" t="s">
        <v>59</v>
      </c>
      <c r="AC25" s="1" t="s">
        <v>59</v>
      </c>
      <c r="AD25" s="1" t="s">
        <v>59</v>
      </c>
      <c r="AE25" s="1" t="s">
        <v>59</v>
      </c>
      <c r="AF25" s="1" t="s">
        <v>59</v>
      </c>
      <c r="AG25" s="1" t="s">
        <v>59</v>
      </c>
      <c r="AH25" s="1" t="s">
        <v>59</v>
      </c>
      <c r="AI25" s="1" t="s">
        <v>59</v>
      </c>
      <c r="AJ25" s="1" t="s">
        <v>59</v>
      </c>
      <c r="AK25" s="1" t="s">
        <v>59</v>
      </c>
      <c r="AL25">
        <v>5432839981934695</v>
      </c>
      <c r="AM25">
        <v>8015484210526317</v>
      </c>
      <c r="AN25">
        <v>1</v>
      </c>
      <c r="AO25">
        <v>1</v>
      </c>
      <c r="AP25">
        <v>2214638355383778</v>
      </c>
      <c r="AQ25">
        <v>8306668421052632</v>
      </c>
      <c r="AR25">
        <v>-8330005645751953</v>
      </c>
    </row>
    <row r="26" spans="1:44" x14ac:dyDescent="0.25">
      <c r="A26" s="1" t="s">
        <v>309</v>
      </c>
      <c r="B26" s="1" t="s">
        <v>59</v>
      </c>
      <c r="C26" s="1" t="s">
        <v>60</v>
      </c>
      <c r="D26" s="1" t="s">
        <v>61</v>
      </c>
      <c r="E26" s="1" t="s">
        <v>59</v>
      </c>
      <c r="F26" s="1" t="s">
        <v>59</v>
      </c>
      <c r="G26" s="2">
        <v>45490.428391203706</v>
      </c>
      <c r="H26">
        <v>1513</v>
      </c>
      <c r="I26" s="1" t="s">
        <v>285</v>
      </c>
      <c r="J26">
        <v>5000</v>
      </c>
      <c r="K26" s="1" t="s">
        <v>64</v>
      </c>
      <c r="L26" s="1" t="s">
        <v>64</v>
      </c>
      <c r="M26">
        <v>32</v>
      </c>
      <c r="N26">
        <v>703</v>
      </c>
      <c r="O26">
        <v>8639361367226137</v>
      </c>
      <c r="P26">
        <v>6202675230652554</v>
      </c>
      <c r="Q26">
        <v>5</v>
      </c>
      <c r="R26" s="1" t="s">
        <v>59</v>
      </c>
      <c r="S26" s="1" t="s">
        <v>59</v>
      </c>
      <c r="T26" s="1" t="s">
        <v>59</v>
      </c>
      <c r="U26" s="1" t="s">
        <v>59</v>
      </c>
      <c r="V26" s="1" t="s">
        <v>59</v>
      </c>
      <c r="W26" s="1" t="s">
        <v>59</v>
      </c>
      <c r="X26" s="1" t="s">
        <v>59</v>
      </c>
      <c r="Y26" s="1" t="s">
        <v>59</v>
      </c>
      <c r="Z26" s="1" t="s">
        <v>59</v>
      </c>
      <c r="AA26" s="1" t="s">
        <v>59</v>
      </c>
      <c r="AB26" s="1" t="s">
        <v>59</v>
      </c>
      <c r="AC26" s="1" t="s">
        <v>59</v>
      </c>
      <c r="AD26" s="1" t="s">
        <v>59</v>
      </c>
      <c r="AE26" s="1" t="s">
        <v>59</v>
      </c>
      <c r="AF26" s="1" t="s">
        <v>59</v>
      </c>
      <c r="AG26" s="1" t="s">
        <v>59</v>
      </c>
      <c r="AH26" s="1" t="s">
        <v>59</v>
      </c>
      <c r="AI26" s="1" t="s">
        <v>59</v>
      </c>
      <c r="AJ26" s="1" t="s">
        <v>59</v>
      </c>
      <c r="AK26" s="1" t="s">
        <v>59</v>
      </c>
      <c r="AL26">
        <v>5366891418549368</v>
      </c>
      <c r="AM26">
        <v>7794273684210528</v>
      </c>
      <c r="AN26">
        <v>1</v>
      </c>
      <c r="AO26">
        <v>1</v>
      </c>
      <c r="AP26">
        <v>2.2151893853859352E+16</v>
      </c>
      <c r="AQ26">
        <v>8070742105263158</v>
      </c>
      <c r="AR26">
        <v>-1.2782406616210938E+16</v>
      </c>
    </row>
    <row r="27" spans="1:44" x14ac:dyDescent="0.25">
      <c r="A27" s="1" t="s">
        <v>310</v>
      </c>
      <c r="B27" s="1" t="s">
        <v>59</v>
      </c>
      <c r="C27" s="1" t="s">
        <v>60</v>
      </c>
      <c r="D27" s="1" t="s">
        <v>61</v>
      </c>
      <c r="E27" s="1" t="s">
        <v>59</v>
      </c>
      <c r="F27" s="1" t="s">
        <v>59</v>
      </c>
      <c r="G27" s="2">
        <v>45490.524652777778</v>
      </c>
      <c r="H27">
        <v>450</v>
      </c>
      <c r="I27" s="1" t="s">
        <v>285</v>
      </c>
      <c r="J27">
        <v>5000</v>
      </c>
      <c r="K27" s="1" t="s">
        <v>66</v>
      </c>
      <c r="L27" s="1" t="s">
        <v>66</v>
      </c>
      <c r="M27">
        <v>256</v>
      </c>
      <c r="N27">
        <v>121</v>
      </c>
      <c r="O27">
        <v>3443011876924886</v>
      </c>
      <c r="P27">
        <v>5453475456713804</v>
      </c>
      <c r="Q27">
        <v>1</v>
      </c>
      <c r="R27" s="1" t="s">
        <v>59</v>
      </c>
      <c r="S27" s="1" t="s">
        <v>59</v>
      </c>
      <c r="T27" s="1" t="s">
        <v>59</v>
      </c>
      <c r="U27" s="1" t="s">
        <v>59</v>
      </c>
      <c r="V27" s="1" t="s">
        <v>59</v>
      </c>
      <c r="W27" s="1" t="s">
        <v>59</v>
      </c>
      <c r="X27" s="1" t="s">
        <v>59</v>
      </c>
      <c r="Y27" s="1" t="s">
        <v>59</v>
      </c>
      <c r="Z27" s="1" t="s">
        <v>59</v>
      </c>
      <c r="AA27" s="1" t="s">
        <v>59</v>
      </c>
      <c r="AB27" s="1" t="s">
        <v>59</v>
      </c>
      <c r="AC27" s="1" t="s">
        <v>59</v>
      </c>
      <c r="AD27" s="1" t="s">
        <v>59</v>
      </c>
      <c r="AE27" s="1" t="s">
        <v>59</v>
      </c>
      <c r="AF27" s="1" t="s">
        <v>59</v>
      </c>
      <c r="AG27" s="1" t="s">
        <v>59</v>
      </c>
      <c r="AH27" s="1" t="s">
        <v>59</v>
      </c>
      <c r="AI27" s="1" t="s">
        <v>59</v>
      </c>
      <c r="AJ27" s="1" t="s">
        <v>59</v>
      </c>
      <c r="AK27" s="1" t="s">
        <v>59</v>
      </c>
      <c r="AL27">
        <v>5423478775885466</v>
      </c>
      <c r="AM27">
        <v>8012531578947368</v>
      </c>
      <c r="AN27">
        <v>1</v>
      </c>
      <c r="AO27">
        <v>1</v>
      </c>
      <c r="AP27">
        <v>2.2160337566332608E+16</v>
      </c>
      <c r="AQ27">
        <v>8168852631578948</v>
      </c>
      <c r="AR27">
        <v>1.6175159454345704E+16</v>
      </c>
    </row>
    <row r="28" spans="1:44" x14ac:dyDescent="0.25">
      <c r="A28" s="1" t="s">
        <v>311</v>
      </c>
      <c r="B28" s="1" t="s">
        <v>59</v>
      </c>
      <c r="C28" s="1" t="s">
        <v>60</v>
      </c>
      <c r="D28" s="1" t="s">
        <v>61</v>
      </c>
      <c r="E28" s="1" t="s">
        <v>59</v>
      </c>
      <c r="F28" s="1" t="s">
        <v>59</v>
      </c>
      <c r="G28" s="2">
        <v>45490.529918981483</v>
      </c>
      <c r="H28">
        <v>606</v>
      </c>
      <c r="I28" s="1" t="s">
        <v>285</v>
      </c>
      <c r="J28">
        <v>5000</v>
      </c>
      <c r="K28" s="1" t="s">
        <v>63</v>
      </c>
      <c r="L28" s="1" t="s">
        <v>63</v>
      </c>
      <c r="M28">
        <v>64</v>
      </c>
      <c r="N28">
        <v>201</v>
      </c>
      <c r="O28">
        <v>1983591509363816</v>
      </c>
      <c r="P28">
        <v>6356278368189376</v>
      </c>
      <c r="Q28">
        <v>2</v>
      </c>
      <c r="R28" s="1" t="s">
        <v>59</v>
      </c>
      <c r="S28" s="1" t="s">
        <v>59</v>
      </c>
      <c r="T28" s="1" t="s">
        <v>59</v>
      </c>
      <c r="U28" s="1" t="s">
        <v>59</v>
      </c>
      <c r="V28" s="1" t="s">
        <v>59</v>
      </c>
      <c r="W28" s="1" t="s">
        <v>59</v>
      </c>
      <c r="X28" s="1" t="s">
        <v>59</v>
      </c>
      <c r="Y28" s="1" t="s">
        <v>59</v>
      </c>
      <c r="Z28" s="1" t="s">
        <v>59</v>
      </c>
      <c r="AA28" s="1" t="s">
        <v>59</v>
      </c>
      <c r="AB28" s="1" t="s">
        <v>59</v>
      </c>
      <c r="AC28" s="1" t="s">
        <v>59</v>
      </c>
      <c r="AD28" s="1" t="s">
        <v>59</v>
      </c>
      <c r="AE28" s="1" t="s">
        <v>59</v>
      </c>
      <c r="AF28" s="1" t="s">
        <v>59</v>
      </c>
      <c r="AG28" s="1" t="s">
        <v>59</v>
      </c>
      <c r="AH28" s="1" t="s">
        <v>59</v>
      </c>
      <c r="AI28" s="1" t="s">
        <v>59</v>
      </c>
      <c r="AJ28" s="1" t="s">
        <v>59</v>
      </c>
      <c r="AK28" s="1" t="s">
        <v>59</v>
      </c>
      <c r="AL28">
        <v>543955142351163</v>
      </c>
      <c r="AM28">
        <v>7863215789473683</v>
      </c>
      <c r="AN28">
        <v>1</v>
      </c>
      <c r="AO28">
        <v>1</v>
      </c>
      <c r="AP28">
        <v>2.2162564887301092E+16</v>
      </c>
      <c r="AQ28">
        <v>8123747368421051</v>
      </c>
      <c r="AR28">
        <v>2998027229309082</v>
      </c>
    </row>
    <row r="29" spans="1:44" x14ac:dyDescent="0.25">
      <c r="A29" s="1" t="s">
        <v>312</v>
      </c>
      <c r="B29" s="1" t="s">
        <v>59</v>
      </c>
      <c r="C29" s="1" t="s">
        <v>60</v>
      </c>
      <c r="D29" s="1" t="s">
        <v>61</v>
      </c>
      <c r="E29" s="1" t="s">
        <v>59</v>
      </c>
      <c r="F29" s="1" t="s">
        <v>59</v>
      </c>
      <c r="G29" s="2">
        <v>45490.375196759262</v>
      </c>
      <c r="H29">
        <v>2019</v>
      </c>
      <c r="I29" s="1" t="s">
        <v>285</v>
      </c>
      <c r="J29">
        <v>5000</v>
      </c>
      <c r="K29" s="1" t="s">
        <v>66</v>
      </c>
      <c r="L29" s="1" t="s">
        <v>64</v>
      </c>
      <c r="M29">
        <v>256</v>
      </c>
      <c r="N29">
        <v>970</v>
      </c>
      <c r="O29">
        <v>467862429791208</v>
      </c>
      <c r="P29">
        <v>5273377669745041</v>
      </c>
      <c r="Q29">
        <v>4</v>
      </c>
      <c r="R29" s="1" t="s">
        <v>59</v>
      </c>
      <c r="S29" s="1" t="s">
        <v>59</v>
      </c>
      <c r="T29" s="1" t="s">
        <v>59</v>
      </c>
      <c r="U29" s="1" t="s">
        <v>59</v>
      </c>
      <c r="V29" s="1" t="s">
        <v>59</v>
      </c>
      <c r="W29" s="1" t="s">
        <v>59</v>
      </c>
      <c r="X29" s="1" t="s">
        <v>59</v>
      </c>
      <c r="Y29" s="1" t="s">
        <v>59</v>
      </c>
      <c r="Z29" s="1" t="s">
        <v>59</v>
      </c>
      <c r="AA29" s="1" t="s">
        <v>59</v>
      </c>
      <c r="AB29" s="1" t="s">
        <v>59</v>
      </c>
      <c r="AC29" s="1" t="s">
        <v>59</v>
      </c>
      <c r="AD29" s="1" t="s">
        <v>59</v>
      </c>
      <c r="AE29" s="1" t="s">
        <v>59</v>
      </c>
      <c r="AF29" s="1" t="s">
        <v>59</v>
      </c>
      <c r="AG29" s="1" t="s">
        <v>59</v>
      </c>
      <c r="AH29" s="1" t="s">
        <v>59</v>
      </c>
      <c r="AI29" s="1" t="s">
        <v>59</v>
      </c>
      <c r="AJ29" s="1" t="s">
        <v>59</v>
      </c>
      <c r="AK29" s="1" t="s">
        <v>59</v>
      </c>
      <c r="AL29">
        <v>5374518010850368</v>
      </c>
      <c r="AM29">
        <v>7822968421052632</v>
      </c>
      <c r="AN29">
        <v>1</v>
      </c>
      <c r="AO29">
        <v>1</v>
      </c>
      <c r="AP29">
        <v>2216593622830497</v>
      </c>
      <c r="AQ29">
        <v>8129805263157895</v>
      </c>
      <c r="AR29">
        <v>-8968023681640625</v>
      </c>
    </row>
    <row r="30" spans="1:44" x14ac:dyDescent="0.25">
      <c r="A30" s="1" t="s">
        <v>313</v>
      </c>
      <c r="B30" s="1" t="s">
        <v>59</v>
      </c>
      <c r="C30" s="1" t="s">
        <v>60</v>
      </c>
      <c r="D30" s="1" t="s">
        <v>61</v>
      </c>
      <c r="E30" s="1" t="s">
        <v>59</v>
      </c>
      <c r="F30" s="1" t="s">
        <v>59</v>
      </c>
      <c r="G30" s="2">
        <v>45490.465902777774</v>
      </c>
      <c r="H30">
        <v>1467</v>
      </c>
      <c r="I30" s="1" t="s">
        <v>285</v>
      </c>
      <c r="J30">
        <v>5000</v>
      </c>
      <c r="K30" s="1" t="s">
        <v>63</v>
      </c>
      <c r="L30" s="1" t="s">
        <v>63</v>
      </c>
      <c r="M30">
        <v>64</v>
      </c>
      <c r="N30">
        <v>689</v>
      </c>
      <c r="O30">
        <v>9758780472341216</v>
      </c>
      <c r="P30">
        <v>3784500571161867</v>
      </c>
      <c r="Q30">
        <v>4</v>
      </c>
      <c r="R30" s="1" t="s">
        <v>59</v>
      </c>
      <c r="S30" s="1" t="s">
        <v>59</v>
      </c>
      <c r="T30" s="1" t="s">
        <v>59</v>
      </c>
      <c r="U30" s="1" t="s">
        <v>59</v>
      </c>
      <c r="V30" s="1" t="s">
        <v>59</v>
      </c>
      <c r="W30" s="1" t="s">
        <v>59</v>
      </c>
      <c r="X30" s="1" t="s">
        <v>59</v>
      </c>
      <c r="Y30" s="1" t="s">
        <v>59</v>
      </c>
      <c r="Z30" s="1" t="s">
        <v>59</v>
      </c>
      <c r="AA30" s="1" t="s">
        <v>59</v>
      </c>
      <c r="AB30" s="1" t="s">
        <v>59</v>
      </c>
      <c r="AC30" s="1" t="s">
        <v>59</v>
      </c>
      <c r="AD30" s="1" t="s">
        <v>59</v>
      </c>
      <c r="AE30" s="1" t="s">
        <v>59</v>
      </c>
      <c r="AF30" s="1" t="s">
        <v>59</v>
      </c>
      <c r="AG30" s="1" t="s">
        <v>59</v>
      </c>
      <c r="AH30" s="1" t="s">
        <v>59</v>
      </c>
      <c r="AI30" s="1" t="s">
        <v>59</v>
      </c>
      <c r="AJ30" s="1" t="s">
        <v>59</v>
      </c>
      <c r="AK30" s="1" t="s">
        <v>59</v>
      </c>
      <c r="AL30">
        <v>5312410708234944</v>
      </c>
      <c r="AM30">
        <v>7718973684210527</v>
      </c>
      <c r="AN30">
        <v>1</v>
      </c>
      <c r="AO30">
        <v>1</v>
      </c>
      <c r="AP30">
        <v>2.2180104594883804E+16</v>
      </c>
      <c r="AQ30">
        <v>7999163157894739</v>
      </c>
      <c r="AR30">
        <v>-552360954284668</v>
      </c>
    </row>
    <row r="31" spans="1:44" x14ac:dyDescent="0.25">
      <c r="A31" s="1" t="s">
        <v>314</v>
      </c>
      <c r="B31" s="1" t="s">
        <v>59</v>
      </c>
      <c r="C31" s="1" t="s">
        <v>60</v>
      </c>
      <c r="D31" s="1" t="s">
        <v>61</v>
      </c>
      <c r="E31" s="1" t="s">
        <v>59</v>
      </c>
      <c r="F31" s="1" t="s">
        <v>59</v>
      </c>
      <c r="G31" s="2">
        <v>45490.34957175926</v>
      </c>
      <c r="H31">
        <v>884</v>
      </c>
      <c r="I31" s="1" t="s">
        <v>285</v>
      </c>
      <c r="J31">
        <v>5000</v>
      </c>
      <c r="K31" s="1" t="s">
        <v>63</v>
      </c>
      <c r="L31" s="1" t="s">
        <v>64</v>
      </c>
      <c r="M31">
        <v>256</v>
      </c>
      <c r="N31">
        <v>354</v>
      </c>
      <c r="O31">
        <v>3.5421826307277752E+16</v>
      </c>
      <c r="P31">
        <v>6840152694507827</v>
      </c>
      <c r="Q31">
        <v>5</v>
      </c>
      <c r="R31" s="1" t="s">
        <v>59</v>
      </c>
      <c r="S31" s="1" t="s">
        <v>59</v>
      </c>
      <c r="T31" s="1" t="s">
        <v>59</v>
      </c>
      <c r="U31" s="1" t="s">
        <v>59</v>
      </c>
      <c r="V31" s="1" t="s">
        <v>59</v>
      </c>
      <c r="W31" s="1" t="s">
        <v>59</v>
      </c>
      <c r="X31" s="1" t="s">
        <v>59</v>
      </c>
      <c r="Y31" s="1" t="s">
        <v>59</v>
      </c>
      <c r="Z31" s="1" t="s">
        <v>59</v>
      </c>
      <c r="AA31" s="1" t="s">
        <v>59</v>
      </c>
      <c r="AB31" s="1" t="s">
        <v>59</v>
      </c>
      <c r="AC31" s="1" t="s">
        <v>59</v>
      </c>
      <c r="AD31" s="1" t="s">
        <v>59</v>
      </c>
      <c r="AE31" s="1" t="s">
        <v>59</v>
      </c>
      <c r="AF31" s="1" t="s">
        <v>59</v>
      </c>
      <c r="AG31" s="1" t="s">
        <v>59</v>
      </c>
      <c r="AH31" s="1" t="s">
        <v>59</v>
      </c>
      <c r="AI31" s="1" t="s">
        <v>59</v>
      </c>
      <c r="AJ31" s="1" t="s">
        <v>59</v>
      </c>
      <c r="AK31" s="1" t="s">
        <v>59</v>
      </c>
      <c r="AL31">
        <v>5315231066476732</v>
      </c>
      <c r="AM31">
        <v>7779089473684211</v>
      </c>
      <c r="AN31">
        <v>1</v>
      </c>
      <c r="AO31">
        <v>1</v>
      </c>
      <c r="AP31">
        <v>2.2183845996379296E+16</v>
      </c>
      <c r="AQ31">
        <v>804042105263158</v>
      </c>
      <c r="AR31">
        <v>-1122426300048828</v>
      </c>
    </row>
    <row r="32" spans="1:44" x14ac:dyDescent="0.25">
      <c r="A32" s="1"/>
      <c r="B32" s="1"/>
      <c r="C32" s="1"/>
      <c r="D32" s="1"/>
      <c r="E32" s="1"/>
      <c r="F32" s="1"/>
      <c r="G32" s="2"/>
      <c r="H32">
        <f>AVERAGE(paramSearch_IbmSynth_TVAE[Runtime])</f>
        <v>999.4666666666667</v>
      </c>
      <c r="I32" s="1"/>
      <c r="K32" s="1"/>
      <c r="L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8:9" x14ac:dyDescent="0.25">
      <c r="H33" s="3">
        <f>paramSearch_IbmSynth_TVAE[[#Totals],[Runtime]]/60</f>
        <v>16.657777777777778</v>
      </c>
      <c r="I33" s="3" t="s">
        <v>379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AD38-C085-43B3-AFCA-3BDD88FEA2A7}">
  <dimension ref="A1:AV40"/>
  <sheetViews>
    <sheetView topLeftCell="A17" workbookViewId="0">
      <selection activeCell="H40" sqref="H40"/>
    </sheetView>
  </sheetViews>
  <sheetFormatPr defaultRowHeight="15" x14ac:dyDescent="0.25"/>
  <cols>
    <col min="1" max="1" width="19.85546875" bestFit="1" customWidth="1"/>
    <col min="2" max="2" width="8.5703125" bestFit="1" customWidth="1"/>
    <col min="3" max="3" width="8.28515625" bestFit="1" customWidth="1"/>
    <col min="4" max="4" width="8.5703125" bestFit="1" customWidth="1"/>
    <col min="5" max="5" width="7.42578125" bestFit="1" customWidth="1"/>
    <col min="6" max="6" width="7.140625" bestFit="1" customWidth="1"/>
    <col min="7" max="7" width="15.85546875" bestFit="1" customWidth="1"/>
    <col min="8" max="8" width="10.85546875" bestFit="1" customWidth="1"/>
    <col min="9" max="9" width="9.28515625" bestFit="1" customWidth="1"/>
    <col min="10" max="10" width="12.5703125" bestFit="1" customWidth="1"/>
    <col min="11" max="11" width="21.7109375" bestFit="1" customWidth="1"/>
    <col min="12" max="12" width="21" bestFit="1" customWidth="1"/>
    <col min="13" max="13" width="21.5703125" bestFit="1" customWidth="1"/>
    <col min="14" max="14" width="17.140625" bestFit="1" customWidth="1"/>
    <col min="15" max="15" width="9.5703125" bestFit="1" customWidth="1"/>
    <col min="16" max="16" width="10.28515625" bestFit="1" customWidth="1"/>
    <col min="17" max="17" width="13.28515625" bestFit="1" customWidth="1"/>
    <col min="18" max="18" width="14.5703125" bestFit="1" customWidth="1"/>
    <col min="19" max="19" width="16.5703125" bestFit="1" customWidth="1"/>
    <col min="20" max="20" width="20.42578125" bestFit="1" customWidth="1"/>
    <col min="21" max="21" width="12" bestFit="1" customWidth="1"/>
    <col min="22" max="22" width="9.85546875" bestFit="1" customWidth="1"/>
    <col min="23" max="23" width="24.5703125" bestFit="1" customWidth="1"/>
    <col min="24" max="24" width="33.7109375" bestFit="1" customWidth="1"/>
    <col min="25" max="25" width="43.42578125" bestFit="1" customWidth="1"/>
    <col min="26" max="26" width="36.5703125" bestFit="1" customWidth="1"/>
    <col min="27" max="27" width="36.28515625" bestFit="1" customWidth="1"/>
    <col min="28" max="28" width="44" bestFit="1" customWidth="1"/>
    <col min="29" max="29" width="37.140625" bestFit="1" customWidth="1"/>
    <col min="30" max="30" width="36.85546875" bestFit="1" customWidth="1"/>
    <col min="31" max="31" width="39.5703125" bestFit="1" customWidth="1"/>
    <col min="32" max="32" width="32.7109375" bestFit="1" customWidth="1"/>
    <col min="33" max="33" width="32.42578125" bestFit="1" customWidth="1"/>
    <col min="34" max="34" width="32" bestFit="1" customWidth="1"/>
    <col min="35" max="35" width="25" bestFit="1" customWidth="1"/>
    <col min="36" max="36" width="24.7109375" bestFit="1" customWidth="1"/>
    <col min="37" max="37" width="28.5703125" bestFit="1" customWidth="1"/>
    <col min="38" max="38" width="23" bestFit="1" customWidth="1"/>
    <col min="39" max="39" width="31.28515625" bestFit="1" customWidth="1"/>
    <col min="40" max="40" width="24.42578125" bestFit="1" customWidth="1"/>
    <col min="41" max="41" width="24.140625" bestFit="1" customWidth="1"/>
    <col min="42" max="42" width="20.7109375" bestFit="1" customWidth="1"/>
    <col min="43" max="43" width="17" bestFit="1" customWidth="1"/>
    <col min="44" max="44" width="16" bestFit="1" customWidth="1"/>
    <col min="45" max="45" width="14.5703125" bestFit="1" customWidth="1"/>
    <col min="46" max="46" width="26" bestFit="1" customWidth="1"/>
    <col min="47" max="47" width="26.28515625" bestFit="1" customWidth="1"/>
    <col min="48" max="48" width="12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201</v>
      </c>
      <c r="L1" t="s">
        <v>202</v>
      </c>
      <c r="M1" t="s">
        <v>203</v>
      </c>
      <c r="N1" t="s">
        <v>204</v>
      </c>
      <c r="O1" t="s">
        <v>15</v>
      </c>
      <c r="P1" t="s">
        <v>19</v>
      </c>
      <c r="Q1" t="s">
        <v>20</v>
      </c>
      <c r="R1" t="s">
        <v>21</v>
      </c>
      <c r="S1" t="s">
        <v>205</v>
      </c>
      <c r="T1" t="s">
        <v>206</v>
      </c>
      <c r="U1" t="s">
        <v>207</v>
      </c>
      <c r="V1" t="s">
        <v>22</v>
      </c>
      <c r="W1" t="s">
        <v>24</v>
      </c>
      <c r="X1" t="s">
        <v>208</v>
      </c>
      <c r="Y1" t="s">
        <v>209</v>
      </c>
      <c r="Z1" t="s">
        <v>210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217</v>
      </c>
      <c r="AH1" t="s">
        <v>36</v>
      </c>
      <c r="AI1" t="s">
        <v>37</v>
      </c>
      <c r="AJ1" t="s">
        <v>38</v>
      </c>
      <c r="AK1" t="s">
        <v>218</v>
      </c>
      <c r="AL1" t="s">
        <v>219</v>
      </c>
      <c r="AM1" t="s">
        <v>220</v>
      </c>
      <c r="AN1" t="s">
        <v>221</v>
      </c>
      <c r="AO1" t="s">
        <v>222</v>
      </c>
      <c r="AP1" t="s">
        <v>50</v>
      </c>
      <c r="AQ1" t="s">
        <v>51</v>
      </c>
      <c r="AR1" t="s">
        <v>52</v>
      </c>
      <c r="AS1" t="s">
        <v>53</v>
      </c>
      <c r="AT1" t="s">
        <v>56</v>
      </c>
      <c r="AU1" t="s">
        <v>57</v>
      </c>
      <c r="AV1" t="s">
        <v>223</v>
      </c>
    </row>
    <row r="2" spans="1:48" x14ac:dyDescent="0.25">
      <c r="A2" s="1" t="s">
        <v>224</v>
      </c>
      <c r="B2" s="1" t="s">
        <v>59</v>
      </c>
      <c r="C2" s="1" t="s">
        <v>60</v>
      </c>
      <c r="D2" s="1" t="s">
        <v>61</v>
      </c>
      <c r="E2" s="1" t="s">
        <v>59</v>
      </c>
      <c r="F2" s="1" t="s">
        <v>59</v>
      </c>
      <c r="G2" s="2">
        <v>45490.930150462962</v>
      </c>
      <c r="H2">
        <v>644</v>
      </c>
      <c r="I2" s="1" t="s">
        <v>225</v>
      </c>
      <c r="J2">
        <v>5000</v>
      </c>
      <c r="K2">
        <v>4</v>
      </c>
      <c r="L2">
        <v>6151349215428361</v>
      </c>
      <c r="M2">
        <v>6118943627009782</v>
      </c>
      <c r="N2">
        <v>831</v>
      </c>
      <c r="O2">
        <v>498</v>
      </c>
      <c r="P2" s="1" t="s">
        <v>59</v>
      </c>
      <c r="Q2" s="1" t="s">
        <v>59</v>
      </c>
      <c r="R2" s="1" t="s">
        <v>59</v>
      </c>
      <c r="S2" s="1" t="s">
        <v>226</v>
      </c>
      <c r="T2" s="1" t="s">
        <v>227</v>
      </c>
      <c r="U2">
        <v>6054521433119611</v>
      </c>
      <c r="V2" s="1" t="s">
        <v>59</v>
      </c>
      <c r="W2" s="1" t="s">
        <v>59</v>
      </c>
      <c r="X2" s="1" t="s">
        <v>59</v>
      </c>
      <c r="Y2" s="1" t="s">
        <v>59</v>
      </c>
      <c r="Z2" s="1" t="s">
        <v>59</v>
      </c>
      <c r="AA2" s="1" t="s">
        <v>59</v>
      </c>
      <c r="AB2" s="1" t="s">
        <v>59</v>
      </c>
      <c r="AC2" s="1" t="s">
        <v>59</v>
      </c>
      <c r="AD2" s="1" t="s">
        <v>59</v>
      </c>
      <c r="AE2" s="1" t="s">
        <v>59</v>
      </c>
      <c r="AF2" s="1" t="s">
        <v>59</v>
      </c>
      <c r="AG2" s="1" t="s">
        <v>59</v>
      </c>
      <c r="AH2" s="1" t="s">
        <v>59</v>
      </c>
      <c r="AI2" s="1" t="s">
        <v>59</v>
      </c>
      <c r="AJ2" s="1" t="s">
        <v>59</v>
      </c>
      <c r="AK2" s="1" t="s">
        <v>59</v>
      </c>
      <c r="AL2" s="1" t="s">
        <v>59</v>
      </c>
      <c r="AM2" s="1" t="s">
        <v>59</v>
      </c>
      <c r="AN2" s="1" t="s">
        <v>59</v>
      </c>
      <c r="AO2" s="1" t="s">
        <v>59</v>
      </c>
      <c r="AP2">
        <v>5822103981462803</v>
      </c>
      <c r="AQ2">
        <v>9651615789473684</v>
      </c>
      <c r="AR2">
        <v>1</v>
      </c>
      <c r="AS2">
        <v>1</v>
      </c>
      <c r="AT2">
        <v>2196525525630154</v>
      </c>
      <c r="AU2">
        <v>9683336842105264</v>
      </c>
      <c r="AV2">
        <v>2429417371749878</v>
      </c>
    </row>
    <row r="3" spans="1:48" x14ac:dyDescent="0.25">
      <c r="A3" s="1" t="s">
        <v>228</v>
      </c>
      <c r="B3" s="1" t="s">
        <v>59</v>
      </c>
      <c r="C3" s="1" t="s">
        <v>60</v>
      </c>
      <c r="D3" s="1" t="s">
        <v>61</v>
      </c>
      <c r="E3" s="1" t="s">
        <v>59</v>
      </c>
      <c r="F3" s="1" t="s">
        <v>59</v>
      </c>
      <c r="G3" s="2">
        <v>45490.801064814812</v>
      </c>
      <c r="H3">
        <v>1108</v>
      </c>
      <c r="I3" s="1" t="s">
        <v>225</v>
      </c>
      <c r="J3">
        <v>5000</v>
      </c>
      <c r="K3">
        <v>4</v>
      </c>
      <c r="L3">
        <v>4112626570434691</v>
      </c>
      <c r="M3">
        <v>2.0625815277016532E+16</v>
      </c>
      <c r="N3">
        <v>935</v>
      </c>
      <c r="O3">
        <v>877</v>
      </c>
      <c r="P3" s="1" t="s">
        <v>59</v>
      </c>
      <c r="Q3" s="1" t="s">
        <v>59</v>
      </c>
      <c r="R3" s="1" t="s">
        <v>59</v>
      </c>
      <c r="S3" s="1" t="s">
        <v>226</v>
      </c>
      <c r="T3" s="1" t="s">
        <v>227</v>
      </c>
      <c r="U3">
        <v>7931678152173878</v>
      </c>
      <c r="V3" s="1" t="s">
        <v>59</v>
      </c>
      <c r="W3" s="1" t="s">
        <v>59</v>
      </c>
      <c r="X3" s="1" t="s">
        <v>59</v>
      </c>
      <c r="Y3" s="1" t="s">
        <v>59</v>
      </c>
      <c r="Z3" s="1" t="s">
        <v>59</v>
      </c>
      <c r="AA3" s="1" t="s">
        <v>59</v>
      </c>
      <c r="AB3" s="1" t="s">
        <v>59</v>
      </c>
      <c r="AC3" s="1" t="s">
        <v>59</v>
      </c>
      <c r="AD3" s="1" t="s">
        <v>59</v>
      </c>
      <c r="AE3" s="1" t="s">
        <v>59</v>
      </c>
      <c r="AF3" s="1" t="s">
        <v>59</v>
      </c>
      <c r="AG3" s="1" t="s">
        <v>59</v>
      </c>
      <c r="AH3" s="1" t="s">
        <v>59</v>
      </c>
      <c r="AI3" s="1" t="s">
        <v>59</v>
      </c>
      <c r="AJ3" s="1" t="s">
        <v>59</v>
      </c>
      <c r="AK3" s="1" t="s">
        <v>59</v>
      </c>
      <c r="AL3" s="1" t="s">
        <v>59</v>
      </c>
      <c r="AM3" s="1" t="s">
        <v>59</v>
      </c>
      <c r="AN3" s="1" t="s">
        <v>59</v>
      </c>
      <c r="AO3" s="1" t="s">
        <v>59</v>
      </c>
      <c r="AP3">
        <v>578299312327396</v>
      </c>
      <c r="AQ3">
        <v>9383847368421052</v>
      </c>
      <c r="AR3">
        <v>1</v>
      </c>
      <c r="AS3">
        <v>1</v>
      </c>
      <c r="AT3">
        <v>2.1970764558804332E+16</v>
      </c>
      <c r="AU3">
        <v>9499552631578948</v>
      </c>
      <c r="AV3">
        <v>2607344686985016</v>
      </c>
    </row>
    <row r="4" spans="1:48" x14ac:dyDescent="0.25">
      <c r="A4" s="1" t="s">
        <v>229</v>
      </c>
      <c r="B4" s="1" t="s">
        <v>59</v>
      </c>
      <c r="C4" s="1" t="s">
        <v>60</v>
      </c>
      <c r="D4" s="1" t="s">
        <v>61</v>
      </c>
      <c r="E4" s="1" t="s">
        <v>59</v>
      </c>
      <c r="F4" s="1" t="s">
        <v>59</v>
      </c>
      <c r="G4" s="2">
        <v>45490.701597222222</v>
      </c>
      <c r="H4">
        <v>1060</v>
      </c>
      <c r="I4" s="1" t="s">
        <v>225</v>
      </c>
      <c r="J4">
        <v>5000</v>
      </c>
      <c r="K4">
        <v>2</v>
      </c>
      <c r="L4">
        <v>2667196117170257</v>
      </c>
      <c r="M4">
        <v>1.2485298963338018E+16</v>
      </c>
      <c r="N4">
        <v>976</v>
      </c>
      <c r="O4">
        <v>852</v>
      </c>
      <c r="P4" s="1" t="s">
        <v>59</v>
      </c>
      <c r="Q4" s="1" t="s">
        <v>59</v>
      </c>
      <c r="R4" s="1" t="s">
        <v>59</v>
      </c>
      <c r="S4" s="1" t="s">
        <v>226</v>
      </c>
      <c r="T4" s="1" t="s">
        <v>227</v>
      </c>
      <c r="U4">
        <v>855445800499863</v>
      </c>
      <c r="V4" s="1" t="s">
        <v>59</v>
      </c>
      <c r="W4" s="1" t="s">
        <v>59</v>
      </c>
      <c r="X4" s="1" t="s">
        <v>59</v>
      </c>
      <c r="Y4" s="1" t="s">
        <v>59</v>
      </c>
      <c r="Z4" s="1" t="s">
        <v>59</v>
      </c>
      <c r="AA4" s="1" t="s">
        <v>59</v>
      </c>
      <c r="AB4" s="1" t="s">
        <v>59</v>
      </c>
      <c r="AC4" s="1" t="s">
        <v>59</v>
      </c>
      <c r="AD4" s="1" t="s">
        <v>59</v>
      </c>
      <c r="AE4" s="1" t="s">
        <v>59</v>
      </c>
      <c r="AF4" s="1" t="s">
        <v>59</v>
      </c>
      <c r="AG4" s="1" t="s">
        <v>59</v>
      </c>
      <c r="AH4" s="1" t="s">
        <v>59</v>
      </c>
      <c r="AI4" s="1" t="s">
        <v>59</v>
      </c>
      <c r="AJ4" s="1" t="s">
        <v>59</v>
      </c>
      <c r="AK4" s="1" t="s">
        <v>59</v>
      </c>
      <c r="AL4" s="1" t="s">
        <v>59</v>
      </c>
      <c r="AM4" s="1" t="s">
        <v>59</v>
      </c>
      <c r="AN4" s="1" t="s">
        <v>59</v>
      </c>
      <c r="AO4" s="1" t="s">
        <v>59</v>
      </c>
      <c r="AP4">
        <v>5754125275973787</v>
      </c>
      <c r="AQ4">
        <v>9300894736842106</v>
      </c>
      <c r="AR4">
        <v>1</v>
      </c>
      <c r="AS4">
        <v>1</v>
      </c>
      <c r="AT4">
        <v>2197341563235768</v>
      </c>
      <c r="AU4">
        <v>9380873684210528</v>
      </c>
      <c r="AV4">
        <v>4167376160621643</v>
      </c>
    </row>
    <row r="5" spans="1:48" x14ac:dyDescent="0.25">
      <c r="A5" s="1" t="s">
        <v>230</v>
      </c>
      <c r="B5" s="1" t="s">
        <v>59</v>
      </c>
      <c r="C5" s="1" t="s">
        <v>60</v>
      </c>
      <c r="D5" s="1" t="s">
        <v>61</v>
      </c>
      <c r="E5" s="1" t="s">
        <v>59</v>
      </c>
      <c r="F5" s="1" t="s">
        <v>59</v>
      </c>
      <c r="G5" s="2">
        <v>45490.916076388887</v>
      </c>
      <c r="H5">
        <v>852</v>
      </c>
      <c r="I5" s="1" t="s">
        <v>225</v>
      </c>
      <c r="J5">
        <v>5000</v>
      </c>
      <c r="K5">
        <v>2</v>
      </c>
      <c r="L5">
        <v>4931422609013862</v>
      </c>
      <c r="M5">
        <v>4.8100449482884904E+16</v>
      </c>
      <c r="N5">
        <v>688</v>
      </c>
      <c r="O5">
        <v>671</v>
      </c>
      <c r="P5" s="1" t="s">
        <v>59</v>
      </c>
      <c r="Q5" s="1" t="s">
        <v>59</v>
      </c>
      <c r="R5" s="1" t="s">
        <v>59</v>
      </c>
      <c r="S5" s="1" t="s">
        <v>226</v>
      </c>
      <c r="T5" s="1" t="s">
        <v>227</v>
      </c>
      <c r="U5">
        <v>6748689068552236</v>
      </c>
      <c r="V5" s="1" t="s">
        <v>59</v>
      </c>
      <c r="W5" s="1" t="s">
        <v>59</v>
      </c>
      <c r="X5" s="1" t="s">
        <v>59</v>
      </c>
      <c r="Y5" s="1" t="s">
        <v>59</v>
      </c>
      <c r="Z5" s="1" t="s">
        <v>59</v>
      </c>
      <c r="AA5" s="1" t="s">
        <v>59</v>
      </c>
      <c r="AB5" s="1" t="s">
        <v>59</v>
      </c>
      <c r="AC5" s="1" t="s">
        <v>59</v>
      </c>
      <c r="AD5" s="1" t="s">
        <v>59</v>
      </c>
      <c r="AE5" s="1" t="s">
        <v>59</v>
      </c>
      <c r="AF5" s="1" t="s">
        <v>59</v>
      </c>
      <c r="AG5" s="1" t="s">
        <v>59</v>
      </c>
      <c r="AH5" s="1" t="s">
        <v>59</v>
      </c>
      <c r="AI5" s="1" t="s">
        <v>59</v>
      </c>
      <c r="AJ5" s="1" t="s">
        <v>59</v>
      </c>
      <c r="AK5" s="1" t="s">
        <v>59</v>
      </c>
      <c r="AL5" s="1" t="s">
        <v>59</v>
      </c>
      <c r="AM5" s="1" t="s">
        <v>59</v>
      </c>
      <c r="AN5" s="1" t="s">
        <v>59</v>
      </c>
      <c r="AO5" s="1" t="s">
        <v>59</v>
      </c>
      <c r="AP5">
        <v>5753746746767147</v>
      </c>
      <c r="AQ5">
        <v>9410142105263158</v>
      </c>
      <c r="AR5">
        <v>1</v>
      </c>
      <c r="AS5">
        <v>1</v>
      </c>
      <c r="AT5">
        <v>2.1973442361875504E+16</v>
      </c>
      <c r="AU5">
        <v>9520747368421056</v>
      </c>
      <c r="AV5">
        <v>3207140564918518</v>
      </c>
    </row>
    <row r="6" spans="1:48" x14ac:dyDescent="0.25">
      <c r="A6" s="1" t="s">
        <v>231</v>
      </c>
      <c r="B6" s="1" t="s">
        <v>59</v>
      </c>
      <c r="C6" s="1" t="s">
        <v>60</v>
      </c>
      <c r="D6" s="1" t="s">
        <v>61</v>
      </c>
      <c r="E6" s="1" t="s">
        <v>59</v>
      </c>
      <c r="F6" s="1" t="s">
        <v>59</v>
      </c>
      <c r="G6" s="2">
        <v>45490.790972222225</v>
      </c>
      <c r="H6">
        <v>868</v>
      </c>
      <c r="I6" s="1" t="s">
        <v>225</v>
      </c>
      <c r="J6">
        <v>5000</v>
      </c>
      <c r="K6">
        <v>2</v>
      </c>
      <c r="L6">
        <v>1.5286462682856834E+16</v>
      </c>
      <c r="M6">
        <v>3581547995009238</v>
      </c>
      <c r="N6">
        <v>464</v>
      </c>
      <c r="O6">
        <v>687</v>
      </c>
      <c r="P6" s="1" t="s">
        <v>59</v>
      </c>
      <c r="Q6" s="1" t="s">
        <v>59</v>
      </c>
      <c r="R6" s="1" t="s">
        <v>59</v>
      </c>
      <c r="S6" s="1" t="s">
        <v>226</v>
      </c>
      <c r="T6" s="1" t="s">
        <v>227</v>
      </c>
      <c r="U6">
        <v>1560868556809196</v>
      </c>
      <c r="V6" s="1" t="s">
        <v>59</v>
      </c>
      <c r="W6" s="1" t="s">
        <v>59</v>
      </c>
      <c r="X6" s="1" t="s">
        <v>59</v>
      </c>
      <c r="Y6" s="1" t="s">
        <v>59</v>
      </c>
      <c r="Z6" s="1" t="s">
        <v>59</v>
      </c>
      <c r="AA6" s="1" t="s">
        <v>59</v>
      </c>
      <c r="AB6" s="1" t="s">
        <v>59</v>
      </c>
      <c r="AC6" s="1" t="s">
        <v>59</v>
      </c>
      <c r="AD6" s="1" t="s">
        <v>59</v>
      </c>
      <c r="AE6" s="1" t="s">
        <v>59</v>
      </c>
      <c r="AF6" s="1" t="s">
        <v>59</v>
      </c>
      <c r="AG6" s="1" t="s">
        <v>59</v>
      </c>
      <c r="AH6" s="1" t="s">
        <v>59</v>
      </c>
      <c r="AI6" s="1" t="s">
        <v>59</v>
      </c>
      <c r="AJ6" s="1" t="s">
        <v>59</v>
      </c>
      <c r="AK6" s="1" t="s">
        <v>59</v>
      </c>
      <c r="AL6" s="1" t="s">
        <v>59</v>
      </c>
      <c r="AM6" s="1" t="s">
        <v>59</v>
      </c>
      <c r="AN6" s="1" t="s">
        <v>59</v>
      </c>
      <c r="AO6" s="1" t="s">
        <v>59</v>
      </c>
      <c r="AP6">
        <v>575251577443683</v>
      </c>
      <c r="AQ6">
        <v>9368563157894736</v>
      </c>
      <c r="AR6">
        <v>1</v>
      </c>
      <c r="AS6">
        <v>1</v>
      </c>
      <c r="AT6">
        <v>2.1973726077434812E+16</v>
      </c>
      <c r="AU6">
        <v>949322105263158</v>
      </c>
      <c r="AV6">
        <v>4.5031723380088808E+16</v>
      </c>
    </row>
    <row r="7" spans="1:48" x14ac:dyDescent="0.25">
      <c r="A7" s="1" t="s">
        <v>232</v>
      </c>
      <c r="B7" s="1" t="s">
        <v>59</v>
      </c>
      <c r="C7" s="1" t="s">
        <v>60</v>
      </c>
      <c r="D7" s="1" t="s">
        <v>61</v>
      </c>
      <c r="E7" s="1" t="s">
        <v>59</v>
      </c>
      <c r="F7" s="1" t="s">
        <v>59</v>
      </c>
      <c r="G7" s="2">
        <v>45490.834722222222</v>
      </c>
      <c r="H7">
        <v>921</v>
      </c>
      <c r="I7" s="1" t="s">
        <v>225</v>
      </c>
      <c r="J7">
        <v>5000</v>
      </c>
      <c r="K7">
        <v>4</v>
      </c>
      <c r="L7">
        <v>5607776521969944</v>
      </c>
      <c r="M7">
        <v>7306113151455414</v>
      </c>
      <c r="N7">
        <v>996</v>
      </c>
      <c r="O7">
        <v>724</v>
      </c>
      <c r="P7" s="1" t="s">
        <v>59</v>
      </c>
      <c r="Q7" s="1" t="s">
        <v>59</v>
      </c>
      <c r="R7" s="1" t="s">
        <v>59</v>
      </c>
      <c r="S7" s="1" t="s">
        <v>233</v>
      </c>
      <c r="T7" s="1" t="s">
        <v>227</v>
      </c>
      <c r="U7">
        <v>7985253114380537</v>
      </c>
      <c r="V7" s="1" t="s">
        <v>59</v>
      </c>
      <c r="W7" s="1" t="s">
        <v>59</v>
      </c>
      <c r="X7" s="1" t="s">
        <v>59</v>
      </c>
      <c r="Y7" s="1" t="s">
        <v>59</v>
      </c>
      <c r="Z7" s="1" t="s">
        <v>59</v>
      </c>
      <c r="AA7" s="1" t="s">
        <v>59</v>
      </c>
      <c r="AB7" s="1" t="s">
        <v>59</v>
      </c>
      <c r="AC7" s="1" t="s">
        <v>59</v>
      </c>
      <c r="AD7" s="1" t="s">
        <v>59</v>
      </c>
      <c r="AE7" s="1" t="s">
        <v>59</v>
      </c>
      <c r="AF7" s="1" t="s">
        <v>59</v>
      </c>
      <c r="AG7" s="1" t="s">
        <v>59</v>
      </c>
      <c r="AH7" s="1" t="s">
        <v>59</v>
      </c>
      <c r="AI7" s="1" t="s">
        <v>59</v>
      </c>
      <c r="AJ7" s="1" t="s">
        <v>59</v>
      </c>
      <c r="AK7" s="1" t="s">
        <v>59</v>
      </c>
      <c r="AL7" s="1" t="s">
        <v>59</v>
      </c>
      <c r="AM7" s="1" t="s">
        <v>59</v>
      </c>
      <c r="AN7" s="1" t="s">
        <v>59</v>
      </c>
      <c r="AO7" s="1" t="s">
        <v>59</v>
      </c>
      <c r="AP7">
        <v>5816727639370536</v>
      </c>
      <c r="AQ7">
        <v>95819</v>
      </c>
      <c r="AR7">
        <v>1</v>
      </c>
      <c r="AS7">
        <v>1</v>
      </c>
      <c r="AT7">
        <v>2.1975970050884952E+16</v>
      </c>
      <c r="AU7">
        <v>9639010526315788</v>
      </c>
      <c r="AV7">
        <v>2091597765684128</v>
      </c>
    </row>
    <row r="8" spans="1:48" x14ac:dyDescent="0.25">
      <c r="A8" s="1" t="s">
        <v>234</v>
      </c>
      <c r="B8" s="1" t="s">
        <v>59</v>
      </c>
      <c r="C8" s="1" t="s">
        <v>60</v>
      </c>
      <c r="D8" s="1" t="s">
        <v>61</v>
      </c>
      <c r="E8" s="1" t="s">
        <v>59</v>
      </c>
      <c r="F8" s="1" t="s">
        <v>59</v>
      </c>
      <c r="G8" s="2">
        <v>45490.937673611108</v>
      </c>
      <c r="H8">
        <v>1119</v>
      </c>
      <c r="I8" s="1" t="s">
        <v>225</v>
      </c>
      <c r="J8">
        <v>5000</v>
      </c>
      <c r="K8">
        <v>2</v>
      </c>
      <c r="L8">
        <v>7829137258078387</v>
      </c>
      <c r="M8">
        <v>7425982384590368</v>
      </c>
      <c r="N8">
        <v>868</v>
      </c>
      <c r="O8">
        <v>859</v>
      </c>
      <c r="P8" s="1" t="s">
        <v>59</v>
      </c>
      <c r="Q8" s="1" t="s">
        <v>59</v>
      </c>
      <c r="R8" s="1" t="s">
        <v>59</v>
      </c>
      <c r="S8" s="1" t="s">
        <v>226</v>
      </c>
      <c r="T8" s="1" t="s">
        <v>227</v>
      </c>
      <c r="U8">
        <v>352709629780967</v>
      </c>
      <c r="V8" s="1" t="s">
        <v>59</v>
      </c>
      <c r="W8" s="1" t="s">
        <v>59</v>
      </c>
      <c r="X8" s="1" t="s">
        <v>59</v>
      </c>
      <c r="Y8" s="1" t="s">
        <v>59</v>
      </c>
      <c r="Z8" s="1" t="s">
        <v>59</v>
      </c>
      <c r="AA8" s="1" t="s">
        <v>59</v>
      </c>
      <c r="AB8" s="1" t="s">
        <v>59</v>
      </c>
      <c r="AC8" s="1" t="s">
        <v>59</v>
      </c>
      <c r="AD8" s="1" t="s">
        <v>59</v>
      </c>
      <c r="AE8" s="1" t="s">
        <v>59</v>
      </c>
      <c r="AF8" s="1" t="s">
        <v>59</v>
      </c>
      <c r="AG8" s="1" t="s">
        <v>59</v>
      </c>
      <c r="AH8" s="1" t="s">
        <v>59</v>
      </c>
      <c r="AI8" s="1" t="s">
        <v>59</v>
      </c>
      <c r="AJ8" s="1" t="s">
        <v>59</v>
      </c>
      <c r="AK8" s="1" t="s">
        <v>59</v>
      </c>
      <c r="AL8" s="1" t="s">
        <v>59</v>
      </c>
      <c r="AM8" s="1" t="s">
        <v>59</v>
      </c>
      <c r="AN8" s="1" t="s">
        <v>59</v>
      </c>
      <c r="AO8" s="1" t="s">
        <v>59</v>
      </c>
      <c r="AP8">
        <v>5666115676583723</v>
      </c>
      <c r="AQ8">
        <v>938463684210526</v>
      </c>
      <c r="AR8">
        <v>1</v>
      </c>
      <c r="AS8">
        <v>1</v>
      </c>
      <c r="AT8">
        <v>2197621943145702</v>
      </c>
      <c r="AU8">
        <v>951271578947368</v>
      </c>
      <c r="AV8">
        <v>2.5891566276550292E+16</v>
      </c>
    </row>
    <row r="9" spans="1:48" x14ac:dyDescent="0.25">
      <c r="A9" s="1" t="s">
        <v>235</v>
      </c>
      <c r="B9" s="1" t="s">
        <v>59</v>
      </c>
      <c r="C9" s="1" t="s">
        <v>60</v>
      </c>
      <c r="D9" s="1" t="s">
        <v>61</v>
      </c>
      <c r="E9" s="1" t="s">
        <v>59</v>
      </c>
      <c r="F9" s="1" t="s">
        <v>59</v>
      </c>
      <c r="G9" s="2">
        <v>45490.913865740738</v>
      </c>
      <c r="H9">
        <v>189</v>
      </c>
      <c r="I9" s="1" t="s">
        <v>225</v>
      </c>
      <c r="J9">
        <v>5000</v>
      </c>
      <c r="K9">
        <v>2</v>
      </c>
      <c r="L9">
        <v>1513196738928532</v>
      </c>
      <c r="M9">
        <v>1547318157151963</v>
      </c>
      <c r="N9">
        <v>955</v>
      </c>
      <c r="O9">
        <v>124</v>
      </c>
      <c r="P9" s="1" t="s">
        <v>59</v>
      </c>
      <c r="Q9" s="1" t="s">
        <v>59</v>
      </c>
      <c r="R9" s="1" t="s">
        <v>59</v>
      </c>
      <c r="S9" s="1" t="s">
        <v>233</v>
      </c>
      <c r="T9" s="1" t="s">
        <v>227</v>
      </c>
      <c r="U9">
        <v>9640998441460672</v>
      </c>
      <c r="V9" s="1" t="s">
        <v>59</v>
      </c>
      <c r="W9" s="1" t="s">
        <v>59</v>
      </c>
      <c r="X9" s="1" t="s">
        <v>59</v>
      </c>
      <c r="Y9" s="1" t="s">
        <v>59</v>
      </c>
      <c r="Z9" s="1" t="s">
        <v>59</v>
      </c>
      <c r="AA9" s="1" t="s">
        <v>59</v>
      </c>
      <c r="AB9" s="1" t="s">
        <v>59</v>
      </c>
      <c r="AC9" s="1" t="s">
        <v>59</v>
      </c>
      <c r="AD9" s="1" t="s">
        <v>59</v>
      </c>
      <c r="AE9" s="1" t="s">
        <v>59</v>
      </c>
      <c r="AF9" s="1" t="s">
        <v>59</v>
      </c>
      <c r="AG9" s="1" t="s">
        <v>59</v>
      </c>
      <c r="AH9" s="1" t="s">
        <v>59</v>
      </c>
      <c r="AI9" s="1" t="s">
        <v>59</v>
      </c>
      <c r="AJ9" s="1" t="s">
        <v>59</v>
      </c>
      <c r="AK9" s="1" t="s">
        <v>59</v>
      </c>
      <c r="AL9" s="1" t="s">
        <v>59</v>
      </c>
      <c r="AM9" s="1" t="s">
        <v>59</v>
      </c>
      <c r="AN9" s="1" t="s">
        <v>59</v>
      </c>
      <c r="AO9" s="1" t="s">
        <v>59</v>
      </c>
      <c r="AP9">
        <v>5733351152720767</v>
      </c>
      <c r="AQ9">
        <v>9266431578947368</v>
      </c>
      <c r="AR9">
        <v>1</v>
      </c>
      <c r="AS9">
        <v>1</v>
      </c>
      <c r="AT9">
        <v>2.1976336004481472E+16</v>
      </c>
      <c r="AU9">
        <v>9394268421052632</v>
      </c>
      <c r="AV9">
        <v>4.5466476678848264E+16</v>
      </c>
    </row>
    <row r="10" spans="1:48" x14ac:dyDescent="0.25">
      <c r="A10" s="1" t="s">
        <v>236</v>
      </c>
      <c r="B10" s="1" t="s">
        <v>59</v>
      </c>
      <c r="C10" s="1" t="s">
        <v>60</v>
      </c>
      <c r="D10" s="1" t="s">
        <v>61</v>
      </c>
      <c r="E10" s="1" t="s">
        <v>59</v>
      </c>
      <c r="F10" s="1" t="s">
        <v>59</v>
      </c>
      <c r="G10" s="2">
        <v>45490.713935185187</v>
      </c>
      <c r="H10">
        <v>764</v>
      </c>
      <c r="I10" s="1" t="s">
        <v>225</v>
      </c>
      <c r="J10">
        <v>5000</v>
      </c>
      <c r="K10">
        <v>2</v>
      </c>
      <c r="L10">
        <v>4552098223032467</v>
      </c>
      <c r="M10">
        <v>4664993646472165</v>
      </c>
      <c r="N10">
        <v>994</v>
      </c>
      <c r="O10">
        <v>600</v>
      </c>
      <c r="P10" s="1" t="s">
        <v>59</v>
      </c>
      <c r="Q10" s="1" t="s">
        <v>59</v>
      </c>
      <c r="R10" s="1" t="s">
        <v>59</v>
      </c>
      <c r="S10" s="1" t="s">
        <v>226</v>
      </c>
      <c r="T10" s="1" t="s">
        <v>227</v>
      </c>
      <c r="U10">
        <v>9550269783207648</v>
      </c>
      <c r="V10" s="1" t="s">
        <v>59</v>
      </c>
      <c r="W10" s="1" t="s">
        <v>59</v>
      </c>
      <c r="X10" s="1" t="s">
        <v>59</v>
      </c>
      <c r="Y10" s="1" t="s">
        <v>59</v>
      </c>
      <c r="Z10" s="1" t="s">
        <v>59</v>
      </c>
      <c r="AA10" s="1" t="s">
        <v>59</v>
      </c>
      <c r="AB10" s="1" t="s">
        <v>59</v>
      </c>
      <c r="AC10" s="1" t="s">
        <v>59</v>
      </c>
      <c r="AD10" s="1" t="s">
        <v>59</v>
      </c>
      <c r="AE10" s="1" t="s">
        <v>59</v>
      </c>
      <c r="AF10" s="1" t="s">
        <v>59</v>
      </c>
      <c r="AG10" s="1" t="s">
        <v>59</v>
      </c>
      <c r="AH10" s="1" t="s">
        <v>59</v>
      </c>
      <c r="AI10" s="1" t="s">
        <v>59</v>
      </c>
      <c r="AJ10" s="1" t="s">
        <v>59</v>
      </c>
      <c r="AK10" s="1" t="s">
        <v>59</v>
      </c>
      <c r="AL10" s="1" t="s">
        <v>59</v>
      </c>
      <c r="AM10" s="1" t="s">
        <v>59</v>
      </c>
      <c r="AN10" s="1" t="s">
        <v>59</v>
      </c>
      <c r="AO10" s="1" t="s">
        <v>59</v>
      </c>
      <c r="AP10">
        <v>575046012614379</v>
      </c>
      <c r="AQ10">
        <v>9393536842105262</v>
      </c>
      <c r="AR10">
        <v>1</v>
      </c>
      <c r="AS10">
        <v>1</v>
      </c>
      <c r="AT10">
        <v>2197634470251155</v>
      </c>
      <c r="AU10">
        <v>946356315789474</v>
      </c>
      <c r="AV10">
        <v>3.3582744002342224E+16</v>
      </c>
    </row>
    <row r="11" spans="1:48" x14ac:dyDescent="0.25">
      <c r="A11" s="1" t="s">
        <v>237</v>
      </c>
      <c r="B11" s="1" t="s">
        <v>59</v>
      </c>
      <c r="C11" s="1" t="s">
        <v>60</v>
      </c>
      <c r="D11" s="1" t="s">
        <v>61</v>
      </c>
      <c r="E11" s="1" t="s">
        <v>59</v>
      </c>
      <c r="F11" s="1" t="s">
        <v>59</v>
      </c>
      <c r="G11" s="2">
        <v>45490.758252314816</v>
      </c>
      <c r="H11">
        <v>739</v>
      </c>
      <c r="I11" s="1" t="s">
        <v>225</v>
      </c>
      <c r="J11">
        <v>5000</v>
      </c>
      <c r="K11">
        <v>2</v>
      </c>
      <c r="L11">
        <v>4994967738036518</v>
      </c>
      <c r="M11">
        <v>3352349753877384</v>
      </c>
      <c r="N11">
        <v>929</v>
      </c>
      <c r="O11">
        <v>586</v>
      </c>
      <c r="P11" s="1" t="s">
        <v>59</v>
      </c>
      <c r="Q11" s="1" t="s">
        <v>59</v>
      </c>
      <c r="R11" s="1" t="s">
        <v>59</v>
      </c>
      <c r="S11" s="1" t="s">
        <v>226</v>
      </c>
      <c r="T11" s="1" t="s">
        <v>227</v>
      </c>
      <c r="U11">
        <v>332796599981101</v>
      </c>
      <c r="V11" s="1" t="s">
        <v>59</v>
      </c>
      <c r="W11" s="1" t="s">
        <v>59</v>
      </c>
      <c r="X11" s="1" t="s">
        <v>59</v>
      </c>
      <c r="Y11" s="1" t="s">
        <v>59</v>
      </c>
      <c r="Z11" s="1" t="s">
        <v>59</v>
      </c>
      <c r="AA11" s="1" t="s">
        <v>59</v>
      </c>
      <c r="AB11" s="1" t="s">
        <v>59</v>
      </c>
      <c r="AC11" s="1" t="s">
        <v>59</v>
      </c>
      <c r="AD11" s="1" t="s">
        <v>59</v>
      </c>
      <c r="AE11" s="1" t="s">
        <v>59</v>
      </c>
      <c r="AF11" s="1" t="s">
        <v>59</v>
      </c>
      <c r="AG11" s="1" t="s">
        <v>59</v>
      </c>
      <c r="AH11" s="1" t="s">
        <v>59</v>
      </c>
      <c r="AI11" s="1" t="s">
        <v>59</v>
      </c>
      <c r="AJ11" s="1" t="s">
        <v>59</v>
      </c>
      <c r="AK11" s="1" t="s">
        <v>59</v>
      </c>
      <c r="AL11" s="1" t="s">
        <v>59</v>
      </c>
      <c r="AM11" s="1" t="s">
        <v>59</v>
      </c>
      <c r="AN11" s="1" t="s">
        <v>59</v>
      </c>
      <c r="AO11" s="1" t="s">
        <v>59</v>
      </c>
      <c r="AP11">
        <v>5728674041346675</v>
      </c>
      <c r="AQ11">
        <v>9368294736842104</v>
      </c>
      <c r="AR11">
        <v>1</v>
      </c>
      <c r="AS11">
        <v>1</v>
      </c>
      <c r="AT11">
        <v>2.1976426092051944E+16</v>
      </c>
      <c r="AU11">
        <v>948845263157895</v>
      </c>
      <c r="AV11">
        <v>3.4344804286956788E+16</v>
      </c>
    </row>
    <row r="12" spans="1:48" x14ac:dyDescent="0.25">
      <c r="A12" s="1" t="s">
        <v>238</v>
      </c>
      <c r="B12" s="1" t="s">
        <v>59</v>
      </c>
      <c r="C12" s="1" t="s">
        <v>60</v>
      </c>
      <c r="D12" s="1" t="s">
        <v>61</v>
      </c>
      <c r="E12" s="1" t="s">
        <v>59</v>
      </c>
      <c r="F12" s="1" t="s">
        <v>59</v>
      </c>
      <c r="G12" s="2">
        <v>45490.748043981483</v>
      </c>
      <c r="H12">
        <v>878</v>
      </c>
      <c r="I12" s="1" t="s">
        <v>225</v>
      </c>
      <c r="J12">
        <v>5000</v>
      </c>
      <c r="K12">
        <v>2</v>
      </c>
      <c r="L12">
        <v>4313522475374219</v>
      </c>
      <c r="M12">
        <v>173528834468435</v>
      </c>
      <c r="N12">
        <v>777</v>
      </c>
      <c r="O12">
        <v>698</v>
      </c>
      <c r="P12" s="1" t="s">
        <v>59</v>
      </c>
      <c r="Q12" s="1" t="s">
        <v>59</v>
      </c>
      <c r="R12" s="1" t="s">
        <v>59</v>
      </c>
      <c r="S12" s="1" t="s">
        <v>233</v>
      </c>
      <c r="T12" s="1" t="s">
        <v>227</v>
      </c>
      <c r="U12">
        <v>1.6749358563455928E+16</v>
      </c>
      <c r="V12" s="1" t="s">
        <v>59</v>
      </c>
      <c r="W12" s="1" t="s">
        <v>59</v>
      </c>
      <c r="X12" s="1" t="s">
        <v>59</v>
      </c>
      <c r="Y12" s="1" t="s">
        <v>59</v>
      </c>
      <c r="Z12" s="1" t="s">
        <v>59</v>
      </c>
      <c r="AA12" s="1" t="s">
        <v>59</v>
      </c>
      <c r="AB12" s="1" t="s">
        <v>59</v>
      </c>
      <c r="AC12" s="1" t="s">
        <v>59</v>
      </c>
      <c r="AD12" s="1" t="s">
        <v>59</v>
      </c>
      <c r="AE12" s="1" t="s">
        <v>59</v>
      </c>
      <c r="AF12" s="1" t="s">
        <v>59</v>
      </c>
      <c r="AG12" s="1" t="s">
        <v>59</v>
      </c>
      <c r="AH12" s="1" t="s">
        <v>59</v>
      </c>
      <c r="AI12" s="1" t="s">
        <v>59</v>
      </c>
      <c r="AJ12" s="1" t="s">
        <v>59</v>
      </c>
      <c r="AK12" s="1" t="s">
        <v>59</v>
      </c>
      <c r="AL12" s="1" t="s">
        <v>59</v>
      </c>
      <c r="AM12" s="1" t="s">
        <v>59</v>
      </c>
      <c r="AN12" s="1" t="s">
        <v>59</v>
      </c>
      <c r="AO12" s="1" t="s">
        <v>59</v>
      </c>
      <c r="AP12">
        <v>5758072303911524</v>
      </c>
      <c r="AQ12">
        <v>9385826315789472</v>
      </c>
      <c r="AR12">
        <v>1</v>
      </c>
      <c r="AS12">
        <v>1</v>
      </c>
      <c r="AT12">
        <v>2.1978907973789504E+16</v>
      </c>
      <c r="AU12">
        <v>9474331578947368</v>
      </c>
      <c r="AV12">
        <v>3.6343854665756224E+16</v>
      </c>
    </row>
    <row r="13" spans="1:48" x14ac:dyDescent="0.25">
      <c r="A13" s="1" t="s">
        <v>239</v>
      </c>
      <c r="B13" s="1" t="s">
        <v>59</v>
      </c>
      <c r="C13" s="1" t="s">
        <v>60</v>
      </c>
      <c r="D13" s="1" t="s">
        <v>61</v>
      </c>
      <c r="E13" s="1" t="s">
        <v>59</v>
      </c>
      <c r="F13" s="1" t="s">
        <v>59</v>
      </c>
      <c r="G13" s="2">
        <v>45490.856956018521</v>
      </c>
      <c r="H13">
        <v>1222</v>
      </c>
      <c r="I13" s="1" t="s">
        <v>225</v>
      </c>
      <c r="J13">
        <v>5000</v>
      </c>
      <c r="K13">
        <v>2</v>
      </c>
      <c r="L13">
        <v>3.2396404942605828E+16</v>
      </c>
      <c r="M13">
        <v>3447725371020907</v>
      </c>
      <c r="N13">
        <v>438</v>
      </c>
      <c r="O13">
        <v>977</v>
      </c>
      <c r="P13" s="1" t="s">
        <v>59</v>
      </c>
      <c r="Q13" s="1" t="s">
        <v>59</v>
      </c>
      <c r="R13" s="1" t="s">
        <v>59</v>
      </c>
      <c r="S13" s="1" t="s">
        <v>233</v>
      </c>
      <c r="T13" s="1" t="s">
        <v>227</v>
      </c>
      <c r="U13">
        <v>6816750778545815</v>
      </c>
      <c r="V13" s="1" t="s">
        <v>59</v>
      </c>
      <c r="W13" s="1" t="s">
        <v>59</v>
      </c>
      <c r="X13" s="1" t="s">
        <v>59</v>
      </c>
      <c r="Y13" s="1" t="s">
        <v>59</v>
      </c>
      <c r="Z13" s="1" t="s">
        <v>59</v>
      </c>
      <c r="AA13" s="1" t="s">
        <v>59</v>
      </c>
      <c r="AB13" s="1" t="s">
        <v>59</v>
      </c>
      <c r="AC13" s="1" t="s">
        <v>59</v>
      </c>
      <c r="AD13" s="1" t="s">
        <v>59</v>
      </c>
      <c r="AE13" s="1" t="s">
        <v>59</v>
      </c>
      <c r="AF13" s="1" t="s">
        <v>59</v>
      </c>
      <c r="AG13" s="1" t="s">
        <v>59</v>
      </c>
      <c r="AH13" s="1" t="s">
        <v>59</v>
      </c>
      <c r="AI13" s="1" t="s">
        <v>59</v>
      </c>
      <c r="AJ13" s="1" t="s">
        <v>59</v>
      </c>
      <c r="AK13" s="1" t="s">
        <v>59</v>
      </c>
      <c r="AL13" s="1" t="s">
        <v>59</v>
      </c>
      <c r="AM13" s="1" t="s">
        <v>59</v>
      </c>
      <c r="AN13" s="1" t="s">
        <v>59</v>
      </c>
      <c r="AO13" s="1" t="s">
        <v>59</v>
      </c>
      <c r="AP13">
        <v>5779694347313066</v>
      </c>
      <c r="AQ13">
        <v>9372173684210526</v>
      </c>
      <c r="AR13">
        <v>1</v>
      </c>
      <c r="AS13">
        <v>1</v>
      </c>
      <c r="AT13">
        <v>2198238780143223</v>
      </c>
      <c r="AU13">
        <v>9480036842105262</v>
      </c>
      <c r="AV13">
        <v>3614818751811981</v>
      </c>
    </row>
    <row r="14" spans="1:48" x14ac:dyDescent="0.25">
      <c r="A14" s="1" t="s">
        <v>240</v>
      </c>
      <c r="B14" s="1" t="s">
        <v>59</v>
      </c>
      <c r="C14" s="1" t="s">
        <v>60</v>
      </c>
      <c r="D14" s="1" t="s">
        <v>61</v>
      </c>
      <c r="E14" s="1" t="s">
        <v>59</v>
      </c>
      <c r="F14" s="1" t="s">
        <v>59</v>
      </c>
      <c r="G14" s="2">
        <v>45490.737743055557</v>
      </c>
      <c r="H14">
        <v>887</v>
      </c>
      <c r="I14" s="1" t="s">
        <v>225</v>
      </c>
      <c r="J14">
        <v>5000</v>
      </c>
      <c r="K14">
        <v>2</v>
      </c>
      <c r="L14">
        <v>2169103461228882</v>
      </c>
      <c r="M14">
        <v>2.0174531143139616E+16</v>
      </c>
      <c r="N14">
        <v>800</v>
      </c>
      <c r="O14">
        <v>703</v>
      </c>
      <c r="P14" s="1" t="s">
        <v>59</v>
      </c>
      <c r="Q14" s="1" t="s">
        <v>59</v>
      </c>
      <c r="R14" s="1" t="s">
        <v>59</v>
      </c>
      <c r="S14" s="1" t="s">
        <v>226</v>
      </c>
      <c r="T14" s="1" t="s">
        <v>227</v>
      </c>
      <c r="U14">
        <v>8185381559025504</v>
      </c>
      <c r="V14" s="1" t="s">
        <v>59</v>
      </c>
      <c r="W14" s="1" t="s">
        <v>59</v>
      </c>
      <c r="X14" s="1" t="s">
        <v>59</v>
      </c>
      <c r="Y14" s="1" t="s">
        <v>59</v>
      </c>
      <c r="Z14" s="1" t="s">
        <v>59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59</v>
      </c>
      <c r="AF14" s="1" t="s">
        <v>59</v>
      </c>
      <c r="AG14" s="1" t="s">
        <v>59</v>
      </c>
      <c r="AH14" s="1" t="s">
        <v>59</v>
      </c>
      <c r="AI14" s="1" t="s">
        <v>59</v>
      </c>
      <c r="AJ14" s="1" t="s">
        <v>59</v>
      </c>
      <c r="AK14" s="1" t="s">
        <v>59</v>
      </c>
      <c r="AL14" s="1" t="s">
        <v>59</v>
      </c>
      <c r="AM14" s="1" t="s">
        <v>59</v>
      </c>
      <c r="AN14" s="1" t="s">
        <v>59</v>
      </c>
      <c r="AO14" s="1" t="s">
        <v>59</v>
      </c>
      <c r="AP14">
        <v>5768462773964517</v>
      </c>
      <c r="AQ14">
        <v>9283342105263156</v>
      </c>
      <c r="AR14">
        <v>1</v>
      </c>
      <c r="AS14">
        <v>1</v>
      </c>
      <c r="AT14">
        <v>2.1983294299875904E+16</v>
      </c>
      <c r="AU14">
        <v>9331105263157894</v>
      </c>
      <c r="AV14">
        <v>4477989077568054</v>
      </c>
    </row>
    <row r="15" spans="1:48" x14ac:dyDescent="0.25">
      <c r="A15" s="1" t="s">
        <v>241</v>
      </c>
      <c r="B15" s="1" t="s">
        <v>59</v>
      </c>
      <c r="C15" s="1" t="s">
        <v>60</v>
      </c>
      <c r="D15" s="1" t="s">
        <v>61</v>
      </c>
      <c r="E15" s="1" t="s">
        <v>59</v>
      </c>
      <c r="F15" s="1" t="s">
        <v>59</v>
      </c>
      <c r="G15" s="2">
        <v>45490.766886574071</v>
      </c>
      <c r="H15">
        <v>2061</v>
      </c>
      <c r="I15" s="1" t="s">
        <v>225</v>
      </c>
      <c r="J15">
        <v>5000</v>
      </c>
      <c r="K15">
        <v>4</v>
      </c>
      <c r="L15">
        <v>4174902078491697</v>
      </c>
      <c r="M15">
        <v>6298460293768061</v>
      </c>
      <c r="N15">
        <v>851</v>
      </c>
      <c r="O15">
        <v>602</v>
      </c>
      <c r="P15" s="1" t="s">
        <v>59</v>
      </c>
      <c r="Q15" s="1" t="s">
        <v>59</v>
      </c>
      <c r="R15" s="1" t="s">
        <v>59</v>
      </c>
      <c r="S15" s="1" t="s">
        <v>233</v>
      </c>
      <c r="T15" s="1" t="s">
        <v>227</v>
      </c>
      <c r="U15">
        <v>5679797316063293</v>
      </c>
      <c r="V15" s="1" t="s">
        <v>59</v>
      </c>
      <c r="W15" s="1" t="s">
        <v>59</v>
      </c>
      <c r="X15" s="1" t="s">
        <v>59</v>
      </c>
      <c r="Y15" s="1" t="s">
        <v>59</v>
      </c>
      <c r="Z15" s="1" t="s">
        <v>59</v>
      </c>
      <c r="AA15" s="1" t="s">
        <v>59</v>
      </c>
      <c r="AB15" s="1" t="s">
        <v>59</v>
      </c>
      <c r="AC15" s="1" t="s">
        <v>59</v>
      </c>
      <c r="AD15" s="1" t="s">
        <v>59</v>
      </c>
      <c r="AE15" s="1" t="s">
        <v>59</v>
      </c>
      <c r="AF15" s="1" t="s">
        <v>59</v>
      </c>
      <c r="AG15" s="1" t="s">
        <v>59</v>
      </c>
      <c r="AH15" s="1" t="s">
        <v>59</v>
      </c>
      <c r="AI15" s="1" t="s">
        <v>59</v>
      </c>
      <c r="AJ15" s="1" t="s">
        <v>59</v>
      </c>
      <c r="AK15" s="1" t="s">
        <v>59</v>
      </c>
      <c r="AL15" s="1" t="s">
        <v>59</v>
      </c>
      <c r="AM15" s="1" t="s">
        <v>59</v>
      </c>
      <c r="AN15" s="1" t="s">
        <v>59</v>
      </c>
      <c r="AO15" s="1" t="s">
        <v>59</v>
      </c>
      <c r="AP15">
        <v>5756076882687253</v>
      </c>
      <c r="AQ15">
        <v>9240036842105264</v>
      </c>
      <c r="AR15">
        <v>1</v>
      </c>
      <c r="AS15">
        <v>1</v>
      </c>
      <c r="AT15">
        <v>2198643010772109</v>
      </c>
      <c r="AU15">
        <v>9321452631578948</v>
      </c>
      <c r="AV15">
        <v>2.3570683598518372E+16</v>
      </c>
    </row>
    <row r="16" spans="1:48" x14ac:dyDescent="0.25">
      <c r="A16" s="1" t="s">
        <v>242</v>
      </c>
      <c r="B16" s="1" t="s">
        <v>59</v>
      </c>
      <c r="C16" s="1" t="s">
        <v>60</v>
      </c>
      <c r="D16" s="1" t="s">
        <v>61</v>
      </c>
      <c r="E16" s="1" t="s">
        <v>59</v>
      </c>
      <c r="F16" s="1" t="s">
        <v>59</v>
      </c>
      <c r="G16" s="2">
        <v>45490.694374999999</v>
      </c>
      <c r="H16">
        <v>619</v>
      </c>
      <c r="I16" s="1" t="s">
        <v>225</v>
      </c>
      <c r="J16">
        <v>5000</v>
      </c>
      <c r="K16">
        <v>4</v>
      </c>
      <c r="L16">
        <v>3117237218294338</v>
      </c>
      <c r="M16">
        <v>8456318543276769</v>
      </c>
      <c r="N16">
        <v>836</v>
      </c>
      <c r="O16">
        <v>489</v>
      </c>
      <c r="P16" s="1" t="s">
        <v>59</v>
      </c>
      <c r="Q16" s="1" t="s">
        <v>59</v>
      </c>
      <c r="R16" s="1" t="s">
        <v>59</v>
      </c>
      <c r="S16" s="1" t="s">
        <v>226</v>
      </c>
      <c r="T16" s="1" t="s">
        <v>227</v>
      </c>
      <c r="U16">
        <v>9110704709978536</v>
      </c>
      <c r="V16" s="1" t="s">
        <v>59</v>
      </c>
      <c r="W16" s="1" t="s">
        <v>59</v>
      </c>
      <c r="X16" s="1" t="s">
        <v>59</v>
      </c>
      <c r="Y16" s="1" t="s">
        <v>59</v>
      </c>
      <c r="Z16" s="1" t="s">
        <v>59</v>
      </c>
      <c r="AA16" s="1" t="s">
        <v>59</v>
      </c>
      <c r="AB16" s="1" t="s">
        <v>59</v>
      </c>
      <c r="AC16" s="1" t="s">
        <v>59</v>
      </c>
      <c r="AD16" s="1" t="s">
        <v>59</v>
      </c>
      <c r="AE16" s="1" t="s">
        <v>59</v>
      </c>
      <c r="AF16" s="1" t="s">
        <v>59</v>
      </c>
      <c r="AG16" s="1" t="s">
        <v>59</v>
      </c>
      <c r="AH16" s="1" t="s">
        <v>59</v>
      </c>
      <c r="AI16" s="1" t="s">
        <v>59</v>
      </c>
      <c r="AJ16" s="1" t="s">
        <v>59</v>
      </c>
      <c r="AK16" s="1" t="s">
        <v>59</v>
      </c>
      <c r="AL16" s="1" t="s">
        <v>59</v>
      </c>
      <c r="AM16" s="1" t="s">
        <v>59</v>
      </c>
      <c r="AN16" s="1" t="s">
        <v>59</v>
      </c>
      <c r="AO16" s="1" t="s">
        <v>59</v>
      </c>
      <c r="AP16">
        <v>5809484787622888</v>
      </c>
      <c r="AQ16">
        <v>9411131578947368</v>
      </c>
      <c r="AR16">
        <v>1</v>
      </c>
      <c r="AS16">
        <v>1</v>
      </c>
      <c r="AT16">
        <v>2198781880453563</v>
      </c>
      <c r="AU16">
        <v>9488315789473686</v>
      </c>
      <c r="AV16">
        <v>2.5347691774368288E+16</v>
      </c>
    </row>
    <row r="17" spans="1:48" x14ac:dyDescent="0.25">
      <c r="A17" s="1" t="s">
        <v>243</v>
      </c>
      <c r="B17" s="1" t="s">
        <v>59</v>
      </c>
      <c r="C17" s="1" t="s">
        <v>60</v>
      </c>
      <c r="D17" s="1" t="s">
        <v>61</v>
      </c>
      <c r="E17" s="1" t="s">
        <v>59</v>
      </c>
      <c r="F17" s="1" t="s">
        <v>59</v>
      </c>
      <c r="G17" s="2">
        <v>45490.925983796296</v>
      </c>
      <c r="H17">
        <v>354</v>
      </c>
      <c r="I17" s="1" t="s">
        <v>225</v>
      </c>
      <c r="J17">
        <v>5000</v>
      </c>
      <c r="K17">
        <v>2</v>
      </c>
      <c r="L17">
        <v>6.2316678758957848E+16</v>
      </c>
      <c r="M17">
        <v>689273661109249</v>
      </c>
      <c r="N17">
        <v>963</v>
      </c>
      <c r="O17">
        <v>261</v>
      </c>
      <c r="P17" s="1" t="s">
        <v>59</v>
      </c>
      <c r="Q17" s="1" t="s">
        <v>59</v>
      </c>
      <c r="R17" s="1" t="s">
        <v>59</v>
      </c>
      <c r="S17" s="1" t="s">
        <v>226</v>
      </c>
      <c r="T17" s="1" t="s">
        <v>227</v>
      </c>
      <c r="U17">
        <v>6249270822982088</v>
      </c>
      <c r="V17" s="1" t="s">
        <v>59</v>
      </c>
      <c r="W17" s="1" t="s">
        <v>59</v>
      </c>
      <c r="X17" s="1" t="s">
        <v>59</v>
      </c>
      <c r="Y17" s="1" t="s">
        <v>59</v>
      </c>
      <c r="Z17" s="1" t="s">
        <v>59</v>
      </c>
      <c r="AA17" s="1" t="s">
        <v>59</v>
      </c>
      <c r="AB17" s="1" t="s">
        <v>59</v>
      </c>
      <c r="AC17" s="1" t="s">
        <v>59</v>
      </c>
      <c r="AD17" s="1" t="s">
        <v>59</v>
      </c>
      <c r="AE17" s="1" t="s">
        <v>59</v>
      </c>
      <c r="AF17" s="1" t="s">
        <v>59</v>
      </c>
      <c r="AG17" s="1" t="s">
        <v>59</v>
      </c>
      <c r="AH17" s="1" t="s">
        <v>59</v>
      </c>
      <c r="AI17" s="1" t="s">
        <v>59</v>
      </c>
      <c r="AJ17" s="1" t="s">
        <v>59</v>
      </c>
      <c r="AK17" s="1" t="s">
        <v>59</v>
      </c>
      <c r="AL17" s="1" t="s">
        <v>59</v>
      </c>
      <c r="AM17" s="1" t="s">
        <v>59</v>
      </c>
      <c r="AN17" s="1" t="s">
        <v>59</v>
      </c>
      <c r="AO17" s="1" t="s">
        <v>59</v>
      </c>
      <c r="AP17">
        <v>5684130944935354</v>
      </c>
      <c r="AQ17">
        <v>9297626315789472</v>
      </c>
      <c r="AR17">
        <v>1</v>
      </c>
      <c r="AS17">
        <v>1</v>
      </c>
      <c r="AT17">
        <v>2198829932615545</v>
      </c>
      <c r="AU17">
        <v>9355589473684208</v>
      </c>
      <c r="AV17">
        <v>3.0385392904281616E+16</v>
      </c>
    </row>
    <row r="18" spans="1:48" x14ac:dyDescent="0.25">
      <c r="A18" s="1" t="s">
        <v>244</v>
      </c>
      <c r="B18" s="1" t="s">
        <v>59</v>
      </c>
      <c r="C18" s="1" t="s">
        <v>60</v>
      </c>
      <c r="D18" s="1" t="s">
        <v>61</v>
      </c>
      <c r="E18" s="1" t="s">
        <v>59</v>
      </c>
      <c r="F18" s="1" t="s">
        <v>59</v>
      </c>
      <c r="G18" s="2">
        <v>45490.82167824074</v>
      </c>
      <c r="H18">
        <v>1126</v>
      </c>
      <c r="I18" s="1" t="s">
        <v>225</v>
      </c>
      <c r="J18">
        <v>5000</v>
      </c>
      <c r="K18">
        <v>4</v>
      </c>
      <c r="L18">
        <v>611537923858681</v>
      </c>
      <c r="M18">
        <v>8545910457200624</v>
      </c>
      <c r="N18">
        <v>918</v>
      </c>
      <c r="O18">
        <v>891</v>
      </c>
      <c r="P18" s="1" t="s">
        <v>59</v>
      </c>
      <c r="Q18" s="1" t="s">
        <v>59</v>
      </c>
      <c r="R18" s="1" t="s">
        <v>59</v>
      </c>
      <c r="S18" s="1" t="s">
        <v>226</v>
      </c>
      <c r="T18" s="1" t="s">
        <v>227</v>
      </c>
      <c r="U18">
        <v>1.2562913848760584E+16</v>
      </c>
      <c r="V18" s="1" t="s">
        <v>59</v>
      </c>
      <c r="W18" s="1" t="s">
        <v>59</v>
      </c>
      <c r="X18" s="1" t="s">
        <v>59</v>
      </c>
      <c r="Y18" s="1" t="s">
        <v>59</v>
      </c>
      <c r="Z18" s="1" t="s">
        <v>59</v>
      </c>
      <c r="AA18" s="1" t="s">
        <v>59</v>
      </c>
      <c r="AB18" s="1" t="s">
        <v>59</v>
      </c>
      <c r="AC18" s="1" t="s">
        <v>59</v>
      </c>
      <c r="AD18" s="1" t="s">
        <v>59</v>
      </c>
      <c r="AE18" s="1" t="s">
        <v>59</v>
      </c>
      <c r="AF18" s="1" t="s">
        <v>59</v>
      </c>
      <c r="AG18" s="1" t="s">
        <v>59</v>
      </c>
      <c r="AH18" s="1" t="s">
        <v>59</v>
      </c>
      <c r="AI18" s="1" t="s">
        <v>59</v>
      </c>
      <c r="AJ18" s="1" t="s">
        <v>59</v>
      </c>
      <c r="AK18" s="1" t="s">
        <v>59</v>
      </c>
      <c r="AL18" s="1" t="s">
        <v>59</v>
      </c>
      <c r="AM18" s="1" t="s">
        <v>59</v>
      </c>
      <c r="AN18" s="1" t="s">
        <v>59</v>
      </c>
      <c r="AO18" s="1" t="s">
        <v>59</v>
      </c>
      <c r="AP18">
        <v>5710549648627816</v>
      </c>
      <c r="AQ18">
        <v>9269594736842104</v>
      </c>
      <c r="AR18">
        <v>1</v>
      </c>
      <c r="AS18">
        <v>1</v>
      </c>
      <c r="AT18">
        <v>2.1988639797651868E+16</v>
      </c>
      <c r="AU18">
        <v>937688947368421</v>
      </c>
      <c r="AV18">
        <v>3226082921028137</v>
      </c>
    </row>
    <row r="19" spans="1:48" x14ac:dyDescent="0.25">
      <c r="A19" s="1" t="s">
        <v>245</v>
      </c>
      <c r="B19" s="1" t="s">
        <v>59</v>
      </c>
      <c r="C19" s="1" t="s">
        <v>60</v>
      </c>
      <c r="D19" s="1" t="s">
        <v>61</v>
      </c>
      <c r="E19" s="1" t="s">
        <v>59</v>
      </c>
      <c r="F19" s="1" t="s">
        <v>59</v>
      </c>
      <c r="G19" s="2">
        <v>45490.681215277778</v>
      </c>
      <c r="H19">
        <v>1135</v>
      </c>
      <c r="I19" s="1" t="s">
        <v>225</v>
      </c>
      <c r="J19">
        <v>5000</v>
      </c>
      <c r="K19">
        <v>4</v>
      </c>
      <c r="L19">
        <v>1300719553866049</v>
      </c>
      <c r="M19">
        <v>4161469710645397</v>
      </c>
      <c r="N19">
        <v>782</v>
      </c>
      <c r="O19">
        <v>912</v>
      </c>
      <c r="P19" s="1" t="s">
        <v>59</v>
      </c>
      <c r="Q19" s="1" t="s">
        <v>59</v>
      </c>
      <c r="R19" s="1" t="s">
        <v>59</v>
      </c>
      <c r="S19" s="1" t="s">
        <v>226</v>
      </c>
      <c r="T19" s="1" t="s">
        <v>227</v>
      </c>
      <c r="U19">
        <v>9049615316950692</v>
      </c>
      <c r="V19" s="1" t="s">
        <v>59</v>
      </c>
      <c r="W19" s="1" t="s">
        <v>59</v>
      </c>
      <c r="X19" s="1" t="s">
        <v>59</v>
      </c>
      <c r="Y19" s="1" t="s">
        <v>59</v>
      </c>
      <c r="Z19" s="1" t="s">
        <v>59</v>
      </c>
      <c r="AA19" s="1" t="s">
        <v>59</v>
      </c>
      <c r="AB19" s="1" t="s">
        <v>59</v>
      </c>
      <c r="AC19" s="1" t="s">
        <v>59</v>
      </c>
      <c r="AD19" s="1" t="s">
        <v>59</v>
      </c>
      <c r="AE19" s="1" t="s">
        <v>59</v>
      </c>
      <c r="AF19" s="1" t="s">
        <v>59</v>
      </c>
      <c r="AG19" s="1" t="s">
        <v>59</v>
      </c>
      <c r="AH19" s="1" t="s">
        <v>59</v>
      </c>
      <c r="AI19" s="1" t="s">
        <v>59</v>
      </c>
      <c r="AJ19" s="1" t="s">
        <v>59</v>
      </c>
      <c r="AK19" s="1" t="s">
        <v>59</v>
      </c>
      <c r="AL19" s="1" t="s">
        <v>59</v>
      </c>
      <c r="AM19" s="1" t="s">
        <v>59</v>
      </c>
      <c r="AN19" s="1" t="s">
        <v>59</v>
      </c>
      <c r="AO19" s="1" t="s">
        <v>59</v>
      </c>
      <c r="AP19">
        <v>5781555651673205</v>
      </c>
      <c r="AQ19">
        <v>932743157894737</v>
      </c>
      <c r="AR19">
        <v>1</v>
      </c>
      <c r="AS19">
        <v>1</v>
      </c>
      <c r="AT19">
        <v>2198869848717911</v>
      </c>
      <c r="AU19">
        <v>9447226315789472</v>
      </c>
      <c r="AV19">
        <v>299037367105484</v>
      </c>
    </row>
    <row r="20" spans="1:48" x14ac:dyDescent="0.25">
      <c r="A20" s="1" t="s">
        <v>246</v>
      </c>
      <c r="B20" s="1" t="s">
        <v>59</v>
      </c>
      <c r="C20" s="1" t="s">
        <v>60</v>
      </c>
      <c r="D20" s="1" t="s">
        <v>61</v>
      </c>
      <c r="E20" s="1" t="s">
        <v>59</v>
      </c>
      <c r="F20" s="1" t="s">
        <v>59</v>
      </c>
      <c r="G20" s="2">
        <v>45490.871145833335</v>
      </c>
      <c r="H20">
        <v>320</v>
      </c>
      <c r="I20" s="1" t="s">
        <v>225</v>
      </c>
      <c r="J20">
        <v>5000</v>
      </c>
      <c r="K20">
        <v>2</v>
      </c>
      <c r="L20">
        <v>2.4159947934995692E+16</v>
      </c>
      <c r="M20">
        <v>4691031748633295</v>
      </c>
      <c r="N20">
        <v>816</v>
      </c>
      <c r="O20">
        <v>233</v>
      </c>
      <c r="P20" s="1" t="s">
        <v>59</v>
      </c>
      <c r="Q20" s="1" t="s">
        <v>59</v>
      </c>
      <c r="R20" s="1" t="s">
        <v>59</v>
      </c>
      <c r="S20" s="1" t="s">
        <v>233</v>
      </c>
      <c r="T20" s="1" t="s">
        <v>227</v>
      </c>
      <c r="U20">
        <v>6874847900232092</v>
      </c>
      <c r="V20" s="1" t="s">
        <v>59</v>
      </c>
      <c r="W20" s="1" t="s">
        <v>59</v>
      </c>
      <c r="X20" s="1" t="s">
        <v>59</v>
      </c>
      <c r="Y20" s="1" t="s">
        <v>59</v>
      </c>
      <c r="Z20" s="1" t="s">
        <v>59</v>
      </c>
      <c r="AA20" s="1" t="s">
        <v>59</v>
      </c>
      <c r="AB20" s="1" t="s">
        <v>59</v>
      </c>
      <c r="AC20" s="1" t="s">
        <v>59</v>
      </c>
      <c r="AD20" s="1" t="s">
        <v>59</v>
      </c>
      <c r="AE20" s="1" t="s">
        <v>59</v>
      </c>
      <c r="AF20" s="1" t="s">
        <v>59</v>
      </c>
      <c r="AG20" s="1" t="s">
        <v>59</v>
      </c>
      <c r="AH20" s="1" t="s">
        <v>59</v>
      </c>
      <c r="AI20" s="1" t="s">
        <v>59</v>
      </c>
      <c r="AJ20" s="1" t="s">
        <v>59</v>
      </c>
      <c r="AK20" s="1" t="s">
        <v>59</v>
      </c>
      <c r="AL20" s="1" t="s">
        <v>59</v>
      </c>
      <c r="AM20" s="1" t="s">
        <v>59</v>
      </c>
      <c r="AN20" s="1" t="s">
        <v>59</v>
      </c>
      <c r="AO20" s="1" t="s">
        <v>59</v>
      </c>
      <c r="AP20">
        <v>5766785696665202</v>
      </c>
      <c r="AQ20">
        <v>9374678947368422</v>
      </c>
      <c r="AR20">
        <v>1</v>
      </c>
      <c r="AS20">
        <v>1</v>
      </c>
      <c r="AT20">
        <v>2.1988763472465548E+16</v>
      </c>
      <c r="AU20">
        <v>9472421052631578</v>
      </c>
      <c r="AV20">
        <v>3919290006160736</v>
      </c>
    </row>
    <row r="21" spans="1:48" x14ac:dyDescent="0.25">
      <c r="A21" s="1" t="s">
        <v>247</v>
      </c>
      <c r="B21" s="1" t="s">
        <v>59</v>
      </c>
      <c r="C21" s="1" t="s">
        <v>60</v>
      </c>
      <c r="D21" s="1" t="s">
        <v>61</v>
      </c>
      <c r="E21" s="1" t="s">
        <v>59</v>
      </c>
      <c r="F21" s="1" t="s">
        <v>59</v>
      </c>
      <c r="G21" s="2">
        <v>45490.722800925927</v>
      </c>
      <c r="H21">
        <v>196</v>
      </c>
      <c r="I21" s="1" t="s">
        <v>225</v>
      </c>
      <c r="J21">
        <v>5000</v>
      </c>
      <c r="K21">
        <v>2</v>
      </c>
      <c r="L21">
        <v>1.1582167325880712E+16</v>
      </c>
      <c r="M21">
        <v>672390945362564</v>
      </c>
      <c r="N21">
        <v>941</v>
      </c>
      <c r="O21">
        <v>131</v>
      </c>
      <c r="P21" s="1" t="s">
        <v>59</v>
      </c>
      <c r="Q21" s="1" t="s">
        <v>59</v>
      </c>
      <c r="R21" s="1" t="s">
        <v>59</v>
      </c>
      <c r="S21" s="1" t="s">
        <v>226</v>
      </c>
      <c r="T21" s="1" t="s">
        <v>227</v>
      </c>
      <c r="U21">
        <v>8609454869337939</v>
      </c>
      <c r="V21" s="1" t="s">
        <v>59</v>
      </c>
      <c r="W21" s="1" t="s">
        <v>59</v>
      </c>
      <c r="X21" s="1" t="s">
        <v>59</v>
      </c>
      <c r="Y21" s="1" t="s">
        <v>59</v>
      </c>
      <c r="Z21" s="1" t="s">
        <v>59</v>
      </c>
      <c r="AA21" s="1" t="s">
        <v>59</v>
      </c>
      <c r="AB21" s="1" t="s">
        <v>59</v>
      </c>
      <c r="AC21" s="1" t="s">
        <v>59</v>
      </c>
      <c r="AD21" s="1" t="s">
        <v>59</v>
      </c>
      <c r="AE21" s="1" t="s">
        <v>59</v>
      </c>
      <c r="AF21" s="1" t="s">
        <v>59</v>
      </c>
      <c r="AG21" s="1" t="s">
        <v>59</v>
      </c>
      <c r="AH21" s="1" t="s">
        <v>59</v>
      </c>
      <c r="AI21" s="1" t="s">
        <v>59</v>
      </c>
      <c r="AJ21" s="1" t="s">
        <v>59</v>
      </c>
      <c r="AK21" s="1" t="s">
        <v>59</v>
      </c>
      <c r="AL21" s="1" t="s">
        <v>59</v>
      </c>
      <c r="AM21" s="1" t="s">
        <v>59</v>
      </c>
      <c r="AN21" s="1" t="s">
        <v>59</v>
      </c>
      <c r="AO21" s="1" t="s">
        <v>59</v>
      </c>
      <c r="AP21">
        <v>5602103419567264</v>
      </c>
      <c r="AQ21">
        <v>9283747368421054</v>
      </c>
      <c r="AR21">
        <v>1</v>
      </c>
      <c r="AS21">
        <v>1</v>
      </c>
      <c r="AT21">
        <v>2.1988846770338956E+16</v>
      </c>
      <c r="AU21">
        <v>9434147368421052</v>
      </c>
      <c r="AV21">
        <v>277675598859787</v>
      </c>
    </row>
    <row r="22" spans="1:48" x14ac:dyDescent="0.25">
      <c r="A22" s="1" t="s">
        <v>248</v>
      </c>
      <c r="B22" s="1" t="s">
        <v>59</v>
      </c>
      <c r="C22" s="1" t="s">
        <v>60</v>
      </c>
      <c r="D22" s="1" t="s">
        <v>61</v>
      </c>
      <c r="E22" s="1" t="s">
        <v>59</v>
      </c>
      <c r="F22" s="1" t="s">
        <v>59</v>
      </c>
      <c r="G22" s="2">
        <v>45490.903229166666</v>
      </c>
      <c r="H22">
        <v>915</v>
      </c>
      <c r="I22" s="1" t="s">
        <v>225</v>
      </c>
      <c r="J22">
        <v>5000</v>
      </c>
      <c r="K22">
        <v>2</v>
      </c>
      <c r="L22">
        <v>1.1765556967267264E+16</v>
      </c>
      <c r="M22">
        <v>3.1394322245540024E+16</v>
      </c>
      <c r="N22">
        <v>502</v>
      </c>
      <c r="O22">
        <v>717</v>
      </c>
      <c r="P22" s="1" t="s">
        <v>59</v>
      </c>
      <c r="Q22" s="1" t="s">
        <v>59</v>
      </c>
      <c r="R22" s="1" t="s">
        <v>59</v>
      </c>
      <c r="S22" s="1" t="s">
        <v>226</v>
      </c>
      <c r="T22" s="1" t="s">
        <v>227</v>
      </c>
      <c r="U22">
        <v>2406695775268468</v>
      </c>
      <c r="V22" s="1" t="s">
        <v>59</v>
      </c>
      <c r="W22" s="1" t="s">
        <v>59</v>
      </c>
      <c r="X22" s="1" t="s">
        <v>59</v>
      </c>
      <c r="Y22" s="1" t="s">
        <v>59</v>
      </c>
      <c r="Z22" s="1" t="s">
        <v>59</v>
      </c>
      <c r="AA22" s="1" t="s">
        <v>59</v>
      </c>
      <c r="AB22" s="1" t="s">
        <v>59</v>
      </c>
      <c r="AC22" s="1" t="s">
        <v>59</v>
      </c>
      <c r="AD22" s="1" t="s">
        <v>59</v>
      </c>
      <c r="AE22" s="1" t="s">
        <v>59</v>
      </c>
      <c r="AF22" s="1" t="s">
        <v>59</v>
      </c>
      <c r="AG22" s="1" t="s">
        <v>59</v>
      </c>
      <c r="AH22" s="1" t="s">
        <v>59</v>
      </c>
      <c r="AI22" s="1" t="s">
        <v>59</v>
      </c>
      <c r="AJ22" s="1" t="s">
        <v>59</v>
      </c>
      <c r="AK22" s="1" t="s">
        <v>59</v>
      </c>
      <c r="AL22" s="1" t="s">
        <v>59</v>
      </c>
      <c r="AM22" s="1" t="s">
        <v>59</v>
      </c>
      <c r="AN22" s="1" t="s">
        <v>59</v>
      </c>
      <c r="AO22" s="1" t="s">
        <v>59</v>
      </c>
      <c r="AP22">
        <v>5580793850643793</v>
      </c>
      <c r="AQ22">
        <v>9311652631578946</v>
      </c>
      <c r="AR22">
        <v>1</v>
      </c>
      <c r="AS22">
        <v>1</v>
      </c>
      <c r="AT22">
        <v>2.1990192935146784E+16</v>
      </c>
      <c r="AU22">
        <v>9429242105263156</v>
      </c>
      <c r="AV22">
        <v>2509623169898987</v>
      </c>
    </row>
    <row r="23" spans="1:48" x14ac:dyDescent="0.25">
      <c r="A23" s="1" t="s">
        <v>249</v>
      </c>
      <c r="B23" s="1" t="s">
        <v>59</v>
      </c>
      <c r="C23" s="1" t="s">
        <v>60</v>
      </c>
      <c r="D23" s="1" t="s">
        <v>61</v>
      </c>
      <c r="E23" s="1" t="s">
        <v>59</v>
      </c>
      <c r="F23" s="1" t="s">
        <v>59</v>
      </c>
      <c r="G23" s="2">
        <v>45490.845439814817</v>
      </c>
      <c r="H23">
        <v>992</v>
      </c>
      <c r="I23" s="1" t="s">
        <v>225</v>
      </c>
      <c r="J23">
        <v>5000</v>
      </c>
      <c r="K23">
        <v>4</v>
      </c>
      <c r="L23">
        <v>1.1401785903472276E+16</v>
      </c>
      <c r="M23">
        <v>4354780469726204</v>
      </c>
      <c r="N23">
        <v>760</v>
      </c>
      <c r="O23">
        <v>781</v>
      </c>
      <c r="P23" s="1" t="s">
        <v>59</v>
      </c>
      <c r="Q23" s="1" t="s">
        <v>59</v>
      </c>
      <c r="R23" s="1" t="s">
        <v>59</v>
      </c>
      <c r="S23" s="1" t="s">
        <v>226</v>
      </c>
      <c r="T23" s="1" t="s">
        <v>227</v>
      </c>
      <c r="U23">
        <v>9457071742584056</v>
      </c>
      <c r="V23" s="1" t="s">
        <v>59</v>
      </c>
      <c r="W23" s="1" t="s">
        <v>59</v>
      </c>
      <c r="X23" s="1" t="s">
        <v>59</v>
      </c>
      <c r="Y23" s="1" t="s">
        <v>59</v>
      </c>
      <c r="Z23" s="1" t="s">
        <v>59</v>
      </c>
      <c r="AA23" s="1" t="s">
        <v>59</v>
      </c>
      <c r="AB23" s="1" t="s">
        <v>59</v>
      </c>
      <c r="AC23" s="1" t="s">
        <v>59</v>
      </c>
      <c r="AD23" s="1" t="s">
        <v>59</v>
      </c>
      <c r="AE23" s="1" t="s">
        <v>59</v>
      </c>
      <c r="AF23" s="1" t="s">
        <v>59</v>
      </c>
      <c r="AG23" s="1" t="s">
        <v>59</v>
      </c>
      <c r="AH23" s="1" t="s">
        <v>59</v>
      </c>
      <c r="AI23" s="1" t="s">
        <v>59</v>
      </c>
      <c r="AJ23" s="1" t="s">
        <v>59</v>
      </c>
      <c r="AK23" s="1" t="s">
        <v>59</v>
      </c>
      <c r="AL23" s="1" t="s">
        <v>59</v>
      </c>
      <c r="AM23" s="1" t="s">
        <v>59</v>
      </c>
      <c r="AN23" s="1" t="s">
        <v>59</v>
      </c>
      <c r="AO23" s="1" t="s">
        <v>59</v>
      </c>
      <c r="AP23">
        <v>5621286513318217</v>
      </c>
      <c r="AQ23">
        <v>8804631578947368</v>
      </c>
      <c r="AR23">
        <v>1</v>
      </c>
      <c r="AS23">
        <v>1</v>
      </c>
      <c r="AT23">
        <v>2.1990496325093036E+16</v>
      </c>
      <c r="AU23">
        <v>90128</v>
      </c>
      <c r="AV23">
        <v>3.2636213302612304E+16</v>
      </c>
    </row>
    <row r="24" spans="1:48" x14ac:dyDescent="0.25">
      <c r="A24" s="1" t="s">
        <v>250</v>
      </c>
      <c r="B24" s="1" t="s">
        <v>59</v>
      </c>
      <c r="C24" s="1" t="s">
        <v>60</v>
      </c>
      <c r="D24" s="1" t="s">
        <v>61</v>
      </c>
      <c r="E24" s="1" t="s">
        <v>59</v>
      </c>
      <c r="F24" s="1" t="s">
        <v>59</v>
      </c>
      <c r="G24" s="2">
        <v>45490.435636574075</v>
      </c>
      <c r="H24">
        <v>1799</v>
      </c>
      <c r="I24" s="1" t="s">
        <v>225</v>
      </c>
      <c r="J24">
        <v>5000</v>
      </c>
      <c r="K24">
        <v>8</v>
      </c>
      <c r="L24">
        <v>1400838406286333</v>
      </c>
      <c r="M24">
        <v>4400999337108557</v>
      </c>
      <c r="N24">
        <v>991</v>
      </c>
      <c r="O24">
        <v>561</v>
      </c>
      <c r="P24" s="1" t="s">
        <v>59</v>
      </c>
      <c r="Q24" s="1" t="s">
        <v>59</v>
      </c>
      <c r="R24" s="1" t="s">
        <v>59</v>
      </c>
      <c r="S24" s="1" t="s">
        <v>233</v>
      </c>
      <c r="T24" s="1" t="s">
        <v>227</v>
      </c>
      <c r="U24">
        <v>6638251897729566</v>
      </c>
      <c r="V24" s="1" t="s">
        <v>59</v>
      </c>
      <c r="W24" s="1" t="s">
        <v>59</v>
      </c>
      <c r="X24" s="1" t="s">
        <v>59</v>
      </c>
      <c r="Y24" s="1" t="s">
        <v>59</v>
      </c>
      <c r="Z24" s="1" t="s">
        <v>59</v>
      </c>
      <c r="AA24" s="1" t="s">
        <v>59</v>
      </c>
      <c r="AB24" s="1" t="s">
        <v>59</v>
      </c>
      <c r="AC24" s="1" t="s">
        <v>59</v>
      </c>
      <c r="AD24" s="1" t="s">
        <v>59</v>
      </c>
      <c r="AE24" s="1" t="s">
        <v>59</v>
      </c>
      <c r="AF24" s="1" t="s">
        <v>59</v>
      </c>
      <c r="AG24" s="1" t="s">
        <v>59</v>
      </c>
      <c r="AH24" s="1" t="s">
        <v>59</v>
      </c>
      <c r="AI24" s="1" t="s">
        <v>59</v>
      </c>
      <c r="AJ24" s="1" t="s">
        <v>59</v>
      </c>
      <c r="AK24" s="1" t="s">
        <v>59</v>
      </c>
      <c r="AL24" s="1" t="s">
        <v>59</v>
      </c>
      <c r="AM24" s="1" t="s">
        <v>59</v>
      </c>
      <c r="AN24" s="1" t="s">
        <v>59</v>
      </c>
      <c r="AO24" s="1" t="s">
        <v>59</v>
      </c>
      <c r="AP24">
        <v>5672530493896903</v>
      </c>
      <c r="AQ24">
        <v>8963268421052631</v>
      </c>
      <c r="AR24">
        <v>1</v>
      </c>
      <c r="AS24">
        <v>1</v>
      </c>
      <c r="AT24">
        <v>2.1993417697751936E+16</v>
      </c>
      <c r="AU24">
        <v>916982105263158</v>
      </c>
      <c r="AV24">
        <v>1.7585864663124084E+16</v>
      </c>
    </row>
    <row r="25" spans="1:48" x14ac:dyDescent="0.25">
      <c r="A25" s="1" t="s">
        <v>251</v>
      </c>
      <c r="B25" s="1" t="s">
        <v>59</v>
      </c>
      <c r="C25" s="1" t="s">
        <v>60</v>
      </c>
      <c r="D25" s="1" t="s">
        <v>61</v>
      </c>
      <c r="E25" s="1" t="s">
        <v>59</v>
      </c>
      <c r="F25" s="1" t="s">
        <v>59</v>
      </c>
      <c r="G25" s="2">
        <v>45490.874884259261</v>
      </c>
      <c r="H25">
        <v>1186</v>
      </c>
      <c r="I25" s="1" t="s">
        <v>225</v>
      </c>
      <c r="J25">
        <v>5000</v>
      </c>
      <c r="K25">
        <v>2</v>
      </c>
      <c r="L25">
        <v>1.1336600911197182E+16</v>
      </c>
      <c r="M25">
        <v>4611615294895567</v>
      </c>
      <c r="N25">
        <v>928</v>
      </c>
      <c r="O25">
        <v>944</v>
      </c>
      <c r="P25" s="1" t="s">
        <v>59</v>
      </c>
      <c r="Q25" s="1" t="s">
        <v>59</v>
      </c>
      <c r="R25" s="1" t="s">
        <v>59</v>
      </c>
      <c r="S25" s="1" t="s">
        <v>226</v>
      </c>
      <c r="T25" s="1" t="s">
        <v>227</v>
      </c>
      <c r="U25">
        <v>38714368363064</v>
      </c>
      <c r="V25" s="1" t="s">
        <v>59</v>
      </c>
      <c r="W25" s="1" t="s">
        <v>59</v>
      </c>
      <c r="X25" s="1" t="s">
        <v>59</v>
      </c>
      <c r="Y25" s="1" t="s">
        <v>59</v>
      </c>
      <c r="Z25" s="1" t="s">
        <v>59</v>
      </c>
      <c r="AA25" s="1" t="s">
        <v>59</v>
      </c>
      <c r="AB25" s="1" t="s">
        <v>59</v>
      </c>
      <c r="AC25" s="1" t="s">
        <v>59</v>
      </c>
      <c r="AD25" s="1" t="s">
        <v>59</v>
      </c>
      <c r="AE25" s="1" t="s">
        <v>59</v>
      </c>
      <c r="AF25" s="1" t="s">
        <v>59</v>
      </c>
      <c r="AG25" s="1" t="s">
        <v>59</v>
      </c>
      <c r="AH25" s="1" t="s">
        <v>59</v>
      </c>
      <c r="AI25" s="1" t="s">
        <v>59</v>
      </c>
      <c r="AJ25" s="1" t="s">
        <v>59</v>
      </c>
      <c r="AK25" s="1" t="s">
        <v>59</v>
      </c>
      <c r="AL25" s="1" t="s">
        <v>59</v>
      </c>
      <c r="AM25" s="1" t="s">
        <v>59</v>
      </c>
      <c r="AN25" s="1" t="s">
        <v>59</v>
      </c>
      <c r="AO25" s="1" t="s">
        <v>59</v>
      </c>
      <c r="AP25">
        <v>5629803085158442</v>
      </c>
      <c r="AQ25">
        <v>9354742105263156</v>
      </c>
      <c r="AR25">
        <v>1</v>
      </c>
      <c r="AS25">
        <v>1</v>
      </c>
      <c r="AT25">
        <v>2.1993539789751856E+16</v>
      </c>
      <c r="AU25">
        <v>94848</v>
      </c>
      <c r="AV25">
        <v>2.3648393154144288E+16</v>
      </c>
    </row>
    <row r="26" spans="1:48" x14ac:dyDescent="0.25">
      <c r="A26" s="1" t="s">
        <v>252</v>
      </c>
      <c r="B26" s="1" t="s">
        <v>59</v>
      </c>
      <c r="C26" s="1" t="s">
        <v>60</v>
      </c>
      <c r="D26" s="1" t="s">
        <v>61</v>
      </c>
      <c r="E26" s="1" t="s">
        <v>59</v>
      </c>
      <c r="F26" s="1" t="s">
        <v>59</v>
      </c>
      <c r="G26" s="2">
        <v>45490.725127314814</v>
      </c>
      <c r="H26">
        <v>1087</v>
      </c>
      <c r="I26" s="1" t="s">
        <v>225</v>
      </c>
      <c r="J26">
        <v>5000</v>
      </c>
      <c r="K26">
        <v>2</v>
      </c>
      <c r="L26">
        <v>1.2248094269155452E+16</v>
      </c>
      <c r="M26">
        <v>7330884329666636</v>
      </c>
      <c r="N26">
        <v>707</v>
      </c>
      <c r="O26">
        <v>872</v>
      </c>
      <c r="P26" s="1" t="s">
        <v>59</v>
      </c>
      <c r="Q26" s="1" t="s">
        <v>59</v>
      </c>
      <c r="R26" s="1" t="s">
        <v>59</v>
      </c>
      <c r="S26" s="1" t="s">
        <v>226</v>
      </c>
      <c r="T26" s="1" t="s">
        <v>227</v>
      </c>
      <c r="U26">
        <v>5428953319778691</v>
      </c>
      <c r="V26" s="1" t="s">
        <v>59</v>
      </c>
      <c r="W26" s="1" t="s">
        <v>59</v>
      </c>
      <c r="X26" s="1" t="s">
        <v>59</v>
      </c>
      <c r="Y26" s="1" t="s">
        <v>59</v>
      </c>
      <c r="Z26" s="1" t="s">
        <v>59</v>
      </c>
      <c r="AA26" s="1" t="s">
        <v>59</v>
      </c>
      <c r="AB26" s="1" t="s">
        <v>59</v>
      </c>
      <c r="AC26" s="1" t="s">
        <v>59</v>
      </c>
      <c r="AD26" s="1" t="s">
        <v>59</v>
      </c>
      <c r="AE26" s="1" t="s">
        <v>59</v>
      </c>
      <c r="AF26" s="1" t="s">
        <v>59</v>
      </c>
      <c r="AG26" s="1" t="s">
        <v>59</v>
      </c>
      <c r="AH26" s="1" t="s">
        <v>59</v>
      </c>
      <c r="AI26" s="1" t="s">
        <v>59</v>
      </c>
      <c r="AJ26" s="1" t="s">
        <v>59</v>
      </c>
      <c r="AK26" s="1" t="s">
        <v>59</v>
      </c>
      <c r="AL26" s="1" t="s">
        <v>59</v>
      </c>
      <c r="AM26" s="1" t="s">
        <v>59</v>
      </c>
      <c r="AN26" s="1" t="s">
        <v>59</v>
      </c>
      <c r="AO26" s="1" t="s">
        <v>59</v>
      </c>
      <c r="AP26">
        <v>5707874983690407</v>
      </c>
      <c r="AQ26">
        <v>9075321052631578</v>
      </c>
      <c r="AR26">
        <v>1</v>
      </c>
      <c r="AS26">
        <v>1</v>
      </c>
      <c r="AT26">
        <v>2.1999967431168536E+16</v>
      </c>
      <c r="AU26">
        <v>925003684210526</v>
      </c>
      <c r="AV26">
        <v>4116884768009186</v>
      </c>
    </row>
    <row r="27" spans="1:48" x14ac:dyDescent="0.25">
      <c r="A27" s="1" t="s">
        <v>253</v>
      </c>
      <c r="B27" s="1" t="s">
        <v>59</v>
      </c>
      <c r="C27" s="1" t="s">
        <v>60</v>
      </c>
      <c r="D27" s="1" t="s">
        <v>61</v>
      </c>
      <c r="E27" s="1" t="s">
        <v>59</v>
      </c>
      <c r="F27" s="1" t="s">
        <v>59</v>
      </c>
      <c r="G27" s="2">
        <v>45490.888657407406</v>
      </c>
      <c r="H27">
        <v>1254</v>
      </c>
      <c r="I27" s="1" t="s">
        <v>225</v>
      </c>
      <c r="J27">
        <v>5000</v>
      </c>
      <c r="K27">
        <v>2</v>
      </c>
      <c r="L27">
        <v>1.1597455551822032E+16</v>
      </c>
      <c r="M27">
        <v>7071181346531706</v>
      </c>
      <c r="N27">
        <v>971</v>
      </c>
      <c r="O27">
        <v>998</v>
      </c>
      <c r="P27" s="1" t="s">
        <v>59</v>
      </c>
      <c r="Q27" s="1" t="s">
        <v>59</v>
      </c>
      <c r="R27" s="1" t="s">
        <v>59</v>
      </c>
      <c r="S27" s="1" t="s">
        <v>226</v>
      </c>
      <c r="T27" s="1" t="s">
        <v>227</v>
      </c>
      <c r="U27">
        <v>4317519870046632</v>
      </c>
      <c r="V27" s="1" t="s">
        <v>59</v>
      </c>
      <c r="W27" s="1" t="s">
        <v>59</v>
      </c>
      <c r="X27" s="1" t="s">
        <v>59</v>
      </c>
      <c r="Y27" s="1" t="s">
        <v>59</v>
      </c>
      <c r="Z27" s="1" t="s">
        <v>59</v>
      </c>
      <c r="AA27" s="1" t="s">
        <v>59</v>
      </c>
      <c r="AB27" s="1" t="s">
        <v>59</v>
      </c>
      <c r="AC27" s="1" t="s">
        <v>59</v>
      </c>
      <c r="AD27" s="1" t="s">
        <v>59</v>
      </c>
      <c r="AE27" s="1" t="s">
        <v>59</v>
      </c>
      <c r="AF27" s="1" t="s">
        <v>59</v>
      </c>
      <c r="AG27" s="1" t="s">
        <v>59</v>
      </c>
      <c r="AH27" s="1" t="s">
        <v>59</v>
      </c>
      <c r="AI27" s="1" t="s">
        <v>59</v>
      </c>
      <c r="AJ27" s="1" t="s">
        <v>59</v>
      </c>
      <c r="AK27" s="1" t="s">
        <v>59</v>
      </c>
      <c r="AL27" s="1" t="s">
        <v>59</v>
      </c>
      <c r="AM27" s="1" t="s">
        <v>59</v>
      </c>
      <c r="AN27" s="1" t="s">
        <v>59</v>
      </c>
      <c r="AO27" s="1" t="s">
        <v>59</v>
      </c>
      <c r="AP27">
        <v>5533460991192558</v>
      </c>
      <c r="AQ27">
        <v>9287857894736844</v>
      </c>
      <c r="AR27">
        <v>1</v>
      </c>
      <c r="AS27">
        <v>1</v>
      </c>
      <c r="AT27">
        <v>2200480349696556</v>
      </c>
      <c r="AU27">
        <v>9412742105263158</v>
      </c>
      <c r="AV27">
        <v>2.2664999961853028E+16</v>
      </c>
    </row>
    <row r="28" spans="1:48" x14ac:dyDescent="0.25">
      <c r="A28" s="1" t="s">
        <v>254</v>
      </c>
      <c r="B28" s="1" t="s">
        <v>59</v>
      </c>
      <c r="C28" s="1" t="s">
        <v>60</v>
      </c>
      <c r="D28" s="1" t="s">
        <v>61</v>
      </c>
      <c r="E28" s="1" t="s">
        <v>59</v>
      </c>
      <c r="F28" s="1" t="s">
        <v>59</v>
      </c>
      <c r="G28" s="2">
        <v>45490.81391203704</v>
      </c>
      <c r="H28">
        <v>665</v>
      </c>
      <c r="I28" s="1" t="s">
        <v>225</v>
      </c>
      <c r="J28">
        <v>5000</v>
      </c>
      <c r="K28">
        <v>2</v>
      </c>
      <c r="L28">
        <v>1.7036317339570234E+16</v>
      </c>
      <c r="M28">
        <v>6474637628896359</v>
      </c>
      <c r="N28">
        <v>716</v>
      </c>
      <c r="O28">
        <v>514</v>
      </c>
      <c r="P28" s="1" t="s">
        <v>59</v>
      </c>
      <c r="Q28" s="1" t="s">
        <v>59</v>
      </c>
      <c r="R28" s="1" t="s">
        <v>59</v>
      </c>
      <c r="S28" s="1" t="s">
        <v>226</v>
      </c>
      <c r="T28" s="1" t="s">
        <v>227</v>
      </c>
      <c r="U28">
        <v>1488440105455973</v>
      </c>
      <c r="V28" s="1" t="s">
        <v>59</v>
      </c>
      <c r="W28" s="1" t="s">
        <v>59</v>
      </c>
      <c r="X28" s="1" t="s">
        <v>59</v>
      </c>
      <c r="Y28" s="1" t="s">
        <v>59</v>
      </c>
      <c r="Z28" s="1" t="s">
        <v>59</v>
      </c>
      <c r="AA28" s="1" t="s">
        <v>59</v>
      </c>
      <c r="AB28" s="1" t="s">
        <v>59</v>
      </c>
      <c r="AC28" s="1" t="s">
        <v>59</v>
      </c>
      <c r="AD28" s="1" t="s">
        <v>59</v>
      </c>
      <c r="AE28" s="1" t="s">
        <v>59</v>
      </c>
      <c r="AF28" s="1" t="s">
        <v>59</v>
      </c>
      <c r="AG28" s="1" t="s">
        <v>59</v>
      </c>
      <c r="AH28" s="1" t="s">
        <v>59</v>
      </c>
      <c r="AI28" s="1" t="s">
        <v>59</v>
      </c>
      <c r="AJ28" s="1" t="s">
        <v>59</v>
      </c>
      <c r="AK28" s="1" t="s">
        <v>59</v>
      </c>
      <c r="AL28" s="1" t="s">
        <v>59</v>
      </c>
      <c r="AM28" s="1" t="s">
        <v>59</v>
      </c>
      <c r="AN28" s="1" t="s">
        <v>59</v>
      </c>
      <c r="AO28" s="1" t="s">
        <v>59</v>
      </c>
      <c r="AP28">
        <v>5691174937113743</v>
      </c>
      <c r="AQ28">
        <v>9018515789473684</v>
      </c>
      <c r="AR28">
        <v>1</v>
      </c>
      <c r="AS28">
        <v>1</v>
      </c>
      <c r="AT28">
        <v>2.2004920067344304E+16</v>
      </c>
      <c r="AU28">
        <v>9179636842105262</v>
      </c>
      <c r="AV28">
        <v>4182993769645691</v>
      </c>
    </row>
    <row r="29" spans="1:48" x14ac:dyDescent="0.25">
      <c r="A29" s="1" t="s">
        <v>255</v>
      </c>
      <c r="B29" s="1" t="s">
        <v>59</v>
      </c>
      <c r="C29" s="1" t="s">
        <v>60</v>
      </c>
      <c r="D29" s="1" t="s">
        <v>61</v>
      </c>
      <c r="E29" s="1" t="s">
        <v>59</v>
      </c>
      <c r="F29" s="1" t="s">
        <v>59</v>
      </c>
      <c r="G29" s="2">
        <v>45490.673564814817</v>
      </c>
      <c r="H29">
        <v>657</v>
      </c>
      <c r="I29" s="1" t="s">
        <v>225</v>
      </c>
      <c r="J29">
        <v>5000</v>
      </c>
      <c r="K29">
        <v>8</v>
      </c>
      <c r="L29">
        <v>1713869544708954</v>
      </c>
      <c r="M29">
        <v>5411501517783608</v>
      </c>
      <c r="N29">
        <v>860</v>
      </c>
      <c r="O29">
        <v>520</v>
      </c>
      <c r="P29" s="1" t="s">
        <v>59</v>
      </c>
      <c r="Q29" s="1" t="s">
        <v>59</v>
      </c>
      <c r="R29" s="1" t="s">
        <v>59</v>
      </c>
      <c r="S29" s="1" t="s">
        <v>226</v>
      </c>
      <c r="T29" s="1" t="s">
        <v>227</v>
      </c>
      <c r="U29">
        <v>991560474010058</v>
      </c>
      <c r="V29" s="1" t="s">
        <v>59</v>
      </c>
      <c r="W29" s="1" t="s">
        <v>59</v>
      </c>
      <c r="X29" s="1" t="s">
        <v>59</v>
      </c>
      <c r="Y29" s="1" t="s">
        <v>59</v>
      </c>
      <c r="Z29" s="1" t="s">
        <v>59</v>
      </c>
      <c r="AA29" s="1" t="s">
        <v>59</v>
      </c>
      <c r="AB29" s="1" t="s">
        <v>59</v>
      </c>
      <c r="AC29" s="1" t="s">
        <v>59</v>
      </c>
      <c r="AD29" s="1" t="s">
        <v>59</v>
      </c>
      <c r="AE29" s="1" t="s">
        <v>59</v>
      </c>
      <c r="AF29" s="1" t="s">
        <v>59</v>
      </c>
      <c r="AG29" s="1" t="s">
        <v>59</v>
      </c>
      <c r="AH29" s="1" t="s">
        <v>59</v>
      </c>
      <c r="AI29" s="1" t="s">
        <v>59</v>
      </c>
      <c r="AJ29" s="1" t="s">
        <v>59</v>
      </c>
      <c r="AK29" s="1" t="s">
        <v>59</v>
      </c>
      <c r="AL29" s="1" t="s">
        <v>59</v>
      </c>
      <c r="AM29" s="1" t="s">
        <v>59</v>
      </c>
      <c r="AN29" s="1" t="s">
        <v>59</v>
      </c>
      <c r="AO29" s="1" t="s">
        <v>59</v>
      </c>
      <c r="AP29">
        <v>5630353880524629</v>
      </c>
      <c r="AQ29">
        <v>8990731578947369</v>
      </c>
      <c r="AR29">
        <v>1</v>
      </c>
      <c r="AS29">
        <v>1</v>
      </c>
      <c r="AT29">
        <v>2206800607322107</v>
      </c>
      <c r="AU29">
        <v>9034663157894738</v>
      </c>
      <c r="AV29">
        <v>1000906229019165</v>
      </c>
    </row>
    <row r="30" spans="1:48" x14ac:dyDescent="0.25">
      <c r="A30" s="1" t="s">
        <v>256</v>
      </c>
      <c r="B30" s="1" t="s">
        <v>59</v>
      </c>
      <c r="C30" s="1" t="s">
        <v>60</v>
      </c>
      <c r="D30" s="1" t="s">
        <v>61</v>
      </c>
      <c r="E30" s="1" t="s">
        <v>59</v>
      </c>
      <c r="F30" s="1" t="s">
        <v>59</v>
      </c>
      <c r="G30" s="2">
        <v>45490.423437500001</v>
      </c>
      <c r="H30">
        <v>1050</v>
      </c>
      <c r="I30" s="1" t="s">
        <v>225</v>
      </c>
      <c r="J30">
        <v>5000</v>
      </c>
      <c r="K30">
        <v>4</v>
      </c>
      <c r="L30">
        <v>2.3276979349059912E+16</v>
      </c>
      <c r="M30">
        <v>6175022970517515</v>
      </c>
      <c r="N30">
        <v>924</v>
      </c>
      <c r="O30">
        <v>313</v>
      </c>
      <c r="P30" s="1" t="s">
        <v>59</v>
      </c>
      <c r="Q30" s="1" t="s">
        <v>59</v>
      </c>
      <c r="R30" s="1" t="s">
        <v>59</v>
      </c>
      <c r="S30" s="1" t="s">
        <v>233</v>
      </c>
      <c r="T30" s="1" t="s">
        <v>227</v>
      </c>
      <c r="U30">
        <v>7913145737520425</v>
      </c>
      <c r="V30" s="1" t="s">
        <v>59</v>
      </c>
      <c r="W30" s="1" t="s">
        <v>59</v>
      </c>
      <c r="X30" s="1" t="s">
        <v>59</v>
      </c>
      <c r="Y30" s="1" t="s">
        <v>59</v>
      </c>
      <c r="Z30" s="1" t="s">
        <v>59</v>
      </c>
      <c r="AA30" s="1" t="s">
        <v>59</v>
      </c>
      <c r="AB30" s="1" t="s">
        <v>59</v>
      </c>
      <c r="AC30" s="1" t="s">
        <v>59</v>
      </c>
      <c r="AD30" s="1" t="s">
        <v>59</v>
      </c>
      <c r="AE30" s="1" t="s">
        <v>59</v>
      </c>
      <c r="AF30" s="1" t="s">
        <v>59</v>
      </c>
      <c r="AG30" s="1" t="s">
        <v>59</v>
      </c>
      <c r="AH30" s="1" t="s">
        <v>59</v>
      </c>
      <c r="AI30" s="1" t="s">
        <v>59</v>
      </c>
      <c r="AJ30" s="1" t="s">
        <v>59</v>
      </c>
      <c r="AK30" s="1" t="s">
        <v>59</v>
      </c>
      <c r="AL30" s="1" t="s">
        <v>59</v>
      </c>
      <c r="AM30" s="1" t="s">
        <v>59</v>
      </c>
      <c r="AN30" s="1" t="s">
        <v>59</v>
      </c>
      <c r="AO30" s="1" t="s">
        <v>59</v>
      </c>
      <c r="AP30">
        <v>5508781100495098</v>
      </c>
      <c r="AQ30">
        <v>8911952631578948</v>
      </c>
      <c r="AR30">
        <v>1</v>
      </c>
      <c r="AS30">
        <v>1</v>
      </c>
      <c r="AT30">
        <v>2.2113536833519684E+16</v>
      </c>
      <c r="AU30">
        <v>9003515789473685</v>
      </c>
      <c r="AV30">
        <v>1.2236247956752776E+16</v>
      </c>
    </row>
    <row r="31" spans="1:48" x14ac:dyDescent="0.25">
      <c r="A31" s="1" t="s">
        <v>257</v>
      </c>
      <c r="B31" s="1" t="s">
        <v>59</v>
      </c>
      <c r="C31" s="1" t="s">
        <v>60</v>
      </c>
      <c r="D31" s="1" t="s">
        <v>61</v>
      </c>
      <c r="E31" s="1" t="s">
        <v>59</v>
      </c>
      <c r="F31" s="1" t="s">
        <v>59</v>
      </c>
      <c r="G31" s="2">
        <v>45490.406238425923</v>
      </c>
      <c r="H31">
        <v>637</v>
      </c>
      <c r="I31" s="1" t="s">
        <v>225</v>
      </c>
      <c r="J31">
        <v>5000</v>
      </c>
      <c r="K31">
        <v>2</v>
      </c>
      <c r="L31">
        <v>5810189880727397</v>
      </c>
      <c r="M31">
        <v>4768861457777236</v>
      </c>
      <c r="N31">
        <v>962</v>
      </c>
      <c r="O31">
        <v>173</v>
      </c>
      <c r="P31" s="1" t="s">
        <v>59</v>
      </c>
      <c r="Q31" s="1" t="s">
        <v>59</v>
      </c>
      <c r="R31" s="1" t="s">
        <v>59</v>
      </c>
      <c r="S31" s="1" t="s">
        <v>258</v>
      </c>
      <c r="T31" s="1" t="s">
        <v>227</v>
      </c>
      <c r="U31">
        <v>8457392110174141</v>
      </c>
      <c r="V31" s="1" t="s">
        <v>59</v>
      </c>
      <c r="W31" s="1" t="s">
        <v>59</v>
      </c>
      <c r="X31" s="1" t="s">
        <v>59</v>
      </c>
      <c r="Y31" s="1" t="s">
        <v>59</v>
      </c>
      <c r="Z31" s="1" t="s">
        <v>59</v>
      </c>
      <c r="AA31" s="1" t="s">
        <v>59</v>
      </c>
      <c r="AB31" s="1" t="s">
        <v>59</v>
      </c>
      <c r="AC31" s="1" t="s">
        <v>59</v>
      </c>
      <c r="AD31" s="1" t="s">
        <v>59</v>
      </c>
      <c r="AE31" s="1" t="s">
        <v>59</v>
      </c>
      <c r="AF31" s="1" t="s">
        <v>59</v>
      </c>
      <c r="AG31" s="1" t="s">
        <v>59</v>
      </c>
      <c r="AH31" s="1" t="s">
        <v>59</v>
      </c>
      <c r="AI31" s="1" t="s">
        <v>59</v>
      </c>
      <c r="AJ31" s="1" t="s">
        <v>59</v>
      </c>
      <c r="AK31" s="1" t="s">
        <v>59</v>
      </c>
      <c r="AL31" s="1" t="s">
        <v>59</v>
      </c>
      <c r="AM31" s="1" t="s">
        <v>59</v>
      </c>
      <c r="AN31" s="1" t="s">
        <v>59</v>
      </c>
      <c r="AO31" s="1" t="s">
        <v>59</v>
      </c>
      <c r="AP31">
        <v>4890394764978553</v>
      </c>
      <c r="AQ31">
        <v>6597310526315789</v>
      </c>
      <c r="AR31">
        <v>1</v>
      </c>
      <c r="AS31">
        <v>1</v>
      </c>
      <c r="AT31">
        <v>2.2773874316022844E+16</v>
      </c>
      <c r="AU31">
        <v>6811457894736842</v>
      </c>
      <c r="AV31">
        <v>1.2280979007482528E+16</v>
      </c>
    </row>
    <row r="32" spans="1:48" x14ac:dyDescent="0.25">
      <c r="A32" s="1" t="s">
        <v>259</v>
      </c>
      <c r="B32" s="1" t="s">
        <v>59</v>
      </c>
      <c r="C32" s="1" t="s">
        <v>60</v>
      </c>
      <c r="D32" s="1" t="s">
        <v>61</v>
      </c>
      <c r="E32" s="1" t="s">
        <v>59</v>
      </c>
      <c r="F32" s="1" t="s">
        <v>59</v>
      </c>
      <c r="G32" s="2">
        <v>45490.413634259261</v>
      </c>
      <c r="H32">
        <v>845</v>
      </c>
      <c r="I32" s="1" t="s">
        <v>225</v>
      </c>
      <c r="J32">
        <v>5000</v>
      </c>
      <c r="K32">
        <v>4</v>
      </c>
      <c r="L32">
        <v>7257522130095868</v>
      </c>
      <c r="M32">
        <v>6912240248407677</v>
      </c>
      <c r="N32">
        <v>969</v>
      </c>
      <c r="O32">
        <v>242</v>
      </c>
      <c r="P32" s="1" t="s">
        <v>59</v>
      </c>
      <c r="Q32" s="1" t="s">
        <v>59</v>
      </c>
      <c r="R32" s="1" t="s">
        <v>59</v>
      </c>
      <c r="S32" s="1" t="s">
        <v>258</v>
      </c>
      <c r="T32" s="1" t="s">
        <v>227</v>
      </c>
      <c r="U32">
        <v>9163414904547364</v>
      </c>
      <c r="V32" s="1" t="s">
        <v>59</v>
      </c>
      <c r="W32" s="1" t="s">
        <v>59</v>
      </c>
      <c r="X32" s="1" t="s">
        <v>59</v>
      </c>
      <c r="Y32" s="1" t="s">
        <v>59</v>
      </c>
      <c r="Z32" s="1" t="s">
        <v>59</v>
      </c>
      <c r="AA32" s="1" t="s">
        <v>59</v>
      </c>
      <c r="AB32" s="1" t="s">
        <v>59</v>
      </c>
      <c r="AC32" s="1" t="s">
        <v>59</v>
      </c>
      <c r="AD32" s="1" t="s">
        <v>59</v>
      </c>
      <c r="AE32" s="1" t="s">
        <v>59</v>
      </c>
      <c r="AF32" s="1" t="s">
        <v>59</v>
      </c>
      <c r="AG32" s="1" t="s">
        <v>59</v>
      </c>
      <c r="AH32" s="1" t="s">
        <v>59</v>
      </c>
      <c r="AI32" s="1" t="s">
        <v>59</v>
      </c>
      <c r="AJ32" s="1" t="s">
        <v>59</v>
      </c>
      <c r="AK32" s="1" t="s">
        <v>59</v>
      </c>
      <c r="AL32" s="1" t="s">
        <v>59</v>
      </c>
      <c r="AM32" s="1" t="s">
        <v>59</v>
      </c>
      <c r="AN32" s="1" t="s">
        <v>59</v>
      </c>
      <c r="AO32" s="1" t="s">
        <v>59</v>
      </c>
      <c r="AP32">
        <v>4.8612294768423512E+16</v>
      </c>
      <c r="AQ32">
        <v>5463236842105264</v>
      </c>
      <c r="AR32">
        <v>1</v>
      </c>
      <c r="AS32">
        <v>1</v>
      </c>
      <c r="AT32">
        <v>2.3096522052575656E+16</v>
      </c>
      <c r="AU32">
        <v>5757315789473685</v>
      </c>
      <c r="AV32">
        <v>781116932630539</v>
      </c>
    </row>
    <row r="33" spans="1:48" x14ac:dyDescent="0.25">
      <c r="A33" s="1" t="s">
        <v>260</v>
      </c>
      <c r="B33" s="1" t="s">
        <v>59</v>
      </c>
      <c r="C33" s="1" t="s">
        <v>60</v>
      </c>
      <c r="D33" s="1" t="s">
        <v>61</v>
      </c>
      <c r="E33" s="1" t="s">
        <v>59</v>
      </c>
      <c r="F33" s="1" t="s">
        <v>59</v>
      </c>
      <c r="G33" s="2">
        <v>45490.351307870369</v>
      </c>
      <c r="H33">
        <v>1561</v>
      </c>
      <c r="I33" s="1" t="s">
        <v>225</v>
      </c>
      <c r="J33">
        <v>5000</v>
      </c>
      <c r="K33">
        <v>8</v>
      </c>
      <c r="L33">
        <v>6498680503000724</v>
      </c>
      <c r="M33">
        <v>7159143071803072</v>
      </c>
      <c r="N33">
        <v>311</v>
      </c>
      <c r="O33">
        <v>520</v>
      </c>
      <c r="P33" s="1" t="s">
        <v>59</v>
      </c>
      <c r="Q33" s="1" t="s">
        <v>59</v>
      </c>
      <c r="R33" s="1" t="s">
        <v>59</v>
      </c>
      <c r="S33" s="1" t="s">
        <v>226</v>
      </c>
      <c r="T33" s="1" t="s">
        <v>261</v>
      </c>
      <c r="U33">
        <v>8117506654916</v>
      </c>
      <c r="V33" s="1" t="s">
        <v>59</v>
      </c>
      <c r="W33" s="1" t="s">
        <v>59</v>
      </c>
      <c r="X33" s="1" t="s">
        <v>59</v>
      </c>
      <c r="Y33" s="1" t="s">
        <v>59</v>
      </c>
      <c r="Z33" s="1" t="s">
        <v>59</v>
      </c>
      <c r="AA33" s="1" t="s">
        <v>59</v>
      </c>
      <c r="AB33" s="1" t="s">
        <v>59</v>
      </c>
      <c r="AC33" s="1" t="s">
        <v>59</v>
      </c>
      <c r="AD33" s="1" t="s">
        <v>59</v>
      </c>
      <c r="AE33" s="1" t="s">
        <v>59</v>
      </c>
      <c r="AF33" s="1" t="s">
        <v>59</v>
      </c>
      <c r="AG33" s="1" t="s">
        <v>59</v>
      </c>
      <c r="AH33" s="1" t="s">
        <v>59</v>
      </c>
      <c r="AI33" s="1" t="s">
        <v>59</v>
      </c>
      <c r="AJ33" s="1" t="s">
        <v>59</v>
      </c>
      <c r="AK33" s="1" t="s">
        <v>59</v>
      </c>
      <c r="AL33" s="1" t="s">
        <v>59</v>
      </c>
      <c r="AM33" s="1" t="s">
        <v>59</v>
      </c>
      <c r="AN33" s="1" t="s">
        <v>59</v>
      </c>
      <c r="AO33" s="1" t="s">
        <v>59</v>
      </c>
      <c r="AP33">
        <v>5390650372238707</v>
      </c>
      <c r="AQ33">
        <v>5790410526315789</v>
      </c>
      <c r="AR33">
        <v>1</v>
      </c>
      <c r="AS33">
        <v>1</v>
      </c>
      <c r="AT33">
        <v>2.3186979672660024E+16</v>
      </c>
      <c r="AU33">
        <v>5976636842105262</v>
      </c>
      <c r="AV33">
        <v>5558156222105026</v>
      </c>
    </row>
    <row r="34" spans="1:48" x14ac:dyDescent="0.25">
      <c r="A34" s="1" t="s">
        <v>262</v>
      </c>
      <c r="B34" s="1" t="s">
        <v>59</v>
      </c>
      <c r="C34" s="1" t="s">
        <v>60</v>
      </c>
      <c r="D34" s="1" t="s">
        <v>61</v>
      </c>
      <c r="E34" s="1" t="s">
        <v>59</v>
      </c>
      <c r="F34" s="1" t="s">
        <v>59</v>
      </c>
      <c r="G34" s="2">
        <v>45490.666655092595</v>
      </c>
      <c r="H34">
        <v>594</v>
      </c>
      <c r="I34" s="1" t="s">
        <v>225</v>
      </c>
      <c r="J34">
        <v>5000</v>
      </c>
      <c r="K34">
        <v>8</v>
      </c>
      <c r="L34">
        <v>92769867766038</v>
      </c>
      <c r="M34">
        <v>2.2564178359765948E+16</v>
      </c>
      <c r="N34">
        <v>1000</v>
      </c>
      <c r="O34">
        <v>465</v>
      </c>
      <c r="P34" s="1" t="s">
        <v>59</v>
      </c>
      <c r="Q34" s="1" t="s">
        <v>59</v>
      </c>
      <c r="R34" s="1" t="s">
        <v>59</v>
      </c>
      <c r="S34" s="1" t="s">
        <v>226</v>
      </c>
      <c r="T34" s="1" t="s">
        <v>227</v>
      </c>
      <c r="U34">
        <v>4331333187911162</v>
      </c>
      <c r="V34" s="1" t="s">
        <v>59</v>
      </c>
      <c r="W34" s="1" t="s">
        <v>59</v>
      </c>
      <c r="X34" s="1" t="s">
        <v>59</v>
      </c>
      <c r="Y34" s="1" t="s">
        <v>59</v>
      </c>
      <c r="Z34" s="1" t="s">
        <v>59</v>
      </c>
      <c r="AA34" s="1" t="s">
        <v>59</v>
      </c>
      <c r="AB34" s="1" t="s">
        <v>59</v>
      </c>
      <c r="AC34" s="1" t="s">
        <v>59</v>
      </c>
      <c r="AD34" s="1" t="s">
        <v>59</v>
      </c>
      <c r="AE34" s="1" t="s">
        <v>59</v>
      </c>
      <c r="AF34" s="1" t="s">
        <v>59</v>
      </c>
      <c r="AG34" s="1" t="s">
        <v>59</v>
      </c>
      <c r="AH34" s="1" t="s">
        <v>59</v>
      </c>
      <c r="AI34" s="1" t="s">
        <v>59</v>
      </c>
      <c r="AJ34" s="1" t="s">
        <v>59</v>
      </c>
      <c r="AK34" s="1" t="s">
        <v>59</v>
      </c>
      <c r="AL34" s="1" t="s">
        <v>59</v>
      </c>
      <c r="AM34" s="1" t="s">
        <v>59</v>
      </c>
      <c r="AN34" s="1" t="s">
        <v>59</v>
      </c>
      <c r="AO34" s="1" t="s">
        <v>59</v>
      </c>
      <c r="AP34">
        <v>5274287598319888</v>
      </c>
      <c r="AQ34">
        <v>5801073684210526</v>
      </c>
      <c r="AR34">
        <v>1</v>
      </c>
      <c r="AS34">
        <v>1</v>
      </c>
      <c r="AT34">
        <v>2.3259255785005524E+16</v>
      </c>
      <c r="AU34">
        <v>5958136842105263</v>
      </c>
      <c r="AV34">
        <v>5550699308514595</v>
      </c>
    </row>
    <row r="35" spans="1:48" x14ac:dyDescent="0.25">
      <c r="A35" s="1" t="s">
        <v>263</v>
      </c>
      <c r="B35" s="1" t="s">
        <v>59</v>
      </c>
      <c r="C35" s="1" t="s">
        <v>60</v>
      </c>
      <c r="D35" s="1" t="s">
        <v>61</v>
      </c>
      <c r="E35" s="1" t="s">
        <v>59</v>
      </c>
      <c r="F35" s="1" t="s">
        <v>59</v>
      </c>
      <c r="G35" s="2">
        <v>45490.317546296297</v>
      </c>
      <c r="H35">
        <v>1485</v>
      </c>
      <c r="I35" s="1" t="s">
        <v>225</v>
      </c>
      <c r="J35">
        <v>5000</v>
      </c>
      <c r="K35">
        <v>8</v>
      </c>
      <c r="L35">
        <v>6815545798692059</v>
      </c>
      <c r="M35">
        <v>6334995908867906</v>
      </c>
      <c r="N35">
        <v>549</v>
      </c>
      <c r="O35">
        <v>638</v>
      </c>
      <c r="P35" s="1" t="s">
        <v>59</v>
      </c>
      <c r="Q35" s="1" t="s">
        <v>59</v>
      </c>
      <c r="R35" s="1" t="s">
        <v>59</v>
      </c>
      <c r="S35" s="1" t="s">
        <v>226</v>
      </c>
      <c r="T35" s="1" t="s">
        <v>264</v>
      </c>
      <c r="U35">
        <v>7183885222071044</v>
      </c>
      <c r="V35" s="1" t="s">
        <v>59</v>
      </c>
      <c r="W35" s="1" t="s">
        <v>59</v>
      </c>
      <c r="X35" s="1" t="s">
        <v>59</v>
      </c>
      <c r="Y35" s="1" t="s">
        <v>59</v>
      </c>
      <c r="Z35" s="1" t="s">
        <v>59</v>
      </c>
      <c r="AA35" s="1" t="s">
        <v>59</v>
      </c>
      <c r="AB35" s="1" t="s">
        <v>59</v>
      </c>
      <c r="AC35" s="1" t="s">
        <v>59</v>
      </c>
      <c r="AD35" s="1" t="s">
        <v>59</v>
      </c>
      <c r="AE35" s="1" t="s">
        <v>59</v>
      </c>
      <c r="AF35" s="1" t="s">
        <v>59</v>
      </c>
      <c r="AG35" s="1" t="s">
        <v>59</v>
      </c>
      <c r="AH35" s="1" t="s">
        <v>59</v>
      </c>
      <c r="AI35" s="1" t="s">
        <v>59</v>
      </c>
      <c r="AJ35" s="1" t="s">
        <v>59</v>
      </c>
      <c r="AK35" s="1" t="s">
        <v>59</v>
      </c>
      <c r="AL35" s="1" t="s">
        <v>59</v>
      </c>
      <c r="AM35" s="1" t="s">
        <v>59</v>
      </c>
      <c r="AN35" s="1" t="s">
        <v>59</v>
      </c>
      <c r="AO35" s="1" t="s">
        <v>59</v>
      </c>
      <c r="AP35">
        <v>5406899876971752</v>
      </c>
      <c r="AQ35">
        <v>5370978947368421</v>
      </c>
      <c r="AR35">
        <v>1</v>
      </c>
      <c r="AS35">
        <v>1</v>
      </c>
      <c r="AT35">
        <v>2.3310710856823124E+16</v>
      </c>
      <c r="AU35">
        <v>5753278947368421</v>
      </c>
      <c r="AV35">
        <v>6362663209438324</v>
      </c>
    </row>
    <row r="36" spans="1:48" x14ac:dyDescent="0.25">
      <c r="A36" s="1" t="s">
        <v>265</v>
      </c>
      <c r="B36" s="1" t="s">
        <v>59</v>
      </c>
      <c r="C36" s="1" t="s">
        <v>60</v>
      </c>
      <c r="D36" s="1" t="s">
        <v>61</v>
      </c>
      <c r="E36" s="1" t="s">
        <v>59</v>
      </c>
      <c r="F36" s="1" t="s">
        <v>59</v>
      </c>
      <c r="G36" s="2">
        <v>45490.369444444441</v>
      </c>
      <c r="H36">
        <v>900</v>
      </c>
      <c r="I36" s="1" t="s">
        <v>225</v>
      </c>
      <c r="J36">
        <v>5000</v>
      </c>
      <c r="K36">
        <v>8</v>
      </c>
      <c r="L36">
        <v>7303134257687796</v>
      </c>
      <c r="M36">
        <v>7733492040125017</v>
      </c>
      <c r="N36">
        <v>216</v>
      </c>
      <c r="O36">
        <v>295</v>
      </c>
      <c r="P36" s="1" t="s">
        <v>59</v>
      </c>
      <c r="Q36" s="1" t="s">
        <v>59</v>
      </c>
      <c r="R36" s="1" t="s">
        <v>59</v>
      </c>
      <c r="S36" s="1" t="s">
        <v>226</v>
      </c>
      <c r="T36" s="1" t="s">
        <v>261</v>
      </c>
      <c r="U36">
        <v>487215856738892</v>
      </c>
      <c r="V36" s="1" t="s">
        <v>59</v>
      </c>
      <c r="W36" s="1" t="s">
        <v>59</v>
      </c>
      <c r="X36" s="1" t="s">
        <v>59</v>
      </c>
      <c r="Y36" s="1" t="s">
        <v>59</v>
      </c>
      <c r="Z36" s="1" t="s">
        <v>59</v>
      </c>
      <c r="AA36" s="1" t="s">
        <v>59</v>
      </c>
      <c r="AB36" s="1" t="s">
        <v>59</v>
      </c>
      <c r="AC36" s="1" t="s">
        <v>59</v>
      </c>
      <c r="AD36" s="1" t="s">
        <v>59</v>
      </c>
      <c r="AE36" s="1" t="s">
        <v>59</v>
      </c>
      <c r="AF36" s="1" t="s">
        <v>59</v>
      </c>
      <c r="AG36" s="1" t="s">
        <v>59</v>
      </c>
      <c r="AH36" s="1" t="s">
        <v>59</v>
      </c>
      <c r="AI36" s="1" t="s">
        <v>59</v>
      </c>
      <c r="AJ36" s="1" t="s">
        <v>59</v>
      </c>
      <c r="AK36" s="1" t="s">
        <v>59</v>
      </c>
      <c r="AL36" s="1" t="s">
        <v>59</v>
      </c>
      <c r="AM36" s="1" t="s">
        <v>59</v>
      </c>
      <c r="AN36" s="1" t="s">
        <v>59</v>
      </c>
      <c r="AO36" s="1" t="s">
        <v>59</v>
      </c>
      <c r="AP36">
        <v>5336372894327222</v>
      </c>
      <c r="AQ36">
        <v>5327436842105264</v>
      </c>
      <c r="AR36">
        <v>1</v>
      </c>
      <c r="AS36">
        <v>1</v>
      </c>
      <c r="AT36">
        <v>2332178301010556</v>
      </c>
      <c r="AU36">
        <v>5551031578947367</v>
      </c>
      <c r="AV36">
        <v>6029246002435684</v>
      </c>
    </row>
    <row r="37" spans="1:48" x14ac:dyDescent="0.25">
      <c r="A37" s="1" t="s">
        <v>266</v>
      </c>
      <c r="B37" s="1" t="s">
        <v>59</v>
      </c>
      <c r="C37" s="1" t="s">
        <v>60</v>
      </c>
      <c r="D37" s="1" t="s">
        <v>61</v>
      </c>
      <c r="E37" s="1" t="s">
        <v>59</v>
      </c>
      <c r="F37" s="1" t="s">
        <v>59</v>
      </c>
      <c r="G37" s="2">
        <v>45490.306574074071</v>
      </c>
      <c r="H37">
        <v>947</v>
      </c>
      <c r="I37" s="1" t="s">
        <v>225</v>
      </c>
      <c r="J37">
        <v>5000</v>
      </c>
      <c r="K37">
        <v>8</v>
      </c>
      <c r="L37">
        <v>4.6068280835387616E+16</v>
      </c>
      <c r="M37">
        <v>6035876030839208</v>
      </c>
      <c r="N37">
        <v>504</v>
      </c>
      <c r="O37">
        <v>383</v>
      </c>
      <c r="P37" s="1" t="s">
        <v>59</v>
      </c>
      <c r="Q37" s="1" t="s">
        <v>59</v>
      </c>
      <c r="R37" s="1" t="s">
        <v>59</v>
      </c>
      <c r="S37" s="1" t="s">
        <v>258</v>
      </c>
      <c r="T37" s="1" t="s">
        <v>264</v>
      </c>
      <c r="U37">
        <v>6250472545613741</v>
      </c>
      <c r="V37" s="1" t="s">
        <v>59</v>
      </c>
      <c r="W37" s="1" t="s">
        <v>59</v>
      </c>
      <c r="X37" s="1" t="s">
        <v>59</v>
      </c>
      <c r="Y37" s="1" t="s">
        <v>59</v>
      </c>
      <c r="Z37" s="1" t="s">
        <v>59</v>
      </c>
      <c r="AA37" s="1" t="s">
        <v>59</v>
      </c>
      <c r="AB37" s="1" t="s">
        <v>59</v>
      </c>
      <c r="AC37" s="1" t="s">
        <v>59</v>
      </c>
      <c r="AD37" s="1" t="s">
        <v>59</v>
      </c>
      <c r="AE37" s="1" t="s">
        <v>59</v>
      </c>
      <c r="AF37" s="1" t="s">
        <v>59</v>
      </c>
      <c r="AG37" s="1" t="s">
        <v>59</v>
      </c>
      <c r="AH37" s="1" t="s">
        <v>59</v>
      </c>
      <c r="AI37" s="1" t="s">
        <v>59</v>
      </c>
      <c r="AJ37" s="1" t="s">
        <v>59</v>
      </c>
      <c r="AK37" s="1" t="s">
        <v>59</v>
      </c>
      <c r="AL37" s="1" t="s">
        <v>59</v>
      </c>
      <c r="AM37" s="1" t="s">
        <v>59</v>
      </c>
      <c r="AN37" s="1" t="s">
        <v>59</v>
      </c>
      <c r="AO37" s="1" t="s">
        <v>59</v>
      </c>
      <c r="AP37">
        <v>4.8392514354510512E+16</v>
      </c>
      <c r="AQ37">
        <v>3964247368421053</v>
      </c>
      <c r="AR37">
        <v>1</v>
      </c>
      <c r="AS37">
        <v>1</v>
      </c>
      <c r="AT37">
        <v>2344638697204458</v>
      </c>
      <c r="AU37">
        <v>4181473684210526</v>
      </c>
      <c r="AV37">
        <v>1.0573236644268036E+16</v>
      </c>
    </row>
    <row r="38" spans="1:48" x14ac:dyDescent="0.25">
      <c r="A38" s="1" t="s">
        <v>267</v>
      </c>
      <c r="B38" s="1" t="s">
        <v>59</v>
      </c>
      <c r="C38" s="1" t="s">
        <v>60</v>
      </c>
      <c r="D38" s="1" t="s">
        <v>61</v>
      </c>
      <c r="E38" s="1" t="s">
        <v>59</v>
      </c>
      <c r="F38" s="1" t="s">
        <v>59</v>
      </c>
      <c r="G38" s="2">
        <v>45490.334780092591</v>
      </c>
      <c r="H38">
        <v>1426</v>
      </c>
      <c r="I38" s="1" t="s">
        <v>225</v>
      </c>
      <c r="J38">
        <v>5000</v>
      </c>
      <c r="K38">
        <v>8</v>
      </c>
      <c r="L38">
        <v>7166358388792474</v>
      </c>
      <c r="M38">
        <v>5220346402641057</v>
      </c>
      <c r="N38">
        <v>465</v>
      </c>
      <c r="O38">
        <v>607</v>
      </c>
      <c r="P38" s="1" t="s">
        <v>59</v>
      </c>
      <c r="Q38" s="1" t="s">
        <v>59</v>
      </c>
      <c r="R38" s="1" t="s">
        <v>59</v>
      </c>
      <c r="S38" s="1" t="s">
        <v>258</v>
      </c>
      <c r="T38" s="1" t="s">
        <v>264</v>
      </c>
      <c r="U38">
        <v>4986865929608377</v>
      </c>
      <c r="V38" s="1" t="s">
        <v>59</v>
      </c>
      <c r="W38" s="1" t="s">
        <v>59</v>
      </c>
      <c r="X38" s="1" t="s">
        <v>59</v>
      </c>
      <c r="Y38" s="1" t="s">
        <v>59</v>
      </c>
      <c r="Z38" s="1" t="s">
        <v>59</v>
      </c>
      <c r="AA38" s="1" t="s">
        <v>59</v>
      </c>
      <c r="AB38" s="1" t="s">
        <v>59</v>
      </c>
      <c r="AC38" s="1" t="s">
        <v>59</v>
      </c>
      <c r="AD38" s="1" t="s">
        <v>59</v>
      </c>
      <c r="AE38" s="1" t="s">
        <v>59</v>
      </c>
      <c r="AF38" s="1" t="s">
        <v>59</v>
      </c>
      <c r="AG38" s="1" t="s">
        <v>59</v>
      </c>
      <c r="AH38" s="1" t="s">
        <v>59</v>
      </c>
      <c r="AI38" s="1" t="s">
        <v>59</v>
      </c>
      <c r="AJ38" s="1" t="s">
        <v>59</v>
      </c>
      <c r="AK38" s="1" t="s">
        <v>59</v>
      </c>
      <c r="AL38" s="1" t="s">
        <v>59</v>
      </c>
      <c r="AM38" s="1" t="s">
        <v>59</v>
      </c>
      <c r="AN38" s="1" t="s">
        <v>59</v>
      </c>
      <c r="AO38" s="1" t="s">
        <v>59</v>
      </c>
      <c r="AP38">
        <v>5135334570426541</v>
      </c>
      <c r="AQ38">
        <v>3765478947368421</v>
      </c>
      <c r="AR38">
        <v>1</v>
      </c>
      <c r="AS38">
        <v>1</v>
      </c>
      <c r="AT38">
        <v>235193796249458</v>
      </c>
      <c r="AU38">
        <v>4168505263157895</v>
      </c>
      <c r="AV38">
        <v>9008070081472396</v>
      </c>
    </row>
    <row r="39" spans="1:48" x14ac:dyDescent="0.25">
      <c r="A39" s="1"/>
      <c r="B39" s="1"/>
      <c r="C39" s="1"/>
      <c r="D39" s="1"/>
      <c r="E39" s="1"/>
      <c r="F39" s="1"/>
      <c r="G39" s="2"/>
      <c r="H39">
        <f>AVERAGE(paramSearch_IbmSynth_FINDIFF[Runtime])</f>
        <v>947.62162162162167</v>
      </c>
      <c r="I39" s="1"/>
      <c r="P39" s="1"/>
      <c r="Q39" s="1"/>
      <c r="R39" s="1"/>
      <c r="S39" s="1"/>
      <c r="T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8" x14ac:dyDescent="0.25">
      <c r="H40">
        <f>paramSearch_IbmSynth_FINDIFF[[#Totals],[Runtime]]/60</f>
        <v>15.793693693693694</v>
      </c>
      <c r="I40" t="s">
        <v>380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6915-7C8E-456A-95E3-6B115D9032D3}">
  <dimension ref="A1:CS36"/>
  <sheetViews>
    <sheetView topLeftCell="A13" workbookViewId="0">
      <selection activeCell="H37" sqref="H37"/>
    </sheetView>
  </sheetViews>
  <sheetFormatPr defaultRowHeight="15" x14ac:dyDescent="0.25"/>
  <cols>
    <col min="1" max="1" width="20" bestFit="1" customWidth="1"/>
    <col min="2" max="2" width="8.5703125" bestFit="1" customWidth="1"/>
    <col min="3" max="3" width="8.28515625" bestFit="1" customWidth="1"/>
    <col min="4" max="4" width="8.5703125" bestFit="1" customWidth="1"/>
    <col min="5" max="5" width="7.42578125" bestFit="1" customWidth="1"/>
    <col min="6" max="6" width="7.140625" bestFit="1" customWidth="1"/>
    <col min="7" max="7" width="15.85546875" bestFit="1" customWidth="1"/>
    <col min="8" max="8" width="10.85546875" bestFit="1" customWidth="1"/>
    <col min="9" max="9" width="10.28515625" bestFit="1" customWidth="1"/>
    <col min="10" max="10" width="30.42578125" bestFit="1" customWidth="1"/>
    <col min="11" max="11" width="37.5703125" bestFit="1" customWidth="1"/>
    <col min="12" max="12" width="32.85546875" bestFit="1" customWidth="1"/>
    <col min="13" max="13" width="20.7109375" bestFit="1" customWidth="1"/>
    <col min="14" max="14" width="21.7109375" bestFit="1" customWidth="1"/>
    <col min="15" max="15" width="22.7109375" bestFit="1" customWidth="1"/>
    <col min="16" max="16" width="21.85546875" bestFit="1" customWidth="1"/>
    <col min="17" max="17" width="12.5703125" bestFit="1" customWidth="1"/>
    <col min="18" max="18" width="21.28515625" bestFit="1" customWidth="1"/>
    <col min="19" max="19" width="28.42578125" bestFit="1" customWidth="1"/>
    <col min="20" max="20" width="22.42578125" bestFit="1" customWidth="1"/>
    <col min="21" max="21" width="9.5703125" bestFit="1" customWidth="1"/>
    <col min="22" max="22" width="20.42578125" bestFit="1" customWidth="1"/>
    <col min="23" max="23" width="21.42578125" bestFit="1" customWidth="1"/>
    <col min="24" max="24" width="20.5703125" bestFit="1" customWidth="1"/>
    <col min="25" max="25" width="18.140625" bestFit="1" customWidth="1"/>
    <col min="26" max="26" width="25.28515625" bestFit="1" customWidth="1"/>
    <col min="27" max="27" width="19.28515625" bestFit="1" customWidth="1"/>
    <col min="28" max="28" width="23.7109375" bestFit="1" customWidth="1"/>
    <col min="29" max="29" width="10.28515625" bestFit="1" customWidth="1"/>
    <col min="30" max="30" width="13.28515625" bestFit="1" customWidth="1"/>
    <col min="31" max="31" width="14.5703125" bestFit="1" customWidth="1"/>
    <col min="32" max="32" width="9.85546875" bestFit="1" customWidth="1"/>
    <col min="33" max="33" width="53" bestFit="1" customWidth="1"/>
    <col min="34" max="34" width="46" bestFit="1" customWidth="1"/>
    <col min="35" max="35" width="45.7109375" bestFit="1" customWidth="1"/>
    <col min="36" max="36" width="60" bestFit="1" customWidth="1"/>
    <col min="37" max="37" width="53.140625" bestFit="1" customWidth="1"/>
    <col min="38" max="38" width="52.85546875" bestFit="1" customWidth="1"/>
    <col min="39" max="39" width="55.28515625" bestFit="1" customWidth="1"/>
    <col min="40" max="40" width="48.28515625" bestFit="1" customWidth="1"/>
    <col min="41" max="41" width="48" bestFit="1" customWidth="1"/>
    <col min="42" max="42" width="43.140625" bestFit="1" customWidth="1"/>
    <col min="43" max="43" width="36.28515625" bestFit="1" customWidth="1"/>
    <col min="44" max="44" width="35.85546875" bestFit="1" customWidth="1"/>
    <col min="45" max="45" width="44.140625" bestFit="1" customWidth="1"/>
    <col min="46" max="46" width="37.28515625" bestFit="1" customWidth="1"/>
    <col min="47" max="47" width="37" bestFit="1" customWidth="1"/>
    <col min="48" max="48" width="45.28515625" bestFit="1" customWidth="1"/>
    <col min="49" max="49" width="38.28515625" bestFit="1" customWidth="1"/>
    <col min="50" max="50" width="38" bestFit="1" customWidth="1"/>
    <col min="51" max="51" width="44.42578125" bestFit="1" customWidth="1"/>
    <col min="52" max="52" width="37.42578125" bestFit="1" customWidth="1"/>
    <col min="53" max="53" width="37.140625" bestFit="1" customWidth="1"/>
    <col min="54" max="54" width="24.5703125" bestFit="1" customWidth="1"/>
    <col min="55" max="55" width="43.7109375" bestFit="1" customWidth="1"/>
    <col min="56" max="56" width="36.85546875" bestFit="1" customWidth="1"/>
    <col min="57" max="57" width="36.5703125" bestFit="1" customWidth="1"/>
    <col min="58" max="58" width="50.85546875" bestFit="1" customWidth="1"/>
    <col min="59" max="59" width="43.85546875" bestFit="1" customWidth="1"/>
    <col min="60" max="60" width="43.5703125" bestFit="1" customWidth="1"/>
    <col min="61" max="61" width="45" bestFit="1" customWidth="1"/>
    <col min="62" max="62" width="38" bestFit="1" customWidth="1"/>
    <col min="63" max="63" width="37.7109375" bestFit="1" customWidth="1"/>
    <col min="64" max="64" width="32" bestFit="1" customWidth="1"/>
    <col min="65" max="65" width="25" bestFit="1" customWidth="1"/>
    <col min="66" max="66" width="24.7109375" bestFit="1" customWidth="1"/>
    <col min="67" max="67" width="42.85546875" bestFit="1" customWidth="1"/>
    <col min="68" max="68" width="35.85546875" bestFit="1" customWidth="1"/>
    <col min="69" max="69" width="35.5703125" bestFit="1" customWidth="1"/>
    <col min="70" max="70" width="43.85546875" bestFit="1" customWidth="1"/>
    <col min="71" max="71" width="37" bestFit="1" customWidth="1"/>
    <col min="72" max="72" width="36.7109375" bestFit="1" customWidth="1"/>
    <col min="73" max="73" width="43" bestFit="1" customWidth="1"/>
    <col min="74" max="74" width="36.140625" bestFit="1" customWidth="1"/>
    <col min="75" max="75" width="35.7109375" bestFit="1" customWidth="1"/>
    <col min="76" max="76" width="40.7109375" bestFit="1" customWidth="1"/>
    <col min="77" max="77" width="33.7109375" bestFit="1" customWidth="1"/>
    <col min="78" max="78" width="33.42578125" bestFit="1" customWidth="1"/>
    <col min="79" max="79" width="47.7109375" bestFit="1" customWidth="1"/>
    <col min="80" max="80" width="40.85546875" bestFit="1" customWidth="1"/>
    <col min="81" max="81" width="40.5703125" bestFit="1" customWidth="1"/>
    <col min="82" max="82" width="41.85546875" bestFit="1" customWidth="1"/>
    <col min="83" max="83" width="34.85546875" bestFit="1" customWidth="1"/>
    <col min="84" max="84" width="34.5703125" bestFit="1" customWidth="1"/>
    <col min="85" max="85" width="46.140625" bestFit="1" customWidth="1"/>
    <col min="86" max="86" width="39.140625" bestFit="1" customWidth="1"/>
    <col min="87" max="87" width="38.85546875" bestFit="1" customWidth="1"/>
    <col min="88" max="88" width="25.5703125" bestFit="1" customWidth="1"/>
    <col min="89" max="89" width="13.5703125" bestFit="1" customWidth="1"/>
    <col min="90" max="90" width="20.7109375" bestFit="1" customWidth="1"/>
    <col min="91" max="91" width="17" bestFit="1" customWidth="1"/>
    <col min="92" max="92" width="16" bestFit="1" customWidth="1"/>
    <col min="93" max="93" width="14.5703125" bestFit="1" customWidth="1"/>
    <col min="94" max="94" width="19.5703125" bestFit="1" customWidth="1"/>
    <col min="95" max="95" width="16.7109375" bestFit="1" customWidth="1"/>
    <col min="96" max="96" width="26" bestFit="1" customWidth="1"/>
    <col min="97" max="97" width="26.28515625" bestFit="1" customWidth="1"/>
  </cols>
  <sheetData>
    <row r="1" spans="1:9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9</v>
      </c>
      <c r="R1" t="s">
        <v>103</v>
      </c>
      <c r="S1" t="s">
        <v>104</v>
      </c>
      <c r="T1" t="s">
        <v>105</v>
      </c>
      <c r="U1" t="s">
        <v>15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19</v>
      </c>
      <c r="AD1" t="s">
        <v>20</v>
      </c>
      <c r="AE1" t="s">
        <v>21</v>
      </c>
      <c r="AF1" t="s">
        <v>22</v>
      </c>
      <c r="AG1" t="s">
        <v>113</v>
      </c>
      <c r="AH1" t="s">
        <v>114</v>
      </c>
      <c r="AI1" t="s">
        <v>115</v>
      </c>
      <c r="AJ1" t="s">
        <v>116</v>
      </c>
      <c r="AK1" t="s">
        <v>117</v>
      </c>
      <c r="AL1" t="s">
        <v>118</v>
      </c>
      <c r="AM1" t="s">
        <v>119</v>
      </c>
      <c r="AN1" t="s">
        <v>120</v>
      </c>
      <c r="AO1" t="s">
        <v>121</v>
      </c>
      <c r="AP1" t="s">
        <v>122</v>
      </c>
      <c r="AQ1" t="s">
        <v>123</v>
      </c>
      <c r="AR1" t="s">
        <v>124</v>
      </c>
      <c r="AS1" t="s">
        <v>125</v>
      </c>
      <c r="AT1" t="s">
        <v>126</v>
      </c>
      <c r="AU1" t="s">
        <v>127</v>
      </c>
      <c r="AV1" t="s">
        <v>128</v>
      </c>
      <c r="AW1" t="s">
        <v>129</v>
      </c>
      <c r="AX1" t="s">
        <v>130</v>
      </c>
      <c r="AY1" t="s">
        <v>131</v>
      </c>
      <c r="AZ1" t="s">
        <v>132</v>
      </c>
      <c r="BA1" t="s">
        <v>133</v>
      </c>
      <c r="BB1" t="s">
        <v>24</v>
      </c>
      <c r="BC1" t="s">
        <v>134</v>
      </c>
      <c r="BD1" t="s">
        <v>135</v>
      </c>
      <c r="BE1" t="s">
        <v>136</v>
      </c>
      <c r="BF1" t="s">
        <v>137</v>
      </c>
      <c r="BG1" t="s">
        <v>138</v>
      </c>
      <c r="BH1" t="s">
        <v>139</v>
      </c>
      <c r="BI1" t="s">
        <v>140</v>
      </c>
      <c r="BJ1" t="s">
        <v>141</v>
      </c>
      <c r="BK1" t="s">
        <v>142</v>
      </c>
      <c r="BL1" t="s">
        <v>36</v>
      </c>
      <c r="BM1" t="s">
        <v>37</v>
      </c>
      <c r="BN1" t="s">
        <v>38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  <c r="CD1" t="s">
        <v>158</v>
      </c>
      <c r="CE1" t="s">
        <v>159</v>
      </c>
      <c r="CF1" t="s">
        <v>160</v>
      </c>
      <c r="CG1" t="s">
        <v>161</v>
      </c>
      <c r="CH1" t="s">
        <v>162</v>
      </c>
      <c r="CI1" t="s">
        <v>163</v>
      </c>
      <c r="CJ1" t="s">
        <v>164</v>
      </c>
      <c r="CK1" t="s">
        <v>165</v>
      </c>
      <c r="CL1" t="s">
        <v>50</v>
      </c>
      <c r="CM1" t="s">
        <v>51</v>
      </c>
      <c r="CN1" t="s">
        <v>52</v>
      </c>
      <c r="CO1" t="s">
        <v>53</v>
      </c>
      <c r="CP1" t="s">
        <v>54</v>
      </c>
      <c r="CQ1" t="s">
        <v>55</v>
      </c>
      <c r="CR1" t="s">
        <v>56</v>
      </c>
      <c r="CS1" t="s">
        <v>57</v>
      </c>
    </row>
    <row r="2" spans="1:97" x14ac:dyDescent="0.25">
      <c r="A2" s="1" t="s">
        <v>166</v>
      </c>
      <c r="B2" s="1" t="s">
        <v>59</v>
      </c>
      <c r="C2" s="1" t="s">
        <v>60</v>
      </c>
      <c r="D2" s="1" t="s">
        <v>61</v>
      </c>
      <c r="E2" s="1" t="s">
        <v>59</v>
      </c>
      <c r="F2" s="1" t="s">
        <v>59</v>
      </c>
      <c r="G2" s="2">
        <v>45492.311550925922</v>
      </c>
      <c r="H2">
        <v>10053</v>
      </c>
      <c r="I2" s="1" t="s">
        <v>167</v>
      </c>
      <c r="J2">
        <v>6105451278405744</v>
      </c>
      <c r="K2">
        <v>1326274504536288</v>
      </c>
      <c r="L2">
        <v>115715667502147</v>
      </c>
      <c r="M2">
        <v>2055986194829068</v>
      </c>
      <c r="N2">
        <v>10</v>
      </c>
      <c r="O2">
        <v>2</v>
      </c>
      <c r="P2">
        <v>325</v>
      </c>
      <c r="Q2">
        <v>5000</v>
      </c>
      <c r="R2">
        <v>7377986168946562</v>
      </c>
      <c r="S2">
        <v>1.7432303570145304E+16</v>
      </c>
      <c r="T2">
        <v>1</v>
      </c>
      <c r="U2">
        <v>731</v>
      </c>
      <c r="V2">
        <v>11</v>
      </c>
      <c r="W2">
        <v>5</v>
      </c>
      <c r="X2">
        <v>406</v>
      </c>
      <c r="Y2">
        <v>523332695126353</v>
      </c>
      <c r="Z2">
        <v>1.0504670888234562E+16</v>
      </c>
      <c r="AA2" s="1" t="s">
        <v>59</v>
      </c>
      <c r="AB2">
        <v>5592746522248431</v>
      </c>
      <c r="AC2" s="1" t="s">
        <v>59</v>
      </c>
      <c r="AD2" s="1" t="s">
        <v>59</v>
      </c>
      <c r="AE2" s="1" t="s">
        <v>59</v>
      </c>
      <c r="AF2" s="1" t="s">
        <v>59</v>
      </c>
      <c r="AG2" s="1" t="s">
        <v>59</v>
      </c>
      <c r="AH2" s="1" t="s">
        <v>59</v>
      </c>
      <c r="AI2" s="1" t="s">
        <v>59</v>
      </c>
      <c r="AJ2" s="1" t="s">
        <v>59</v>
      </c>
      <c r="AK2" s="1" t="s">
        <v>59</v>
      </c>
      <c r="AL2" s="1" t="s">
        <v>59</v>
      </c>
      <c r="AM2" s="1" t="s">
        <v>59</v>
      </c>
      <c r="AN2" s="1" t="s">
        <v>59</v>
      </c>
      <c r="AO2" s="1" t="s">
        <v>59</v>
      </c>
      <c r="AP2" s="1" t="s">
        <v>59</v>
      </c>
      <c r="AQ2" s="1" t="s">
        <v>59</v>
      </c>
      <c r="AR2" s="1" t="s">
        <v>59</v>
      </c>
      <c r="AS2" s="1" t="s">
        <v>59</v>
      </c>
      <c r="AT2" s="1" t="s">
        <v>59</v>
      </c>
      <c r="AU2" s="1" t="s">
        <v>59</v>
      </c>
      <c r="AV2" s="1" t="s">
        <v>59</v>
      </c>
      <c r="AW2" s="1" t="s">
        <v>59</v>
      </c>
      <c r="AX2" s="1" t="s">
        <v>59</v>
      </c>
      <c r="AY2" s="1" t="s">
        <v>59</v>
      </c>
      <c r="AZ2" s="1" t="s">
        <v>59</v>
      </c>
      <c r="BA2" s="1" t="s">
        <v>59</v>
      </c>
      <c r="BB2" s="1" t="s">
        <v>59</v>
      </c>
      <c r="BC2" s="1" t="s">
        <v>59</v>
      </c>
      <c r="BD2" s="1" t="s">
        <v>59</v>
      </c>
      <c r="BE2" s="1" t="s">
        <v>59</v>
      </c>
      <c r="BF2" s="1" t="s">
        <v>59</v>
      </c>
      <c r="BG2" s="1" t="s">
        <v>59</v>
      </c>
      <c r="BH2" s="1" t="s">
        <v>59</v>
      </c>
      <c r="BI2" s="1" t="s">
        <v>59</v>
      </c>
      <c r="BJ2" s="1" t="s">
        <v>59</v>
      </c>
      <c r="BK2" s="1" t="s">
        <v>59</v>
      </c>
      <c r="BL2" s="1" t="s">
        <v>59</v>
      </c>
      <c r="BM2" s="1" t="s">
        <v>59</v>
      </c>
      <c r="BN2" s="1" t="s">
        <v>59</v>
      </c>
      <c r="BO2" s="1" t="s">
        <v>59</v>
      </c>
      <c r="BP2" s="1" t="s">
        <v>59</v>
      </c>
      <c r="BQ2" s="1" t="s">
        <v>59</v>
      </c>
      <c r="BR2" s="1" t="s">
        <v>59</v>
      </c>
      <c r="BS2" s="1" t="s">
        <v>59</v>
      </c>
      <c r="BT2" s="1" t="s">
        <v>59</v>
      </c>
      <c r="BU2" s="1" t="s">
        <v>59</v>
      </c>
      <c r="BV2" s="1" t="s">
        <v>59</v>
      </c>
      <c r="BW2" s="1" t="s">
        <v>59</v>
      </c>
      <c r="BX2" s="1" t="s">
        <v>59</v>
      </c>
      <c r="BY2" s="1" t="s">
        <v>59</v>
      </c>
      <c r="BZ2" s="1" t="s">
        <v>59</v>
      </c>
      <c r="CA2" s="1" t="s">
        <v>59</v>
      </c>
      <c r="CB2" s="1" t="s">
        <v>59</v>
      </c>
      <c r="CC2" s="1" t="s">
        <v>59</v>
      </c>
      <c r="CD2" s="1" t="s">
        <v>59</v>
      </c>
      <c r="CE2" s="1" t="s">
        <v>59</v>
      </c>
      <c r="CF2" s="1" t="s">
        <v>59</v>
      </c>
      <c r="CG2" s="1" t="s">
        <v>59</v>
      </c>
      <c r="CH2" s="1" t="s">
        <v>59</v>
      </c>
      <c r="CI2" s="1" t="s">
        <v>59</v>
      </c>
      <c r="CJ2" s="1" t="s">
        <v>59</v>
      </c>
      <c r="CK2">
        <v>15</v>
      </c>
      <c r="CL2">
        <v>5763094099599686</v>
      </c>
      <c r="CM2">
        <v>6001238918628583</v>
      </c>
      <c r="CN2">
        <v>1</v>
      </c>
      <c r="CO2">
        <v>9996848408446264</v>
      </c>
      <c r="CP2">
        <v>2.0555973052978516E+16</v>
      </c>
      <c r="CQ2">
        <v>2.4397149682044984E+16</v>
      </c>
      <c r="CR2">
        <v>2.2385627598673428E+16</v>
      </c>
      <c r="CS2">
        <v>6247628904563194</v>
      </c>
    </row>
    <row r="3" spans="1:97" x14ac:dyDescent="0.25">
      <c r="A3" s="1" t="s">
        <v>168</v>
      </c>
      <c r="B3" s="1" t="s">
        <v>59</v>
      </c>
      <c r="C3" s="1" t="s">
        <v>60</v>
      </c>
      <c r="D3" s="1" t="s">
        <v>61</v>
      </c>
      <c r="E3" s="1" t="s">
        <v>59</v>
      </c>
      <c r="F3" s="1" t="s">
        <v>59</v>
      </c>
      <c r="G3" s="2">
        <v>45491.569988425923</v>
      </c>
      <c r="H3">
        <v>27278</v>
      </c>
      <c r="I3" s="1" t="s">
        <v>167</v>
      </c>
      <c r="J3">
        <v>5709301634641515</v>
      </c>
      <c r="K3">
        <v>2.4082067941346164E+16</v>
      </c>
      <c r="L3">
        <v>1.3947729815642984E+16</v>
      </c>
      <c r="M3">
        <v>7085210221284867</v>
      </c>
      <c r="N3">
        <v>7</v>
      </c>
      <c r="O3">
        <v>2</v>
      </c>
      <c r="P3">
        <v>348</v>
      </c>
      <c r="Q3">
        <v>5000</v>
      </c>
      <c r="R3">
        <v>758327728849441</v>
      </c>
      <c r="S3">
        <v>1.5385377919873296E+16</v>
      </c>
      <c r="T3">
        <v>7</v>
      </c>
      <c r="U3">
        <v>627</v>
      </c>
      <c r="V3">
        <v>11</v>
      </c>
      <c r="W3">
        <v>5</v>
      </c>
      <c r="X3">
        <v>221</v>
      </c>
      <c r="Y3">
        <v>6045248186994256</v>
      </c>
      <c r="Z3">
        <v>1.2463157178547778E+16</v>
      </c>
      <c r="AA3" s="1" t="s">
        <v>59</v>
      </c>
      <c r="AB3">
        <v>8730894466225243</v>
      </c>
      <c r="AC3" s="1" t="s">
        <v>59</v>
      </c>
      <c r="AD3" s="1" t="s">
        <v>59</v>
      </c>
      <c r="AE3" s="1" t="s">
        <v>59</v>
      </c>
      <c r="AF3" s="1" t="s">
        <v>59</v>
      </c>
      <c r="AG3" s="1" t="s">
        <v>59</v>
      </c>
      <c r="AH3" s="1" t="s">
        <v>59</v>
      </c>
      <c r="AI3" s="1" t="s">
        <v>59</v>
      </c>
      <c r="AJ3" s="1" t="s">
        <v>59</v>
      </c>
      <c r="AK3" s="1" t="s">
        <v>59</v>
      </c>
      <c r="AL3" s="1" t="s">
        <v>59</v>
      </c>
      <c r="AM3" s="1" t="s">
        <v>59</v>
      </c>
      <c r="AN3" s="1" t="s">
        <v>59</v>
      </c>
      <c r="AO3" s="1" t="s">
        <v>59</v>
      </c>
      <c r="AP3" s="1" t="s">
        <v>59</v>
      </c>
      <c r="AQ3" s="1" t="s">
        <v>59</v>
      </c>
      <c r="AR3" s="1" t="s">
        <v>59</v>
      </c>
      <c r="AS3" s="1" t="s">
        <v>59</v>
      </c>
      <c r="AT3" s="1" t="s">
        <v>59</v>
      </c>
      <c r="AU3" s="1" t="s">
        <v>59</v>
      </c>
      <c r="AV3" s="1" t="s">
        <v>59</v>
      </c>
      <c r="AW3" s="1" t="s">
        <v>59</v>
      </c>
      <c r="AX3" s="1" t="s">
        <v>59</v>
      </c>
      <c r="AY3" s="1" t="s">
        <v>59</v>
      </c>
      <c r="AZ3" s="1" t="s">
        <v>59</v>
      </c>
      <c r="BA3" s="1" t="s">
        <v>59</v>
      </c>
      <c r="BB3" s="1" t="s">
        <v>59</v>
      </c>
      <c r="BC3" s="1" t="s">
        <v>59</v>
      </c>
      <c r="BD3" s="1" t="s">
        <v>59</v>
      </c>
      <c r="BE3" s="1" t="s">
        <v>59</v>
      </c>
      <c r="BF3" s="1" t="s">
        <v>59</v>
      </c>
      <c r="BG3" s="1" t="s">
        <v>59</v>
      </c>
      <c r="BH3" s="1" t="s">
        <v>59</v>
      </c>
      <c r="BI3" s="1" t="s">
        <v>59</v>
      </c>
      <c r="BJ3" s="1" t="s">
        <v>59</v>
      </c>
      <c r="BK3" s="1" t="s">
        <v>59</v>
      </c>
      <c r="BL3" s="1" t="s">
        <v>59</v>
      </c>
      <c r="BM3" s="1" t="s">
        <v>59</v>
      </c>
      <c r="BN3" s="1" t="s">
        <v>59</v>
      </c>
      <c r="BO3" s="1" t="s">
        <v>59</v>
      </c>
      <c r="BP3" s="1" t="s">
        <v>59</v>
      </c>
      <c r="BQ3" s="1" t="s">
        <v>59</v>
      </c>
      <c r="BR3" s="1" t="s">
        <v>59</v>
      </c>
      <c r="BS3" s="1" t="s">
        <v>59</v>
      </c>
      <c r="BT3" s="1" t="s">
        <v>59</v>
      </c>
      <c r="BU3" s="1" t="s">
        <v>59</v>
      </c>
      <c r="BV3" s="1" t="s">
        <v>59</v>
      </c>
      <c r="BW3" s="1" t="s">
        <v>59</v>
      </c>
      <c r="BX3" s="1" t="s">
        <v>59</v>
      </c>
      <c r="BY3" s="1" t="s">
        <v>59</v>
      </c>
      <c r="BZ3" s="1" t="s">
        <v>59</v>
      </c>
      <c r="CA3" s="1" t="s">
        <v>59</v>
      </c>
      <c r="CB3" s="1" t="s">
        <v>59</v>
      </c>
      <c r="CC3" s="1" t="s">
        <v>59</v>
      </c>
      <c r="CD3" s="1" t="s">
        <v>59</v>
      </c>
      <c r="CE3" s="1" t="s">
        <v>59</v>
      </c>
      <c r="CF3" s="1" t="s">
        <v>59</v>
      </c>
      <c r="CG3" s="1" t="s">
        <v>59</v>
      </c>
      <c r="CH3" s="1" t="s">
        <v>59</v>
      </c>
      <c r="CI3" s="1" t="s">
        <v>59</v>
      </c>
      <c r="CJ3" s="1" t="s">
        <v>59</v>
      </c>
      <c r="CK3">
        <v>5</v>
      </c>
      <c r="CL3">
        <v>5963971445062652</v>
      </c>
      <c r="CM3">
        <v>5100638999991063</v>
      </c>
      <c r="CN3">
        <v>1</v>
      </c>
      <c r="CO3">
        <v>9975102426725496</v>
      </c>
      <c r="CP3">
        <v>1745813080242702</v>
      </c>
      <c r="CQ3">
        <v>2.9969289898872376E+16</v>
      </c>
      <c r="CR3">
        <v>2240022236549432</v>
      </c>
      <c r="CS3">
        <v>5781247189855383</v>
      </c>
    </row>
    <row r="4" spans="1:97" x14ac:dyDescent="0.25">
      <c r="A4" s="1" t="s">
        <v>169</v>
      </c>
      <c r="B4" s="1" t="s">
        <v>59</v>
      </c>
      <c r="C4" s="1" t="s">
        <v>60</v>
      </c>
      <c r="D4" s="1" t="s">
        <v>61</v>
      </c>
      <c r="E4" s="1" t="s">
        <v>59</v>
      </c>
      <c r="F4" s="1" t="s">
        <v>59</v>
      </c>
      <c r="G4" s="2">
        <v>45492.381018518521</v>
      </c>
      <c r="H4">
        <v>878</v>
      </c>
      <c r="I4" s="1" t="s">
        <v>167</v>
      </c>
      <c r="J4">
        <v>972651558535816</v>
      </c>
      <c r="K4">
        <v>1.5222646652817138E+16</v>
      </c>
      <c r="L4">
        <v>1.2670959610097878E+16</v>
      </c>
      <c r="M4">
        <v>1094949751448873</v>
      </c>
      <c r="N4">
        <v>10</v>
      </c>
      <c r="O4">
        <v>2</v>
      </c>
      <c r="P4">
        <v>142</v>
      </c>
      <c r="Q4">
        <v>5000</v>
      </c>
      <c r="R4">
        <v>7601994354868409</v>
      </c>
      <c r="S4">
        <v>1.4193928156527352E+16</v>
      </c>
      <c r="T4">
        <v>1</v>
      </c>
      <c r="U4">
        <v>825</v>
      </c>
      <c r="V4">
        <v>5</v>
      </c>
      <c r="W4">
        <v>5</v>
      </c>
      <c r="X4">
        <v>300</v>
      </c>
      <c r="Y4">
        <v>442411973779565</v>
      </c>
      <c r="Z4">
        <v>2337400234372444</v>
      </c>
      <c r="AA4" s="1" t="s">
        <v>59</v>
      </c>
      <c r="AB4">
        <v>1.2899562474395128E+16</v>
      </c>
      <c r="AC4" s="1" t="s">
        <v>59</v>
      </c>
      <c r="AD4" s="1" t="s">
        <v>59</v>
      </c>
      <c r="AE4" s="1" t="s">
        <v>59</v>
      </c>
      <c r="AF4" s="1" t="s">
        <v>59</v>
      </c>
      <c r="AG4" s="1" t="s">
        <v>59</v>
      </c>
      <c r="AH4" s="1" t="s">
        <v>59</v>
      </c>
      <c r="AI4" s="1" t="s">
        <v>59</v>
      </c>
      <c r="AJ4" s="1" t="s">
        <v>59</v>
      </c>
      <c r="AK4" s="1" t="s">
        <v>59</v>
      </c>
      <c r="AL4" s="1" t="s">
        <v>59</v>
      </c>
      <c r="AM4" s="1" t="s">
        <v>59</v>
      </c>
      <c r="AN4" s="1" t="s">
        <v>59</v>
      </c>
      <c r="AO4" s="1" t="s">
        <v>59</v>
      </c>
      <c r="AP4" s="1" t="s">
        <v>59</v>
      </c>
      <c r="AQ4" s="1" t="s">
        <v>59</v>
      </c>
      <c r="AR4" s="1" t="s">
        <v>59</v>
      </c>
      <c r="AS4" s="1" t="s">
        <v>59</v>
      </c>
      <c r="AT4" s="1" t="s">
        <v>59</v>
      </c>
      <c r="AU4" s="1" t="s">
        <v>59</v>
      </c>
      <c r="AV4" s="1" t="s">
        <v>59</v>
      </c>
      <c r="AW4" s="1" t="s">
        <v>59</v>
      </c>
      <c r="AX4" s="1" t="s">
        <v>59</v>
      </c>
      <c r="AY4" s="1" t="s">
        <v>59</v>
      </c>
      <c r="AZ4" s="1" t="s">
        <v>59</v>
      </c>
      <c r="BA4" s="1" t="s">
        <v>59</v>
      </c>
      <c r="BB4" s="1" t="s">
        <v>59</v>
      </c>
      <c r="BC4" s="1" t="s">
        <v>59</v>
      </c>
      <c r="BD4" s="1" t="s">
        <v>59</v>
      </c>
      <c r="BE4" s="1" t="s">
        <v>59</v>
      </c>
      <c r="BF4" s="1" t="s">
        <v>59</v>
      </c>
      <c r="BG4" s="1" t="s">
        <v>59</v>
      </c>
      <c r="BH4" s="1" t="s">
        <v>59</v>
      </c>
      <c r="BI4" s="1" t="s">
        <v>59</v>
      </c>
      <c r="BJ4" s="1" t="s">
        <v>59</v>
      </c>
      <c r="BK4" s="1" t="s">
        <v>59</v>
      </c>
      <c r="BL4" s="1" t="s">
        <v>59</v>
      </c>
      <c r="BM4" s="1" t="s">
        <v>59</v>
      </c>
      <c r="BN4" s="1" t="s">
        <v>59</v>
      </c>
      <c r="BO4" s="1" t="s">
        <v>59</v>
      </c>
      <c r="BP4" s="1" t="s">
        <v>59</v>
      </c>
      <c r="BQ4" s="1" t="s">
        <v>59</v>
      </c>
      <c r="BR4" s="1" t="s">
        <v>59</v>
      </c>
      <c r="BS4" s="1" t="s">
        <v>59</v>
      </c>
      <c r="BT4" s="1" t="s">
        <v>59</v>
      </c>
      <c r="BU4" s="1" t="s">
        <v>59</v>
      </c>
      <c r="BV4" s="1" t="s">
        <v>59</v>
      </c>
      <c r="BW4" s="1" t="s">
        <v>59</v>
      </c>
      <c r="BX4" s="1" t="s">
        <v>59</v>
      </c>
      <c r="BY4" s="1" t="s">
        <v>59</v>
      </c>
      <c r="BZ4" s="1" t="s">
        <v>59</v>
      </c>
      <c r="CA4" s="1" t="s">
        <v>59</v>
      </c>
      <c r="CB4" s="1" t="s">
        <v>59</v>
      </c>
      <c r="CC4" s="1" t="s">
        <v>59</v>
      </c>
      <c r="CD4" s="1" t="s">
        <v>59</v>
      </c>
      <c r="CE4" s="1" t="s">
        <v>59</v>
      </c>
      <c r="CF4" s="1" t="s">
        <v>59</v>
      </c>
      <c r="CG4" s="1" t="s">
        <v>59</v>
      </c>
      <c r="CH4" s="1" t="s">
        <v>59</v>
      </c>
      <c r="CI4" s="1" t="s">
        <v>59</v>
      </c>
      <c r="CJ4" s="1" t="s">
        <v>59</v>
      </c>
      <c r="CK4">
        <v>15</v>
      </c>
      <c r="CL4">
        <v>633837838303031</v>
      </c>
      <c r="CM4">
        <v>6561995762963764</v>
      </c>
      <c r="CN4">
        <v>1</v>
      </c>
      <c r="CO4">
        <v>947053261897258</v>
      </c>
      <c r="CP4">
        <v>2.3972537517547608E+16</v>
      </c>
      <c r="CQ4">
        <v>-8733035624027252</v>
      </c>
      <c r="CR4">
        <v>2251663850381103</v>
      </c>
      <c r="CS4">
        <v>693128060841996</v>
      </c>
    </row>
    <row r="5" spans="1:97" x14ac:dyDescent="0.25">
      <c r="A5" s="1" t="s">
        <v>170</v>
      </c>
      <c r="B5" s="1" t="s">
        <v>59</v>
      </c>
      <c r="C5" s="1" t="s">
        <v>60</v>
      </c>
      <c r="D5" s="1" t="s">
        <v>61</v>
      </c>
      <c r="E5" s="1" t="s">
        <v>59</v>
      </c>
      <c r="F5" s="1" t="s">
        <v>59</v>
      </c>
      <c r="G5" s="2">
        <v>45492.377743055556</v>
      </c>
      <c r="H5">
        <v>276</v>
      </c>
      <c r="I5" s="1" t="s">
        <v>167</v>
      </c>
      <c r="J5">
        <v>7667234572680417</v>
      </c>
      <c r="K5">
        <v>4731961529038504</v>
      </c>
      <c r="L5">
        <v>1.2314926192823254E+16</v>
      </c>
      <c r="M5">
        <v>5118429923710456</v>
      </c>
      <c r="N5">
        <v>7</v>
      </c>
      <c r="O5">
        <v>3</v>
      </c>
      <c r="P5">
        <v>213</v>
      </c>
      <c r="Q5">
        <v>5000</v>
      </c>
      <c r="R5">
        <v>7286279487801799</v>
      </c>
      <c r="S5">
        <v>8727663681813108</v>
      </c>
      <c r="T5">
        <v>2</v>
      </c>
      <c r="U5">
        <v>180</v>
      </c>
      <c r="V5">
        <v>12</v>
      </c>
      <c r="W5">
        <v>5</v>
      </c>
      <c r="X5">
        <v>203</v>
      </c>
      <c r="Y5">
        <v>5948523964106442</v>
      </c>
      <c r="Z5">
        <v>1.1869239621128632E+16</v>
      </c>
      <c r="AA5" s="1" t="s">
        <v>59</v>
      </c>
      <c r="AB5">
        <v>1.0703190968656992E+16</v>
      </c>
      <c r="AC5" s="1" t="s">
        <v>59</v>
      </c>
      <c r="AD5" s="1" t="s">
        <v>59</v>
      </c>
      <c r="AE5" s="1" t="s">
        <v>59</v>
      </c>
      <c r="AF5" s="1" t="s">
        <v>59</v>
      </c>
      <c r="AG5" s="1" t="s">
        <v>59</v>
      </c>
      <c r="AH5" s="1" t="s">
        <v>59</v>
      </c>
      <c r="AI5" s="1" t="s">
        <v>59</v>
      </c>
      <c r="AJ5" s="1" t="s">
        <v>59</v>
      </c>
      <c r="AK5" s="1" t="s">
        <v>59</v>
      </c>
      <c r="AL5" s="1" t="s">
        <v>59</v>
      </c>
      <c r="AM5" s="1" t="s">
        <v>59</v>
      </c>
      <c r="AN5" s="1" t="s">
        <v>59</v>
      </c>
      <c r="AO5" s="1" t="s">
        <v>59</v>
      </c>
      <c r="AP5" s="1" t="s">
        <v>59</v>
      </c>
      <c r="AQ5" s="1" t="s">
        <v>59</v>
      </c>
      <c r="AR5" s="1" t="s">
        <v>59</v>
      </c>
      <c r="AS5" s="1" t="s">
        <v>59</v>
      </c>
      <c r="AT5" s="1" t="s">
        <v>59</v>
      </c>
      <c r="AU5" s="1" t="s">
        <v>59</v>
      </c>
      <c r="AV5" s="1" t="s">
        <v>59</v>
      </c>
      <c r="AW5" s="1" t="s">
        <v>59</v>
      </c>
      <c r="AX5" s="1" t="s">
        <v>59</v>
      </c>
      <c r="AY5" s="1" t="s">
        <v>59</v>
      </c>
      <c r="AZ5" s="1" t="s">
        <v>59</v>
      </c>
      <c r="BA5" s="1" t="s">
        <v>59</v>
      </c>
      <c r="BB5" s="1" t="s">
        <v>59</v>
      </c>
      <c r="BC5" s="1" t="s">
        <v>59</v>
      </c>
      <c r="BD5" s="1" t="s">
        <v>59</v>
      </c>
      <c r="BE5" s="1" t="s">
        <v>59</v>
      </c>
      <c r="BF5" s="1" t="s">
        <v>59</v>
      </c>
      <c r="BG5" s="1" t="s">
        <v>59</v>
      </c>
      <c r="BH5" s="1" t="s">
        <v>59</v>
      </c>
      <c r="BI5" s="1" t="s">
        <v>59</v>
      </c>
      <c r="BJ5" s="1" t="s">
        <v>59</v>
      </c>
      <c r="BK5" s="1" t="s">
        <v>59</v>
      </c>
      <c r="BL5" s="1" t="s">
        <v>59</v>
      </c>
      <c r="BM5" s="1" t="s">
        <v>59</v>
      </c>
      <c r="BN5" s="1" t="s">
        <v>59</v>
      </c>
      <c r="BO5" s="1" t="s">
        <v>59</v>
      </c>
      <c r="BP5" s="1" t="s">
        <v>59</v>
      </c>
      <c r="BQ5" s="1" t="s">
        <v>59</v>
      </c>
      <c r="BR5" s="1" t="s">
        <v>59</v>
      </c>
      <c r="BS5" s="1" t="s">
        <v>59</v>
      </c>
      <c r="BT5" s="1" t="s">
        <v>59</v>
      </c>
      <c r="BU5" s="1" t="s">
        <v>59</v>
      </c>
      <c r="BV5" s="1" t="s">
        <v>59</v>
      </c>
      <c r="BW5" s="1" t="s">
        <v>59</v>
      </c>
      <c r="BX5" s="1" t="s">
        <v>59</v>
      </c>
      <c r="BY5" s="1" t="s">
        <v>59</v>
      </c>
      <c r="BZ5" s="1" t="s">
        <v>59</v>
      </c>
      <c r="CA5" s="1" t="s">
        <v>59</v>
      </c>
      <c r="CB5" s="1" t="s">
        <v>59</v>
      </c>
      <c r="CC5" s="1" t="s">
        <v>59</v>
      </c>
      <c r="CD5" s="1" t="s">
        <v>59</v>
      </c>
      <c r="CE5" s="1" t="s">
        <v>59</v>
      </c>
      <c r="CF5" s="1" t="s">
        <v>59</v>
      </c>
      <c r="CG5" s="1" t="s">
        <v>59</v>
      </c>
      <c r="CH5" s="1" t="s">
        <v>59</v>
      </c>
      <c r="CI5" s="1" t="s">
        <v>59</v>
      </c>
      <c r="CJ5" s="1" t="s">
        <v>59</v>
      </c>
      <c r="CK5">
        <v>15</v>
      </c>
      <c r="CL5">
        <v>6076187460778673</v>
      </c>
      <c r="CM5">
        <v>4944816868316312</v>
      </c>
      <c r="CN5">
        <v>1</v>
      </c>
      <c r="CO5">
        <v>9855026788528206</v>
      </c>
      <c r="CP5">
        <v>2.7901440858840944E+16</v>
      </c>
      <c r="CQ5">
        <v>-8068044483661652</v>
      </c>
      <c r="CR5">
        <v>2253452226541405</v>
      </c>
      <c r="CS5">
        <v>5179489527625538</v>
      </c>
    </row>
    <row r="6" spans="1:97" x14ac:dyDescent="0.25">
      <c r="A6" s="1" t="s">
        <v>171</v>
      </c>
      <c r="B6" s="1" t="s">
        <v>59</v>
      </c>
      <c r="C6" s="1" t="s">
        <v>60</v>
      </c>
      <c r="D6" s="1" t="s">
        <v>61</v>
      </c>
      <c r="E6" s="1" t="s">
        <v>59</v>
      </c>
      <c r="F6" s="1" t="s">
        <v>59</v>
      </c>
      <c r="G6" s="2">
        <v>45492.282557870371</v>
      </c>
      <c r="H6">
        <v>3501</v>
      </c>
      <c r="I6" s="1" t="s">
        <v>167</v>
      </c>
      <c r="J6">
        <v>5049175275377875</v>
      </c>
      <c r="K6">
        <v>3171818860603851</v>
      </c>
      <c r="L6">
        <v>1.2608850876149042E+16</v>
      </c>
      <c r="M6">
        <v>1021150626885514</v>
      </c>
      <c r="N6">
        <v>9</v>
      </c>
      <c r="O6">
        <v>2</v>
      </c>
      <c r="P6">
        <v>351</v>
      </c>
      <c r="Q6">
        <v>5000</v>
      </c>
      <c r="R6">
        <v>7283740756055859</v>
      </c>
      <c r="S6">
        <v>8553503081936256</v>
      </c>
      <c r="T6">
        <v>9</v>
      </c>
      <c r="U6">
        <v>941</v>
      </c>
      <c r="V6">
        <v>5</v>
      </c>
      <c r="W6">
        <v>5</v>
      </c>
      <c r="X6">
        <v>290</v>
      </c>
      <c r="Y6">
        <v>7730144479823517</v>
      </c>
      <c r="Z6">
        <v>1.4340204832054496E+16</v>
      </c>
      <c r="AA6" s="1" t="s">
        <v>59</v>
      </c>
      <c r="AB6">
        <v>5074310021996106</v>
      </c>
      <c r="AC6" s="1" t="s">
        <v>59</v>
      </c>
      <c r="AD6" s="1" t="s">
        <v>59</v>
      </c>
      <c r="AE6" s="1" t="s">
        <v>59</v>
      </c>
      <c r="AF6" s="1" t="s">
        <v>59</v>
      </c>
      <c r="AG6" s="1" t="s">
        <v>59</v>
      </c>
      <c r="AH6" s="1" t="s">
        <v>59</v>
      </c>
      <c r="AI6" s="1" t="s">
        <v>59</v>
      </c>
      <c r="AJ6" s="1" t="s">
        <v>59</v>
      </c>
      <c r="AK6" s="1" t="s">
        <v>59</v>
      </c>
      <c r="AL6" s="1" t="s">
        <v>59</v>
      </c>
      <c r="AM6" s="1" t="s">
        <v>59</v>
      </c>
      <c r="AN6" s="1" t="s">
        <v>59</v>
      </c>
      <c r="AO6" s="1" t="s">
        <v>59</v>
      </c>
      <c r="AP6" s="1" t="s">
        <v>59</v>
      </c>
      <c r="AQ6" s="1" t="s">
        <v>59</v>
      </c>
      <c r="AR6" s="1" t="s">
        <v>59</v>
      </c>
      <c r="AS6" s="1" t="s">
        <v>59</v>
      </c>
      <c r="AT6" s="1" t="s">
        <v>59</v>
      </c>
      <c r="AU6" s="1" t="s">
        <v>59</v>
      </c>
      <c r="AV6" s="1" t="s">
        <v>59</v>
      </c>
      <c r="AW6" s="1" t="s">
        <v>59</v>
      </c>
      <c r="AX6" s="1" t="s">
        <v>59</v>
      </c>
      <c r="AY6" s="1" t="s">
        <v>59</v>
      </c>
      <c r="AZ6" s="1" t="s">
        <v>59</v>
      </c>
      <c r="BA6" s="1" t="s">
        <v>59</v>
      </c>
      <c r="BB6" s="1" t="s">
        <v>59</v>
      </c>
      <c r="BC6" s="1" t="s">
        <v>59</v>
      </c>
      <c r="BD6" s="1" t="s">
        <v>59</v>
      </c>
      <c r="BE6" s="1" t="s">
        <v>59</v>
      </c>
      <c r="BF6" s="1" t="s">
        <v>59</v>
      </c>
      <c r="BG6" s="1" t="s">
        <v>59</v>
      </c>
      <c r="BH6" s="1" t="s">
        <v>59</v>
      </c>
      <c r="BI6" s="1" t="s">
        <v>59</v>
      </c>
      <c r="BJ6" s="1" t="s">
        <v>59</v>
      </c>
      <c r="BK6" s="1" t="s">
        <v>59</v>
      </c>
      <c r="BL6" s="1" t="s">
        <v>59</v>
      </c>
      <c r="BM6" s="1" t="s">
        <v>59</v>
      </c>
      <c r="BN6" s="1" t="s">
        <v>59</v>
      </c>
      <c r="BO6" s="1" t="s">
        <v>59</v>
      </c>
      <c r="BP6" s="1" t="s">
        <v>59</v>
      </c>
      <c r="BQ6" s="1" t="s">
        <v>59</v>
      </c>
      <c r="BR6" s="1" t="s">
        <v>59</v>
      </c>
      <c r="BS6" s="1" t="s">
        <v>59</v>
      </c>
      <c r="BT6" s="1" t="s">
        <v>59</v>
      </c>
      <c r="BU6" s="1" t="s">
        <v>59</v>
      </c>
      <c r="BV6" s="1" t="s">
        <v>59</v>
      </c>
      <c r="BW6" s="1" t="s">
        <v>59</v>
      </c>
      <c r="BX6" s="1" t="s">
        <v>59</v>
      </c>
      <c r="BY6" s="1" t="s">
        <v>59</v>
      </c>
      <c r="BZ6" s="1" t="s">
        <v>59</v>
      </c>
      <c r="CA6" s="1" t="s">
        <v>59</v>
      </c>
      <c r="CB6" s="1" t="s">
        <v>59</v>
      </c>
      <c r="CC6" s="1" t="s">
        <v>59</v>
      </c>
      <c r="CD6" s="1" t="s">
        <v>59</v>
      </c>
      <c r="CE6" s="1" t="s">
        <v>59</v>
      </c>
      <c r="CF6" s="1" t="s">
        <v>59</v>
      </c>
      <c r="CG6" s="1" t="s">
        <v>59</v>
      </c>
      <c r="CH6" s="1" t="s">
        <v>59</v>
      </c>
      <c r="CI6" s="1" t="s">
        <v>59</v>
      </c>
      <c r="CJ6" s="1" t="s">
        <v>59</v>
      </c>
      <c r="CK6">
        <v>3</v>
      </c>
      <c r="CL6">
        <v>600873691006353</v>
      </c>
      <c r="CM6">
        <v>6114500374632034</v>
      </c>
      <c r="CN6">
        <v>1</v>
      </c>
      <c r="CO6">
        <v>9473684210526316</v>
      </c>
      <c r="CP6">
        <v>1.4258282482624054E+16</v>
      </c>
      <c r="CQ6">
        <v>-1463005244731903</v>
      </c>
      <c r="CR6">
        <v>2.2569476590915596E+16</v>
      </c>
      <c r="CS6">
        <v>6442499054717828</v>
      </c>
    </row>
    <row r="7" spans="1:97" x14ac:dyDescent="0.25">
      <c r="A7" s="1" t="s">
        <v>172</v>
      </c>
      <c r="B7" s="1" t="s">
        <v>59</v>
      </c>
      <c r="C7" s="1" t="s">
        <v>60</v>
      </c>
      <c r="D7" s="1" t="s">
        <v>61</v>
      </c>
      <c r="E7" s="1" t="s">
        <v>59</v>
      </c>
      <c r="F7" s="1" t="s">
        <v>59</v>
      </c>
      <c r="G7" s="2">
        <v>45492.323125000003</v>
      </c>
      <c r="H7">
        <v>1715</v>
      </c>
      <c r="I7" s="1" t="s">
        <v>167</v>
      </c>
      <c r="J7">
        <v>3317457233703165</v>
      </c>
      <c r="K7">
        <v>9445349774450736</v>
      </c>
      <c r="L7">
        <v>132147875364947</v>
      </c>
      <c r="M7">
        <v>8276902340941479</v>
      </c>
      <c r="N7">
        <v>8</v>
      </c>
      <c r="O7">
        <v>4</v>
      </c>
      <c r="P7">
        <v>397</v>
      </c>
      <c r="Q7">
        <v>5000</v>
      </c>
      <c r="R7">
        <v>8208736688307599</v>
      </c>
      <c r="S7">
        <v>1.3421624080981432E+16</v>
      </c>
      <c r="T7">
        <v>7</v>
      </c>
      <c r="U7">
        <v>677</v>
      </c>
      <c r="V7">
        <v>12</v>
      </c>
      <c r="W7">
        <v>5</v>
      </c>
      <c r="X7">
        <v>350</v>
      </c>
      <c r="Y7">
        <v>3.5648895291083952E+16</v>
      </c>
      <c r="Z7">
        <v>5856896036192159</v>
      </c>
      <c r="AA7" s="1" t="s">
        <v>59</v>
      </c>
      <c r="AB7">
        <v>1057396488361867</v>
      </c>
      <c r="AC7" s="1" t="s">
        <v>59</v>
      </c>
      <c r="AD7" s="1" t="s">
        <v>59</v>
      </c>
      <c r="AE7" s="1" t="s">
        <v>59</v>
      </c>
      <c r="AF7" s="1" t="s">
        <v>59</v>
      </c>
      <c r="AG7" s="1" t="s">
        <v>59</v>
      </c>
      <c r="AH7" s="1" t="s">
        <v>59</v>
      </c>
      <c r="AI7" s="1" t="s">
        <v>59</v>
      </c>
      <c r="AJ7" s="1" t="s">
        <v>59</v>
      </c>
      <c r="AK7" s="1" t="s">
        <v>59</v>
      </c>
      <c r="AL7" s="1" t="s">
        <v>59</v>
      </c>
      <c r="AM7" s="1" t="s">
        <v>59</v>
      </c>
      <c r="AN7" s="1" t="s">
        <v>59</v>
      </c>
      <c r="AO7" s="1" t="s">
        <v>59</v>
      </c>
      <c r="AP7" s="1" t="s">
        <v>59</v>
      </c>
      <c r="AQ7" s="1" t="s">
        <v>59</v>
      </c>
      <c r="AR7" s="1" t="s">
        <v>59</v>
      </c>
      <c r="AS7" s="1" t="s">
        <v>59</v>
      </c>
      <c r="AT7" s="1" t="s">
        <v>59</v>
      </c>
      <c r="AU7" s="1" t="s">
        <v>59</v>
      </c>
      <c r="AV7" s="1" t="s">
        <v>59</v>
      </c>
      <c r="AW7" s="1" t="s">
        <v>59</v>
      </c>
      <c r="AX7" s="1" t="s">
        <v>59</v>
      </c>
      <c r="AY7" s="1" t="s">
        <v>59</v>
      </c>
      <c r="AZ7" s="1" t="s">
        <v>59</v>
      </c>
      <c r="BA7" s="1" t="s">
        <v>59</v>
      </c>
      <c r="BB7" s="1" t="s">
        <v>59</v>
      </c>
      <c r="BC7" s="1" t="s">
        <v>59</v>
      </c>
      <c r="BD7" s="1" t="s">
        <v>59</v>
      </c>
      <c r="BE7" s="1" t="s">
        <v>59</v>
      </c>
      <c r="BF7" s="1" t="s">
        <v>59</v>
      </c>
      <c r="BG7" s="1" t="s">
        <v>59</v>
      </c>
      <c r="BH7" s="1" t="s">
        <v>59</v>
      </c>
      <c r="BI7" s="1" t="s">
        <v>59</v>
      </c>
      <c r="BJ7" s="1" t="s">
        <v>59</v>
      </c>
      <c r="BK7" s="1" t="s">
        <v>59</v>
      </c>
      <c r="BL7" s="1" t="s">
        <v>59</v>
      </c>
      <c r="BM7" s="1" t="s">
        <v>59</v>
      </c>
      <c r="BN7" s="1" t="s">
        <v>59</v>
      </c>
      <c r="BO7" s="1" t="s">
        <v>59</v>
      </c>
      <c r="BP7" s="1" t="s">
        <v>59</v>
      </c>
      <c r="BQ7" s="1" t="s">
        <v>59</v>
      </c>
      <c r="BR7" s="1" t="s">
        <v>59</v>
      </c>
      <c r="BS7" s="1" t="s">
        <v>59</v>
      </c>
      <c r="BT7" s="1" t="s">
        <v>59</v>
      </c>
      <c r="BU7" s="1" t="s">
        <v>59</v>
      </c>
      <c r="BV7" s="1" t="s">
        <v>59</v>
      </c>
      <c r="BW7" s="1" t="s">
        <v>59</v>
      </c>
      <c r="BX7" s="1" t="s">
        <v>59</v>
      </c>
      <c r="BY7" s="1" t="s">
        <v>59</v>
      </c>
      <c r="BZ7" s="1" t="s">
        <v>59</v>
      </c>
      <c r="CA7" s="1" t="s">
        <v>59</v>
      </c>
      <c r="CB7" s="1" t="s">
        <v>59</v>
      </c>
      <c r="CC7" s="1" t="s">
        <v>59</v>
      </c>
      <c r="CD7" s="1" t="s">
        <v>59</v>
      </c>
      <c r="CE7" s="1" t="s">
        <v>59</v>
      </c>
      <c r="CF7" s="1" t="s">
        <v>59</v>
      </c>
      <c r="CG7" s="1" t="s">
        <v>59</v>
      </c>
      <c r="CH7" s="1" t="s">
        <v>59</v>
      </c>
      <c r="CI7" s="1" t="s">
        <v>59</v>
      </c>
      <c r="CJ7" s="1" t="s">
        <v>59</v>
      </c>
      <c r="CK7">
        <v>10</v>
      </c>
      <c r="CL7">
        <v>5907536114374807</v>
      </c>
      <c r="CM7">
        <v>6258546052743585</v>
      </c>
      <c r="CN7">
        <v>1</v>
      </c>
      <c r="CO7">
        <v>9473684210526316</v>
      </c>
      <c r="CP7">
        <v>2045870167868478</v>
      </c>
      <c r="CQ7">
        <v>-2.1133659407496452E+16</v>
      </c>
      <c r="CR7">
        <v>2.2578246349484836E+16</v>
      </c>
      <c r="CS7">
        <v>6898397485656261</v>
      </c>
    </row>
    <row r="8" spans="1:97" x14ac:dyDescent="0.25">
      <c r="A8" s="1" t="s">
        <v>173</v>
      </c>
      <c r="B8" s="1" t="s">
        <v>59</v>
      </c>
      <c r="C8" s="1" t="s">
        <v>60</v>
      </c>
      <c r="D8" s="1" t="s">
        <v>61</v>
      </c>
      <c r="E8" s="1" t="s">
        <v>59</v>
      </c>
      <c r="F8" s="1" t="s">
        <v>59</v>
      </c>
      <c r="G8" s="2">
        <v>45491.885740740741</v>
      </c>
      <c r="H8">
        <v>21264</v>
      </c>
      <c r="I8" s="1" t="s">
        <v>167</v>
      </c>
      <c r="J8">
        <v>3.2957459064504112E+16</v>
      </c>
      <c r="K8">
        <v>442439980372761</v>
      </c>
      <c r="L8">
        <v>9960571628385444</v>
      </c>
      <c r="M8">
        <v>5595785153094173</v>
      </c>
      <c r="N8">
        <v>12</v>
      </c>
      <c r="O8">
        <v>3</v>
      </c>
      <c r="P8">
        <v>307</v>
      </c>
      <c r="Q8">
        <v>5000</v>
      </c>
      <c r="R8">
        <v>7704212996049753</v>
      </c>
      <c r="S8">
        <v>2.3553642891598744E+16</v>
      </c>
      <c r="T8">
        <v>7</v>
      </c>
      <c r="U8">
        <v>393</v>
      </c>
      <c r="V8">
        <v>12</v>
      </c>
      <c r="W8">
        <v>5</v>
      </c>
      <c r="X8">
        <v>319</v>
      </c>
      <c r="Y8">
        <v>6396495535798561</v>
      </c>
      <c r="Z8">
        <v>2.4739140697961536E+16</v>
      </c>
      <c r="AA8" s="1" t="s">
        <v>59</v>
      </c>
      <c r="AB8">
        <v>9845205138324352</v>
      </c>
      <c r="AC8" s="1" t="s">
        <v>59</v>
      </c>
      <c r="AD8" s="1" t="s">
        <v>59</v>
      </c>
      <c r="AE8" s="1" t="s">
        <v>59</v>
      </c>
      <c r="AF8" s="1" t="s">
        <v>59</v>
      </c>
      <c r="AG8" s="1" t="s">
        <v>59</v>
      </c>
      <c r="AH8" s="1" t="s">
        <v>59</v>
      </c>
      <c r="AI8" s="1" t="s">
        <v>59</v>
      </c>
      <c r="AJ8" s="1" t="s">
        <v>59</v>
      </c>
      <c r="AK8" s="1" t="s">
        <v>59</v>
      </c>
      <c r="AL8" s="1" t="s">
        <v>59</v>
      </c>
      <c r="AM8" s="1" t="s">
        <v>59</v>
      </c>
      <c r="AN8" s="1" t="s">
        <v>59</v>
      </c>
      <c r="AO8" s="1" t="s">
        <v>59</v>
      </c>
      <c r="AP8" s="1" t="s">
        <v>59</v>
      </c>
      <c r="AQ8" s="1" t="s">
        <v>59</v>
      </c>
      <c r="AR8" s="1" t="s">
        <v>59</v>
      </c>
      <c r="AS8" s="1" t="s">
        <v>59</v>
      </c>
      <c r="AT8" s="1" t="s">
        <v>59</v>
      </c>
      <c r="AU8" s="1" t="s">
        <v>59</v>
      </c>
      <c r="AV8" s="1" t="s">
        <v>59</v>
      </c>
      <c r="AW8" s="1" t="s">
        <v>59</v>
      </c>
      <c r="AX8" s="1" t="s">
        <v>59</v>
      </c>
      <c r="AY8" s="1" t="s">
        <v>59</v>
      </c>
      <c r="AZ8" s="1" t="s">
        <v>59</v>
      </c>
      <c r="BA8" s="1" t="s">
        <v>59</v>
      </c>
      <c r="BB8" s="1" t="s">
        <v>59</v>
      </c>
      <c r="BC8" s="1" t="s">
        <v>59</v>
      </c>
      <c r="BD8" s="1" t="s">
        <v>59</v>
      </c>
      <c r="BE8" s="1" t="s">
        <v>59</v>
      </c>
      <c r="BF8" s="1" t="s">
        <v>59</v>
      </c>
      <c r="BG8" s="1" t="s">
        <v>59</v>
      </c>
      <c r="BH8" s="1" t="s">
        <v>59</v>
      </c>
      <c r="BI8" s="1" t="s">
        <v>59</v>
      </c>
      <c r="BJ8" s="1" t="s">
        <v>59</v>
      </c>
      <c r="BK8" s="1" t="s">
        <v>59</v>
      </c>
      <c r="BL8" s="1" t="s">
        <v>59</v>
      </c>
      <c r="BM8" s="1" t="s">
        <v>59</v>
      </c>
      <c r="BN8" s="1" t="s">
        <v>59</v>
      </c>
      <c r="BO8" s="1" t="s">
        <v>59</v>
      </c>
      <c r="BP8" s="1" t="s">
        <v>59</v>
      </c>
      <c r="BQ8" s="1" t="s">
        <v>59</v>
      </c>
      <c r="BR8" s="1" t="s">
        <v>59</v>
      </c>
      <c r="BS8" s="1" t="s">
        <v>59</v>
      </c>
      <c r="BT8" s="1" t="s">
        <v>59</v>
      </c>
      <c r="BU8" s="1" t="s">
        <v>59</v>
      </c>
      <c r="BV8" s="1" t="s">
        <v>59</v>
      </c>
      <c r="BW8" s="1" t="s">
        <v>59</v>
      </c>
      <c r="BX8" s="1" t="s">
        <v>59</v>
      </c>
      <c r="BY8" s="1" t="s">
        <v>59</v>
      </c>
      <c r="BZ8" s="1" t="s">
        <v>59</v>
      </c>
      <c r="CA8" s="1" t="s">
        <v>59</v>
      </c>
      <c r="CB8" s="1" t="s">
        <v>59</v>
      </c>
      <c r="CC8" s="1" t="s">
        <v>59</v>
      </c>
      <c r="CD8" s="1" t="s">
        <v>59</v>
      </c>
      <c r="CE8" s="1" t="s">
        <v>59</v>
      </c>
      <c r="CF8" s="1" t="s">
        <v>59</v>
      </c>
      <c r="CG8" s="1" t="s">
        <v>59</v>
      </c>
      <c r="CH8" s="1" t="s">
        <v>59</v>
      </c>
      <c r="CI8" s="1" t="s">
        <v>59</v>
      </c>
      <c r="CJ8" s="1" t="s">
        <v>59</v>
      </c>
      <c r="CK8">
        <v>5</v>
      </c>
      <c r="CL8">
        <v>4695555754198999</v>
      </c>
      <c r="CM8">
        <v>4363552148946665</v>
      </c>
      <c r="CN8">
        <v>1</v>
      </c>
      <c r="CO8">
        <v>9996848408446264</v>
      </c>
      <c r="CP8">
        <v>1.0930621453693934E+16</v>
      </c>
      <c r="CQ8">
        <v>4837496876716614</v>
      </c>
      <c r="CR8">
        <v>2261993435708821</v>
      </c>
      <c r="CS8">
        <v>4.7291140581542744E+16</v>
      </c>
    </row>
    <row r="9" spans="1:97" x14ac:dyDescent="0.25">
      <c r="A9" s="1" t="s">
        <v>174</v>
      </c>
      <c r="B9" s="1" t="s">
        <v>59</v>
      </c>
      <c r="C9" s="1" t="s">
        <v>60</v>
      </c>
      <c r="D9" s="1" t="s">
        <v>61</v>
      </c>
      <c r="E9" s="1" t="s">
        <v>59</v>
      </c>
      <c r="F9" s="1" t="s">
        <v>59</v>
      </c>
      <c r="G9" s="2">
        <v>45492.297766203701</v>
      </c>
      <c r="H9">
        <v>682</v>
      </c>
      <c r="I9" s="1" t="s">
        <v>167</v>
      </c>
      <c r="J9">
        <v>7228619519513653</v>
      </c>
      <c r="K9">
        <v>4355192622626</v>
      </c>
      <c r="L9">
        <v>1.0979045178817544E+16</v>
      </c>
      <c r="M9">
        <v>1.3749234560616772E+16</v>
      </c>
      <c r="N9">
        <v>14</v>
      </c>
      <c r="O9">
        <v>2</v>
      </c>
      <c r="P9">
        <v>412</v>
      </c>
      <c r="Q9">
        <v>5000</v>
      </c>
      <c r="R9">
        <v>845073025135461</v>
      </c>
      <c r="S9">
        <v>1897686132887824</v>
      </c>
      <c r="T9">
        <v>3</v>
      </c>
      <c r="U9">
        <v>435</v>
      </c>
      <c r="V9">
        <v>15</v>
      </c>
      <c r="W9">
        <v>5</v>
      </c>
      <c r="X9">
        <v>314</v>
      </c>
      <c r="Y9">
        <v>5241881391378025</v>
      </c>
      <c r="Z9">
        <v>1013544343190522</v>
      </c>
      <c r="AA9" s="1" t="s">
        <v>59</v>
      </c>
      <c r="AB9">
        <v>128714417330777</v>
      </c>
      <c r="AC9" s="1" t="s">
        <v>59</v>
      </c>
      <c r="AD9" s="1" t="s">
        <v>59</v>
      </c>
      <c r="AE9" s="1" t="s">
        <v>59</v>
      </c>
      <c r="AF9" s="1" t="s">
        <v>59</v>
      </c>
      <c r="AG9" s="1" t="s">
        <v>59</v>
      </c>
      <c r="AH9" s="1" t="s">
        <v>59</v>
      </c>
      <c r="AI9" s="1" t="s">
        <v>59</v>
      </c>
      <c r="AJ9" s="1" t="s">
        <v>59</v>
      </c>
      <c r="AK9" s="1" t="s">
        <v>59</v>
      </c>
      <c r="AL9" s="1" t="s">
        <v>59</v>
      </c>
      <c r="AM9" s="1" t="s">
        <v>59</v>
      </c>
      <c r="AN9" s="1" t="s">
        <v>59</v>
      </c>
      <c r="AO9" s="1" t="s">
        <v>59</v>
      </c>
      <c r="AP9" s="1" t="s">
        <v>59</v>
      </c>
      <c r="AQ9" s="1" t="s">
        <v>59</v>
      </c>
      <c r="AR9" s="1" t="s">
        <v>59</v>
      </c>
      <c r="AS9" s="1" t="s">
        <v>59</v>
      </c>
      <c r="AT9" s="1" t="s">
        <v>59</v>
      </c>
      <c r="AU9" s="1" t="s">
        <v>59</v>
      </c>
      <c r="AV9" s="1" t="s">
        <v>59</v>
      </c>
      <c r="AW9" s="1" t="s">
        <v>59</v>
      </c>
      <c r="AX9" s="1" t="s">
        <v>59</v>
      </c>
      <c r="AY9" s="1" t="s">
        <v>59</v>
      </c>
      <c r="AZ9" s="1" t="s">
        <v>59</v>
      </c>
      <c r="BA9" s="1" t="s">
        <v>59</v>
      </c>
      <c r="BB9" s="1" t="s">
        <v>59</v>
      </c>
      <c r="BC9" s="1" t="s">
        <v>59</v>
      </c>
      <c r="BD9" s="1" t="s">
        <v>59</v>
      </c>
      <c r="BE9" s="1" t="s">
        <v>59</v>
      </c>
      <c r="BF9" s="1" t="s">
        <v>59</v>
      </c>
      <c r="BG9" s="1" t="s">
        <v>59</v>
      </c>
      <c r="BH9" s="1" t="s">
        <v>59</v>
      </c>
      <c r="BI9" s="1" t="s">
        <v>59</v>
      </c>
      <c r="BJ9" s="1" t="s">
        <v>59</v>
      </c>
      <c r="BK9" s="1" t="s">
        <v>59</v>
      </c>
      <c r="BL9" s="1" t="s">
        <v>59</v>
      </c>
      <c r="BM9" s="1" t="s">
        <v>59</v>
      </c>
      <c r="BN9" s="1" t="s">
        <v>59</v>
      </c>
      <c r="BO9" s="1" t="s">
        <v>59</v>
      </c>
      <c r="BP9" s="1" t="s">
        <v>59</v>
      </c>
      <c r="BQ9" s="1" t="s">
        <v>59</v>
      </c>
      <c r="BR9" s="1" t="s">
        <v>59</v>
      </c>
      <c r="BS9" s="1" t="s">
        <v>59</v>
      </c>
      <c r="BT9" s="1" t="s">
        <v>59</v>
      </c>
      <c r="BU9" s="1" t="s">
        <v>59</v>
      </c>
      <c r="BV9" s="1" t="s">
        <v>59</v>
      </c>
      <c r="BW9" s="1" t="s">
        <v>59</v>
      </c>
      <c r="BX9" s="1" t="s">
        <v>59</v>
      </c>
      <c r="BY9" s="1" t="s">
        <v>59</v>
      </c>
      <c r="BZ9" s="1" t="s">
        <v>59</v>
      </c>
      <c r="CA9" s="1" t="s">
        <v>59</v>
      </c>
      <c r="CB9" s="1" t="s">
        <v>59</v>
      </c>
      <c r="CC9" s="1" t="s">
        <v>59</v>
      </c>
      <c r="CD9" s="1" t="s">
        <v>59</v>
      </c>
      <c r="CE9" s="1" t="s">
        <v>59</v>
      </c>
      <c r="CF9" s="1" t="s">
        <v>59</v>
      </c>
      <c r="CG9" s="1" t="s">
        <v>59</v>
      </c>
      <c r="CH9" s="1" t="s">
        <v>59</v>
      </c>
      <c r="CI9" s="1" t="s">
        <v>59</v>
      </c>
      <c r="CJ9" s="1" t="s">
        <v>59</v>
      </c>
      <c r="CK9">
        <v>10</v>
      </c>
      <c r="CL9">
        <v>6009820892783094</v>
      </c>
      <c r="CM9">
        <v>4.9114413283448264E+16</v>
      </c>
      <c r="CN9">
        <v>1</v>
      </c>
      <c r="CO9">
        <v>9678537661519068</v>
      </c>
      <c r="CP9">
        <v>2310955286026001</v>
      </c>
      <c r="CQ9">
        <v>-2.7128910645842552E+16</v>
      </c>
      <c r="CR9">
        <v>2.2686104418940864E+16</v>
      </c>
      <c r="CS9">
        <v>5099548119810523</v>
      </c>
    </row>
    <row r="10" spans="1:97" x14ac:dyDescent="0.25">
      <c r="A10" s="1" t="s">
        <v>175</v>
      </c>
      <c r="B10" s="1" t="s">
        <v>59</v>
      </c>
      <c r="C10" s="1" t="s">
        <v>60</v>
      </c>
      <c r="D10" s="1" t="s">
        <v>61</v>
      </c>
      <c r="E10" s="1" t="s">
        <v>59</v>
      </c>
      <c r="F10" s="1" t="s">
        <v>59</v>
      </c>
      <c r="G10" s="2">
        <v>45492.306018518517</v>
      </c>
      <c r="H10">
        <v>425</v>
      </c>
      <c r="I10" s="1" t="s">
        <v>167</v>
      </c>
      <c r="J10">
        <v>7439901815698602</v>
      </c>
      <c r="K10">
        <v>3174129464256325</v>
      </c>
      <c r="L10">
        <v>1.1117499124436292E+16</v>
      </c>
      <c r="M10">
        <v>1.3670629992563804E+16</v>
      </c>
      <c r="N10">
        <v>7</v>
      </c>
      <c r="O10">
        <v>2</v>
      </c>
      <c r="P10">
        <v>273</v>
      </c>
      <c r="Q10">
        <v>5000</v>
      </c>
      <c r="R10">
        <v>8147429540985252</v>
      </c>
      <c r="S10">
        <v>728595920089947</v>
      </c>
      <c r="T10">
        <v>2</v>
      </c>
      <c r="U10">
        <v>320</v>
      </c>
      <c r="V10">
        <v>9</v>
      </c>
      <c r="W10">
        <v>5</v>
      </c>
      <c r="X10">
        <v>205</v>
      </c>
      <c r="Y10">
        <v>56676236966692</v>
      </c>
      <c r="Z10">
        <v>2723604450276567</v>
      </c>
      <c r="AA10" s="1" t="s">
        <v>59</v>
      </c>
      <c r="AB10">
        <v>1.1435996934723236E+16</v>
      </c>
      <c r="AC10" s="1" t="s">
        <v>59</v>
      </c>
      <c r="AD10" s="1" t="s">
        <v>59</v>
      </c>
      <c r="AE10" s="1" t="s">
        <v>59</v>
      </c>
      <c r="AF10" s="1" t="s">
        <v>59</v>
      </c>
      <c r="AG10" s="1" t="s">
        <v>59</v>
      </c>
      <c r="AH10" s="1" t="s">
        <v>59</v>
      </c>
      <c r="AI10" s="1" t="s">
        <v>59</v>
      </c>
      <c r="AJ10" s="1" t="s">
        <v>59</v>
      </c>
      <c r="AK10" s="1" t="s">
        <v>59</v>
      </c>
      <c r="AL10" s="1" t="s">
        <v>59</v>
      </c>
      <c r="AM10" s="1" t="s">
        <v>59</v>
      </c>
      <c r="AN10" s="1" t="s">
        <v>59</v>
      </c>
      <c r="AO10" s="1" t="s">
        <v>59</v>
      </c>
      <c r="AP10" s="1" t="s">
        <v>59</v>
      </c>
      <c r="AQ10" s="1" t="s">
        <v>59</v>
      </c>
      <c r="AR10" s="1" t="s">
        <v>59</v>
      </c>
      <c r="AS10" s="1" t="s">
        <v>59</v>
      </c>
      <c r="AT10" s="1" t="s">
        <v>59</v>
      </c>
      <c r="AU10" s="1" t="s">
        <v>59</v>
      </c>
      <c r="AV10" s="1" t="s">
        <v>59</v>
      </c>
      <c r="AW10" s="1" t="s">
        <v>59</v>
      </c>
      <c r="AX10" s="1" t="s">
        <v>59</v>
      </c>
      <c r="AY10" s="1" t="s">
        <v>59</v>
      </c>
      <c r="AZ10" s="1" t="s">
        <v>59</v>
      </c>
      <c r="BA10" s="1" t="s">
        <v>59</v>
      </c>
      <c r="BB10" s="1" t="s">
        <v>59</v>
      </c>
      <c r="BC10" s="1" t="s">
        <v>59</v>
      </c>
      <c r="BD10" s="1" t="s">
        <v>59</v>
      </c>
      <c r="BE10" s="1" t="s">
        <v>59</v>
      </c>
      <c r="BF10" s="1" t="s">
        <v>59</v>
      </c>
      <c r="BG10" s="1" t="s">
        <v>59</v>
      </c>
      <c r="BH10" s="1" t="s">
        <v>59</v>
      </c>
      <c r="BI10" s="1" t="s">
        <v>59</v>
      </c>
      <c r="BJ10" s="1" t="s">
        <v>59</v>
      </c>
      <c r="BK10" s="1" t="s">
        <v>59</v>
      </c>
      <c r="BL10" s="1" t="s">
        <v>59</v>
      </c>
      <c r="BM10" s="1" t="s">
        <v>59</v>
      </c>
      <c r="BN10" s="1" t="s">
        <v>59</v>
      </c>
      <c r="BO10" s="1" t="s">
        <v>59</v>
      </c>
      <c r="BP10" s="1" t="s">
        <v>59</v>
      </c>
      <c r="BQ10" s="1" t="s">
        <v>59</v>
      </c>
      <c r="BR10" s="1" t="s">
        <v>59</v>
      </c>
      <c r="BS10" s="1" t="s">
        <v>59</v>
      </c>
      <c r="BT10" s="1" t="s">
        <v>59</v>
      </c>
      <c r="BU10" s="1" t="s">
        <v>59</v>
      </c>
      <c r="BV10" s="1" t="s">
        <v>59</v>
      </c>
      <c r="BW10" s="1" t="s">
        <v>59</v>
      </c>
      <c r="BX10" s="1" t="s">
        <v>59</v>
      </c>
      <c r="BY10" s="1" t="s">
        <v>59</v>
      </c>
      <c r="BZ10" s="1" t="s">
        <v>59</v>
      </c>
      <c r="CA10" s="1" t="s">
        <v>59</v>
      </c>
      <c r="CB10" s="1" t="s">
        <v>59</v>
      </c>
      <c r="CC10" s="1" t="s">
        <v>59</v>
      </c>
      <c r="CD10" s="1" t="s">
        <v>59</v>
      </c>
      <c r="CE10" s="1" t="s">
        <v>59</v>
      </c>
      <c r="CF10" s="1" t="s">
        <v>59</v>
      </c>
      <c r="CG10" s="1" t="s">
        <v>59</v>
      </c>
      <c r="CH10" s="1" t="s">
        <v>59</v>
      </c>
      <c r="CI10" s="1" t="s">
        <v>59</v>
      </c>
      <c r="CJ10" s="1" t="s">
        <v>59</v>
      </c>
      <c r="CK10">
        <v>15</v>
      </c>
      <c r="CL10">
        <v>547412474174634</v>
      </c>
      <c r="CM10">
        <v>5023596380413614</v>
      </c>
      <c r="CN10">
        <v>1</v>
      </c>
      <c r="CO10">
        <v>934131736526946</v>
      </c>
      <c r="CP10">
        <v>2153444230556488</v>
      </c>
      <c r="CQ10">
        <v>3157508559525013</v>
      </c>
      <c r="CR10">
        <v>2272951017607419</v>
      </c>
      <c r="CS10">
        <v>5233982690740833</v>
      </c>
    </row>
    <row r="11" spans="1:97" x14ac:dyDescent="0.25">
      <c r="A11" s="1" t="s">
        <v>176</v>
      </c>
      <c r="B11" s="1" t="s">
        <v>59</v>
      </c>
      <c r="C11" s="1" t="s">
        <v>60</v>
      </c>
      <c r="D11" s="1" t="s">
        <v>61</v>
      </c>
      <c r="E11" s="1" t="s">
        <v>59</v>
      </c>
      <c r="F11" s="1" t="s">
        <v>59</v>
      </c>
      <c r="G11" s="2">
        <v>45491.921296296299</v>
      </c>
      <c r="H11">
        <v>1181</v>
      </c>
      <c r="I11" s="1" t="s">
        <v>167</v>
      </c>
      <c r="J11">
        <v>716128883849839</v>
      </c>
      <c r="K11">
        <v>2.0198840716033256E+16</v>
      </c>
      <c r="L11">
        <v>1.4373294340046384E+16</v>
      </c>
      <c r="M11">
        <v>2395980765882288</v>
      </c>
      <c r="N11">
        <v>7</v>
      </c>
      <c r="O11">
        <v>2</v>
      </c>
      <c r="P11">
        <v>328</v>
      </c>
      <c r="Q11">
        <v>5000</v>
      </c>
      <c r="R11">
        <v>5486397092393489</v>
      </c>
      <c r="S11">
        <v>1.2062779124228002E+16</v>
      </c>
      <c r="T11">
        <v>3</v>
      </c>
      <c r="U11">
        <v>707</v>
      </c>
      <c r="V11">
        <v>7</v>
      </c>
      <c r="W11">
        <v>3</v>
      </c>
      <c r="X11">
        <v>423</v>
      </c>
      <c r="Y11">
        <v>6879608552432543</v>
      </c>
      <c r="Z11">
        <v>37888132042639</v>
      </c>
      <c r="AA11" s="1" t="s">
        <v>59</v>
      </c>
      <c r="AB11">
        <v>1.1430685769933824E+16</v>
      </c>
      <c r="AC11" s="1" t="s">
        <v>59</v>
      </c>
      <c r="AD11" s="1" t="s">
        <v>59</v>
      </c>
      <c r="AE11" s="1" t="s">
        <v>59</v>
      </c>
      <c r="AF11" s="1" t="s">
        <v>59</v>
      </c>
      <c r="AG11" s="1" t="s">
        <v>59</v>
      </c>
      <c r="AH11" s="1" t="s">
        <v>59</v>
      </c>
      <c r="AI11" s="1" t="s">
        <v>59</v>
      </c>
      <c r="AJ11" s="1" t="s">
        <v>59</v>
      </c>
      <c r="AK11" s="1" t="s">
        <v>59</v>
      </c>
      <c r="AL11" s="1" t="s">
        <v>59</v>
      </c>
      <c r="AM11" s="1" t="s">
        <v>59</v>
      </c>
      <c r="AN11" s="1" t="s">
        <v>59</v>
      </c>
      <c r="AO11" s="1" t="s">
        <v>59</v>
      </c>
      <c r="AP11" s="1" t="s">
        <v>59</v>
      </c>
      <c r="AQ11" s="1" t="s">
        <v>59</v>
      </c>
      <c r="AR11" s="1" t="s">
        <v>59</v>
      </c>
      <c r="AS11" s="1" t="s">
        <v>59</v>
      </c>
      <c r="AT11" s="1" t="s">
        <v>59</v>
      </c>
      <c r="AU11" s="1" t="s">
        <v>59</v>
      </c>
      <c r="AV11" s="1" t="s">
        <v>59</v>
      </c>
      <c r="AW11" s="1" t="s">
        <v>59</v>
      </c>
      <c r="AX11" s="1" t="s">
        <v>59</v>
      </c>
      <c r="AY11" s="1" t="s">
        <v>59</v>
      </c>
      <c r="AZ11" s="1" t="s">
        <v>59</v>
      </c>
      <c r="BA11" s="1" t="s">
        <v>59</v>
      </c>
      <c r="BB11" s="1" t="s">
        <v>59</v>
      </c>
      <c r="BC11" s="1" t="s">
        <v>59</v>
      </c>
      <c r="BD11" s="1" t="s">
        <v>59</v>
      </c>
      <c r="BE11" s="1" t="s">
        <v>59</v>
      </c>
      <c r="BF11" s="1" t="s">
        <v>59</v>
      </c>
      <c r="BG11" s="1" t="s">
        <v>59</v>
      </c>
      <c r="BH11" s="1" t="s">
        <v>59</v>
      </c>
      <c r="BI11" s="1" t="s">
        <v>59</v>
      </c>
      <c r="BJ11" s="1" t="s">
        <v>59</v>
      </c>
      <c r="BK11" s="1" t="s">
        <v>59</v>
      </c>
      <c r="BL11" s="1" t="s">
        <v>59</v>
      </c>
      <c r="BM11" s="1" t="s">
        <v>59</v>
      </c>
      <c r="BN11" s="1" t="s">
        <v>59</v>
      </c>
      <c r="BO11" s="1" t="s">
        <v>59</v>
      </c>
      <c r="BP11" s="1" t="s">
        <v>59</v>
      </c>
      <c r="BQ11" s="1" t="s">
        <v>59</v>
      </c>
      <c r="BR11" s="1" t="s">
        <v>59</v>
      </c>
      <c r="BS11" s="1" t="s">
        <v>59</v>
      </c>
      <c r="BT11" s="1" t="s">
        <v>59</v>
      </c>
      <c r="BU11" s="1" t="s">
        <v>59</v>
      </c>
      <c r="BV11" s="1" t="s">
        <v>59</v>
      </c>
      <c r="BW11" s="1" t="s">
        <v>59</v>
      </c>
      <c r="BX11" s="1" t="s">
        <v>59</v>
      </c>
      <c r="BY11" s="1" t="s">
        <v>59</v>
      </c>
      <c r="BZ11" s="1" t="s">
        <v>59</v>
      </c>
      <c r="CA11" s="1" t="s">
        <v>59</v>
      </c>
      <c r="CB11" s="1" t="s">
        <v>59</v>
      </c>
      <c r="CC11" s="1" t="s">
        <v>59</v>
      </c>
      <c r="CD11" s="1" t="s">
        <v>59</v>
      </c>
      <c r="CE11" s="1" t="s">
        <v>59</v>
      </c>
      <c r="CF11" s="1" t="s">
        <v>59</v>
      </c>
      <c r="CG11" s="1" t="s">
        <v>59</v>
      </c>
      <c r="CH11" s="1" t="s">
        <v>59</v>
      </c>
      <c r="CI11" s="1" t="s">
        <v>59</v>
      </c>
      <c r="CJ11" s="1" t="s">
        <v>59</v>
      </c>
      <c r="CK11">
        <v>5</v>
      </c>
      <c r="CL11">
        <v>552552395337211</v>
      </c>
      <c r="CM11">
        <v>4589626780067349</v>
      </c>
      <c r="CN11">
        <v>1</v>
      </c>
      <c r="CO11">
        <v>9372833280806808</v>
      </c>
      <c r="CP11">
        <v>2.4928946495056152E+16</v>
      </c>
      <c r="CQ11">
        <v>-9038845896720886</v>
      </c>
      <c r="CR11">
        <v>227388823449603</v>
      </c>
      <c r="CS11">
        <v>4922563778143097</v>
      </c>
    </row>
    <row r="12" spans="1:97" x14ac:dyDescent="0.25">
      <c r="A12" s="1" t="s">
        <v>177</v>
      </c>
      <c r="B12" s="1" t="s">
        <v>59</v>
      </c>
      <c r="C12" s="1" t="s">
        <v>60</v>
      </c>
      <c r="D12" s="1" t="s">
        <v>61</v>
      </c>
      <c r="E12" s="1" t="s">
        <v>59</v>
      </c>
      <c r="F12" s="1" t="s">
        <v>59</v>
      </c>
      <c r="G12" s="2">
        <v>45491.895925925928</v>
      </c>
      <c r="H12">
        <v>1118</v>
      </c>
      <c r="I12" s="1" t="s">
        <v>167</v>
      </c>
      <c r="J12">
        <v>521850635305853</v>
      </c>
      <c r="K12">
        <v>3.5039302885606424E+16</v>
      </c>
      <c r="L12">
        <v>1.0329451852685236E+16</v>
      </c>
      <c r="M12">
        <v>1.7320334781324604E+16</v>
      </c>
      <c r="N12">
        <v>8</v>
      </c>
      <c r="O12">
        <v>5</v>
      </c>
      <c r="P12">
        <v>276</v>
      </c>
      <c r="Q12">
        <v>5000</v>
      </c>
      <c r="R12">
        <v>7936823008928624</v>
      </c>
      <c r="S12">
        <v>1.3338071475416936E+16</v>
      </c>
      <c r="T12">
        <v>3</v>
      </c>
      <c r="U12">
        <v>768</v>
      </c>
      <c r="V12">
        <v>12</v>
      </c>
      <c r="W12">
        <v>4</v>
      </c>
      <c r="X12">
        <v>133</v>
      </c>
      <c r="Y12">
        <v>4.5523376444128928E+16</v>
      </c>
      <c r="Z12">
        <v>1.9400519498432504E+16</v>
      </c>
      <c r="AA12" s="1" t="s">
        <v>59</v>
      </c>
      <c r="AB12">
        <v>6236098863596724</v>
      </c>
      <c r="AC12" s="1" t="s">
        <v>59</v>
      </c>
      <c r="AD12" s="1" t="s">
        <v>59</v>
      </c>
      <c r="AE12" s="1" t="s">
        <v>59</v>
      </c>
      <c r="AF12" s="1" t="s">
        <v>59</v>
      </c>
      <c r="AG12" s="1" t="s">
        <v>59</v>
      </c>
      <c r="AH12" s="1" t="s">
        <v>59</v>
      </c>
      <c r="AI12" s="1" t="s">
        <v>59</v>
      </c>
      <c r="AJ12" s="1" t="s">
        <v>59</v>
      </c>
      <c r="AK12" s="1" t="s">
        <v>59</v>
      </c>
      <c r="AL12" s="1" t="s">
        <v>59</v>
      </c>
      <c r="AM12" s="1" t="s">
        <v>59</v>
      </c>
      <c r="AN12" s="1" t="s">
        <v>59</v>
      </c>
      <c r="AO12" s="1" t="s">
        <v>59</v>
      </c>
      <c r="AP12" s="1" t="s">
        <v>59</v>
      </c>
      <c r="AQ12" s="1" t="s">
        <v>59</v>
      </c>
      <c r="AR12" s="1" t="s">
        <v>59</v>
      </c>
      <c r="AS12" s="1" t="s">
        <v>59</v>
      </c>
      <c r="AT12" s="1" t="s">
        <v>59</v>
      </c>
      <c r="AU12" s="1" t="s">
        <v>59</v>
      </c>
      <c r="AV12" s="1" t="s">
        <v>59</v>
      </c>
      <c r="AW12" s="1" t="s">
        <v>59</v>
      </c>
      <c r="AX12" s="1" t="s">
        <v>59</v>
      </c>
      <c r="AY12" s="1" t="s">
        <v>59</v>
      </c>
      <c r="AZ12" s="1" t="s">
        <v>59</v>
      </c>
      <c r="BA12" s="1" t="s">
        <v>59</v>
      </c>
      <c r="BB12" s="1" t="s">
        <v>59</v>
      </c>
      <c r="BC12" s="1" t="s">
        <v>59</v>
      </c>
      <c r="BD12" s="1" t="s">
        <v>59</v>
      </c>
      <c r="BE12" s="1" t="s">
        <v>59</v>
      </c>
      <c r="BF12" s="1" t="s">
        <v>59</v>
      </c>
      <c r="BG12" s="1" t="s">
        <v>59</v>
      </c>
      <c r="BH12" s="1" t="s">
        <v>59</v>
      </c>
      <c r="BI12" s="1" t="s">
        <v>59</v>
      </c>
      <c r="BJ12" s="1" t="s">
        <v>59</v>
      </c>
      <c r="BK12" s="1" t="s">
        <v>59</v>
      </c>
      <c r="BL12" s="1" t="s">
        <v>59</v>
      </c>
      <c r="BM12" s="1" t="s">
        <v>59</v>
      </c>
      <c r="BN12" s="1" t="s">
        <v>59</v>
      </c>
      <c r="BO12" s="1" t="s">
        <v>59</v>
      </c>
      <c r="BP12" s="1" t="s">
        <v>59</v>
      </c>
      <c r="BQ12" s="1" t="s">
        <v>59</v>
      </c>
      <c r="BR12" s="1" t="s">
        <v>59</v>
      </c>
      <c r="BS12" s="1" t="s">
        <v>59</v>
      </c>
      <c r="BT12" s="1" t="s">
        <v>59</v>
      </c>
      <c r="BU12" s="1" t="s">
        <v>59</v>
      </c>
      <c r="BV12" s="1" t="s">
        <v>59</v>
      </c>
      <c r="BW12" s="1" t="s">
        <v>59</v>
      </c>
      <c r="BX12" s="1" t="s">
        <v>59</v>
      </c>
      <c r="BY12" s="1" t="s">
        <v>59</v>
      </c>
      <c r="BZ12" s="1" t="s">
        <v>59</v>
      </c>
      <c r="CA12" s="1" t="s">
        <v>59</v>
      </c>
      <c r="CB12" s="1" t="s">
        <v>59</v>
      </c>
      <c r="CC12" s="1" t="s">
        <v>59</v>
      </c>
      <c r="CD12" s="1" t="s">
        <v>59</v>
      </c>
      <c r="CE12" s="1" t="s">
        <v>59</v>
      </c>
      <c r="CF12" s="1" t="s">
        <v>59</v>
      </c>
      <c r="CG12" s="1" t="s">
        <v>59</v>
      </c>
      <c r="CH12" s="1" t="s">
        <v>59</v>
      </c>
      <c r="CI12" s="1" t="s">
        <v>59</v>
      </c>
      <c r="CJ12" s="1" t="s">
        <v>59</v>
      </c>
      <c r="CK12">
        <v>15</v>
      </c>
      <c r="CL12">
        <v>5481105601103017</v>
      </c>
      <c r="CM12">
        <v>4419029260432624</v>
      </c>
      <c r="CN12">
        <v>1</v>
      </c>
      <c r="CO12">
        <v>971425569912806</v>
      </c>
      <c r="CP12">
        <v>1.3656268914540608E+16</v>
      </c>
      <c r="CQ12">
        <v>-384201854467392</v>
      </c>
      <c r="CR12">
        <v>2.2745426025359664E+16</v>
      </c>
      <c r="CS12">
        <v>4.8083889149390272E+16</v>
      </c>
    </row>
    <row r="13" spans="1:97" x14ac:dyDescent="0.25">
      <c r="A13" s="1" t="s">
        <v>178</v>
      </c>
      <c r="B13" s="1" t="s">
        <v>59</v>
      </c>
      <c r="C13" s="1" t="s">
        <v>60</v>
      </c>
      <c r="D13" s="1" t="s">
        <v>61</v>
      </c>
      <c r="E13" s="1" t="s">
        <v>59</v>
      </c>
      <c r="F13" s="1" t="s">
        <v>59</v>
      </c>
      <c r="G13" s="2">
        <v>45492.282557870371</v>
      </c>
      <c r="H13">
        <v>1311</v>
      </c>
      <c r="I13" s="1" t="s">
        <v>167</v>
      </c>
      <c r="J13">
        <v>5946269744187402</v>
      </c>
      <c r="K13">
        <v>158259163560324</v>
      </c>
      <c r="L13">
        <v>1.2672066210209934E+16</v>
      </c>
      <c r="M13">
        <v>8495876095912265</v>
      </c>
      <c r="N13">
        <v>10</v>
      </c>
      <c r="O13">
        <v>2</v>
      </c>
      <c r="P13">
        <v>246</v>
      </c>
      <c r="Q13">
        <v>5000</v>
      </c>
      <c r="R13">
        <v>693589355431724</v>
      </c>
      <c r="S13">
        <v>1287435655563678</v>
      </c>
      <c r="T13">
        <v>3</v>
      </c>
      <c r="U13">
        <v>854</v>
      </c>
      <c r="V13">
        <v>10</v>
      </c>
      <c r="W13">
        <v>5</v>
      </c>
      <c r="X13">
        <v>292</v>
      </c>
      <c r="Y13">
        <v>3182761432448968</v>
      </c>
      <c r="Z13">
        <v>1.4016797297654008E+16</v>
      </c>
      <c r="AA13" s="1" t="s">
        <v>59</v>
      </c>
      <c r="AB13">
        <v>8313342757386863</v>
      </c>
      <c r="AC13" s="1" t="s">
        <v>59</v>
      </c>
      <c r="AD13" s="1" t="s">
        <v>59</v>
      </c>
      <c r="AE13" s="1" t="s">
        <v>59</v>
      </c>
      <c r="AF13" s="1" t="s">
        <v>59</v>
      </c>
      <c r="AG13" s="1" t="s">
        <v>59</v>
      </c>
      <c r="AH13" s="1" t="s">
        <v>59</v>
      </c>
      <c r="AI13" s="1" t="s">
        <v>59</v>
      </c>
      <c r="AJ13" s="1" t="s">
        <v>59</v>
      </c>
      <c r="AK13" s="1" t="s">
        <v>59</v>
      </c>
      <c r="AL13" s="1" t="s">
        <v>59</v>
      </c>
      <c r="AM13" s="1" t="s">
        <v>59</v>
      </c>
      <c r="AN13" s="1" t="s">
        <v>59</v>
      </c>
      <c r="AO13" s="1" t="s">
        <v>59</v>
      </c>
      <c r="AP13" s="1" t="s">
        <v>59</v>
      </c>
      <c r="AQ13" s="1" t="s">
        <v>59</v>
      </c>
      <c r="AR13" s="1" t="s">
        <v>59</v>
      </c>
      <c r="AS13" s="1" t="s">
        <v>59</v>
      </c>
      <c r="AT13" s="1" t="s">
        <v>59</v>
      </c>
      <c r="AU13" s="1" t="s">
        <v>59</v>
      </c>
      <c r="AV13" s="1" t="s">
        <v>59</v>
      </c>
      <c r="AW13" s="1" t="s">
        <v>59</v>
      </c>
      <c r="AX13" s="1" t="s">
        <v>59</v>
      </c>
      <c r="AY13" s="1" t="s">
        <v>59</v>
      </c>
      <c r="AZ13" s="1" t="s">
        <v>59</v>
      </c>
      <c r="BA13" s="1" t="s">
        <v>59</v>
      </c>
      <c r="BB13" s="1" t="s">
        <v>59</v>
      </c>
      <c r="BC13" s="1" t="s">
        <v>59</v>
      </c>
      <c r="BD13" s="1" t="s">
        <v>59</v>
      </c>
      <c r="BE13" s="1" t="s">
        <v>59</v>
      </c>
      <c r="BF13" s="1" t="s">
        <v>59</v>
      </c>
      <c r="BG13" s="1" t="s">
        <v>59</v>
      </c>
      <c r="BH13" s="1" t="s">
        <v>59</v>
      </c>
      <c r="BI13" s="1" t="s">
        <v>59</v>
      </c>
      <c r="BJ13" s="1" t="s">
        <v>59</v>
      </c>
      <c r="BK13" s="1" t="s">
        <v>59</v>
      </c>
      <c r="BL13" s="1" t="s">
        <v>59</v>
      </c>
      <c r="BM13" s="1" t="s">
        <v>59</v>
      </c>
      <c r="BN13" s="1" t="s">
        <v>59</v>
      </c>
      <c r="BO13" s="1" t="s">
        <v>59</v>
      </c>
      <c r="BP13" s="1" t="s">
        <v>59</v>
      </c>
      <c r="BQ13" s="1" t="s">
        <v>59</v>
      </c>
      <c r="BR13" s="1" t="s">
        <v>59</v>
      </c>
      <c r="BS13" s="1" t="s">
        <v>59</v>
      </c>
      <c r="BT13" s="1" t="s">
        <v>59</v>
      </c>
      <c r="BU13" s="1" t="s">
        <v>59</v>
      </c>
      <c r="BV13" s="1" t="s">
        <v>59</v>
      </c>
      <c r="BW13" s="1" t="s">
        <v>59</v>
      </c>
      <c r="BX13" s="1" t="s">
        <v>59</v>
      </c>
      <c r="BY13" s="1" t="s">
        <v>59</v>
      </c>
      <c r="BZ13" s="1" t="s">
        <v>59</v>
      </c>
      <c r="CA13" s="1" t="s">
        <v>59</v>
      </c>
      <c r="CB13" s="1" t="s">
        <v>59</v>
      </c>
      <c r="CC13" s="1" t="s">
        <v>59</v>
      </c>
      <c r="CD13" s="1" t="s">
        <v>59</v>
      </c>
      <c r="CE13" s="1" t="s">
        <v>59</v>
      </c>
      <c r="CF13" s="1" t="s">
        <v>59</v>
      </c>
      <c r="CG13" s="1" t="s">
        <v>59</v>
      </c>
      <c r="CH13" s="1" t="s">
        <v>59</v>
      </c>
      <c r="CI13" s="1" t="s">
        <v>59</v>
      </c>
      <c r="CJ13" s="1" t="s">
        <v>59</v>
      </c>
      <c r="CK13">
        <v>5</v>
      </c>
      <c r="CL13">
        <v>571296779713702</v>
      </c>
      <c r="CM13">
        <v>5590602548763673</v>
      </c>
      <c r="CN13">
        <v>1</v>
      </c>
      <c r="CO13">
        <v>9536473684210526</v>
      </c>
      <c r="CP13">
        <v>2313585797945658</v>
      </c>
      <c r="CQ13">
        <v>-1577238291501999</v>
      </c>
      <c r="CR13">
        <v>2.2755647523502516E+16</v>
      </c>
      <c r="CS13">
        <v>5954696967374384</v>
      </c>
    </row>
    <row r="14" spans="1:97" x14ac:dyDescent="0.25">
      <c r="A14" s="1" t="s">
        <v>179</v>
      </c>
      <c r="B14" s="1" t="s">
        <v>59</v>
      </c>
      <c r="C14" s="1" t="s">
        <v>60</v>
      </c>
      <c r="D14" s="1" t="s">
        <v>61</v>
      </c>
      <c r="E14" s="1" t="s">
        <v>59</v>
      </c>
      <c r="F14" s="1" t="s">
        <v>59</v>
      </c>
      <c r="G14" s="2">
        <v>45492.387002314812</v>
      </c>
      <c r="H14">
        <v>760</v>
      </c>
      <c r="I14" s="1" t="s">
        <v>167</v>
      </c>
      <c r="J14">
        <v>667815578152096</v>
      </c>
      <c r="K14">
        <v>1.8173352693677848E+16</v>
      </c>
      <c r="L14">
        <v>1.2752567290963388E+16</v>
      </c>
      <c r="M14">
        <v>1.7515935117862972E+16</v>
      </c>
      <c r="N14">
        <v>6</v>
      </c>
      <c r="O14">
        <v>3</v>
      </c>
      <c r="P14">
        <v>219</v>
      </c>
      <c r="Q14">
        <v>5000</v>
      </c>
      <c r="R14">
        <v>738441895253154</v>
      </c>
      <c r="S14">
        <v>2865849979269582</v>
      </c>
      <c r="T14">
        <v>4</v>
      </c>
      <c r="U14">
        <v>387</v>
      </c>
      <c r="V14">
        <v>14</v>
      </c>
      <c r="W14">
        <v>5</v>
      </c>
      <c r="X14">
        <v>337</v>
      </c>
      <c r="Y14">
        <v>472449125305321</v>
      </c>
      <c r="Z14">
        <v>4.3161674134727384E+16</v>
      </c>
      <c r="AA14" s="1" t="s">
        <v>59</v>
      </c>
      <c r="AB14">
        <v>9343825897493202</v>
      </c>
      <c r="AC14" s="1" t="s">
        <v>59</v>
      </c>
      <c r="AD14" s="1" t="s">
        <v>59</v>
      </c>
      <c r="AE14" s="1" t="s">
        <v>59</v>
      </c>
      <c r="AF14" s="1" t="s">
        <v>59</v>
      </c>
      <c r="AG14" s="1" t="s">
        <v>59</v>
      </c>
      <c r="AH14" s="1" t="s">
        <v>59</v>
      </c>
      <c r="AI14" s="1" t="s">
        <v>59</v>
      </c>
      <c r="AJ14" s="1" t="s">
        <v>59</v>
      </c>
      <c r="AK14" s="1" t="s">
        <v>59</v>
      </c>
      <c r="AL14" s="1" t="s">
        <v>59</v>
      </c>
      <c r="AM14" s="1" t="s">
        <v>59</v>
      </c>
      <c r="AN14" s="1" t="s">
        <v>59</v>
      </c>
      <c r="AO14" s="1" t="s">
        <v>59</v>
      </c>
      <c r="AP14" s="1" t="s">
        <v>59</v>
      </c>
      <c r="AQ14" s="1" t="s">
        <v>59</v>
      </c>
      <c r="AR14" s="1" t="s">
        <v>59</v>
      </c>
      <c r="AS14" s="1" t="s">
        <v>59</v>
      </c>
      <c r="AT14" s="1" t="s">
        <v>59</v>
      </c>
      <c r="AU14" s="1" t="s">
        <v>59</v>
      </c>
      <c r="AV14" s="1" t="s">
        <v>59</v>
      </c>
      <c r="AW14" s="1" t="s">
        <v>59</v>
      </c>
      <c r="AX14" s="1" t="s">
        <v>59</v>
      </c>
      <c r="AY14" s="1" t="s">
        <v>59</v>
      </c>
      <c r="AZ14" s="1" t="s">
        <v>59</v>
      </c>
      <c r="BA14" s="1" t="s">
        <v>59</v>
      </c>
      <c r="BB14" s="1" t="s">
        <v>59</v>
      </c>
      <c r="BC14" s="1" t="s">
        <v>59</v>
      </c>
      <c r="BD14" s="1" t="s">
        <v>59</v>
      </c>
      <c r="BE14" s="1" t="s">
        <v>59</v>
      </c>
      <c r="BF14" s="1" t="s">
        <v>59</v>
      </c>
      <c r="BG14" s="1" t="s">
        <v>59</v>
      </c>
      <c r="BH14" s="1" t="s">
        <v>59</v>
      </c>
      <c r="BI14" s="1" t="s">
        <v>59</v>
      </c>
      <c r="BJ14" s="1" t="s">
        <v>59</v>
      </c>
      <c r="BK14" s="1" t="s">
        <v>59</v>
      </c>
      <c r="BL14" s="1" t="s">
        <v>59</v>
      </c>
      <c r="BM14" s="1" t="s">
        <v>59</v>
      </c>
      <c r="BN14" s="1" t="s">
        <v>59</v>
      </c>
      <c r="BO14" s="1" t="s">
        <v>59</v>
      </c>
      <c r="BP14" s="1" t="s">
        <v>59</v>
      </c>
      <c r="BQ14" s="1" t="s">
        <v>59</v>
      </c>
      <c r="BR14" s="1" t="s">
        <v>59</v>
      </c>
      <c r="BS14" s="1" t="s">
        <v>59</v>
      </c>
      <c r="BT14" s="1" t="s">
        <v>59</v>
      </c>
      <c r="BU14" s="1" t="s">
        <v>59</v>
      </c>
      <c r="BV14" s="1" t="s">
        <v>59</v>
      </c>
      <c r="BW14" s="1" t="s">
        <v>59</v>
      </c>
      <c r="BX14" s="1" t="s">
        <v>59</v>
      </c>
      <c r="BY14" s="1" t="s">
        <v>59</v>
      </c>
      <c r="BZ14" s="1" t="s">
        <v>59</v>
      </c>
      <c r="CA14" s="1" t="s">
        <v>59</v>
      </c>
      <c r="CB14" s="1" t="s">
        <v>59</v>
      </c>
      <c r="CC14" s="1" t="s">
        <v>59</v>
      </c>
      <c r="CD14" s="1" t="s">
        <v>59</v>
      </c>
      <c r="CE14" s="1" t="s">
        <v>59</v>
      </c>
      <c r="CF14" s="1" t="s">
        <v>59</v>
      </c>
      <c r="CG14" s="1" t="s">
        <v>59</v>
      </c>
      <c r="CH14" s="1" t="s">
        <v>59</v>
      </c>
      <c r="CI14" s="1" t="s">
        <v>59</v>
      </c>
      <c r="CJ14" s="1" t="s">
        <v>59</v>
      </c>
      <c r="CK14">
        <v>5</v>
      </c>
      <c r="CL14">
        <v>539112995248214</v>
      </c>
      <c r="CM14">
        <v>4182719235559952</v>
      </c>
      <c r="CN14">
        <v>1</v>
      </c>
      <c r="CO14">
        <v>9394106523794516</v>
      </c>
      <c r="CP14">
        <v>1.9344071596860888E+16</v>
      </c>
      <c r="CQ14">
        <v>-3961831033229828</v>
      </c>
      <c r="CR14">
        <v>2.2801556239786624E+16</v>
      </c>
      <c r="CS14">
        <v>4.5107179156457464E+16</v>
      </c>
    </row>
    <row r="15" spans="1:97" x14ac:dyDescent="0.25">
      <c r="A15" s="1" t="s">
        <v>180</v>
      </c>
      <c r="B15" s="1" t="s">
        <v>59</v>
      </c>
      <c r="C15" s="1" t="s">
        <v>60</v>
      </c>
      <c r="D15" s="1" t="s">
        <v>61</v>
      </c>
      <c r="E15" s="1" t="s">
        <v>59</v>
      </c>
      <c r="F15" s="1" t="s">
        <v>59</v>
      </c>
      <c r="G15" s="2">
        <v>45492.343043981484</v>
      </c>
      <c r="H15">
        <v>2288</v>
      </c>
      <c r="I15" s="1" t="s">
        <v>167</v>
      </c>
      <c r="J15">
        <v>5936981549946868</v>
      </c>
      <c r="K15">
        <v>7966066764715306</v>
      </c>
      <c r="L15">
        <v>1.3762657055250596E+16</v>
      </c>
      <c r="M15">
        <v>1.5746218802484556E+16</v>
      </c>
      <c r="N15">
        <v>7</v>
      </c>
      <c r="O15">
        <v>2</v>
      </c>
      <c r="P15">
        <v>250</v>
      </c>
      <c r="Q15">
        <v>5000</v>
      </c>
      <c r="R15">
        <v>6245252801881507</v>
      </c>
      <c r="S15">
        <v>6649932990915445</v>
      </c>
      <c r="T15">
        <v>8</v>
      </c>
      <c r="U15">
        <v>858</v>
      </c>
      <c r="V15">
        <v>11</v>
      </c>
      <c r="W15">
        <v>4</v>
      </c>
      <c r="X15">
        <v>173</v>
      </c>
      <c r="Y15">
        <v>7132151444536461</v>
      </c>
      <c r="Z15">
        <v>1.6575561486626016E+16</v>
      </c>
      <c r="AA15" s="1" t="s">
        <v>59</v>
      </c>
      <c r="AB15">
        <v>1.3963594665961924E+16</v>
      </c>
      <c r="AC15" s="1" t="s">
        <v>59</v>
      </c>
      <c r="AD15" s="1" t="s">
        <v>59</v>
      </c>
      <c r="AE15" s="1" t="s">
        <v>59</v>
      </c>
      <c r="AF15" s="1" t="s">
        <v>59</v>
      </c>
      <c r="AG15" s="1" t="s">
        <v>59</v>
      </c>
      <c r="AH15" s="1" t="s">
        <v>59</v>
      </c>
      <c r="AI15" s="1" t="s">
        <v>59</v>
      </c>
      <c r="AJ15" s="1" t="s">
        <v>59</v>
      </c>
      <c r="AK15" s="1" t="s">
        <v>59</v>
      </c>
      <c r="AL15" s="1" t="s">
        <v>59</v>
      </c>
      <c r="AM15" s="1" t="s">
        <v>59</v>
      </c>
      <c r="AN15" s="1" t="s">
        <v>59</v>
      </c>
      <c r="AO15" s="1" t="s">
        <v>59</v>
      </c>
      <c r="AP15" s="1" t="s">
        <v>59</v>
      </c>
      <c r="AQ15" s="1" t="s">
        <v>59</v>
      </c>
      <c r="AR15" s="1" t="s">
        <v>59</v>
      </c>
      <c r="AS15" s="1" t="s">
        <v>59</v>
      </c>
      <c r="AT15" s="1" t="s">
        <v>59</v>
      </c>
      <c r="AU15" s="1" t="s">
        <v>59</v>
      </c>
      <c r="AV15" s="1" t="s">
        <v>59</v>
      </c>
      <c r="AW15" s="1" t="s">
        <v>59</v>
      </c>
      <c r="AX15" s="1" t="s">
        <v>59</v>
      </c>
      <c r="AY15" s="1" t="s">
        <v>59</v>
      </c>
      <c r="AZ15" s="1" t="s">
        <v>59</v>
      </c>
      <c r="BA15" s="1" t="s">
        <v>59</v>
      </c>
      <c r="BB15" s="1" t="s">
        <v>59</v>
      </c>
      <c r="BC15" s="1" t="s">
        <v>59</v>
      </c>
      <c r="BD15" s="1" t="s">
        <v>59</v>
      </c>
      <c r="BE15" s="1" t="s">
        <v>59</v>
      </c>
      <c r="BF15" s="1" t="s">
        <v>59</v>
      </c>
      <c r="BG15" s="1" t="s">
        <v>59</v>
      </c>
      <c r="BH15" s="1" t="s">
        <v>59</v>
      </c>
      <c r="BI15" s="1" t="s">
        <v>59</v>
      </c>
      <c r="BJ15" s="1" t="s">
        <v>59</v>
      </c>
      <c r="BK15" s="1" t="s">
        <v>59</v>
      </c>
      <c r="BL15" s="1" t="s">
        <v>59</v>
      </c>
      <c r="BM15" s="1" t="s">
        <v>59</v>
      </c>
      <c r="BN15" s="1" t="s">
        <v>59</v>
      </c>
      <c r="BO15" s="1" t="s">
        <v>59</v>
      </c>
      <c r="BP15" s="1" t="s">
        <v>59</v>
      </c>
      <c r="BQ15" s="1" t="s">
        <v>59</v>
      </c>
      <c r="BR15" s="1" t="s">
        <v>59</v>
      </c>
      <c r="BS15" s="1" t="s">
        <v>59</v>
      </c>
      <c r="BT15" s="1" t="s">
        <v>59</v>
      </c>
      <c r="BU15" s="1" t="s">
        <v>59</v>
      </c>
      <c r="BV15" s="1" t="s">
        <v>59</v>
      </c>
      <c r="BW15" s="1" t="s">
        <v>59</v>
      </c>
      <c r="BX15" s="1" t="s">
        <v>59</v>
      </c>
      <c r="BY15" s="1" t="s">
        <v>59</v>
      </c>
      <c r="BZ15" s="1" t="s">
        <v>59</v>
      </c>
      <c r="CA15" s="1" t="s">
        <v>59</v>
      </c>
      <c r="CB15" s="1" t="s">
        <v>59</v>
      </c>
      <c r="CC15" s="1" t="s">
        <v>59</v>
      </c>
      <c r="CD15" s="1" t="s">
        <v>59</v>
      </c>
      <c r="CE15" s="1" t="s">
        <v>59</v>
      </c>
      <c r="CF15" s="1" t="s">
        <v>59</v>
      </c>
      <c r="CG15" s="1" t="s">
        <v>59</v>
      </c>
      <c r="CH15" s="1" t="s">
        <v>59</v>
      </c>
      <c r="CI15" s="1" t="s">
        <v>59</v>
      </c>
      <c r="CJ15" s="1" t="s">
        <v>59</v>
      </c>
      <c r="CK15">
        <v>3</v>
      </c>
      <c r="CL15">
        <v>5358386277785042</v>
      </c>
      <c r="CM15">
        <v>3183401306877732</v>
      </c>
      <c r="CN15">
        <v>1</v>
      </c>
      <c r="CO15">
        <v>9852663094862904</v>
      </c>
      <c r="CP15">
        <v>9760411308379844</v>
      </c>
      <c r="CQ15">
        <v>-1574641466140747</v>
      </c>
      <c r="CR15">
        <v>2.2833239883006688E+16</v>
      </c>
      <c r="CS15">
        <v>3.5113999869635264E+16</v>
      </c>
    </row>
    <row r="16" spans="1:97" x14ac:dyDescent="0.25">
      <c r="A16" s="1" t="s">
        <v>181</v>
      </c>
      <c r="B16" s="1" t="s">
        <v>59</v>
      </c>
      <c r="C16" s="1" t="s">
        <v>60</v>
      </c>
      <c r="D16" s="1" t="s">
        <v>61</v>
      </c>
      <c r="E16" s="1" t="s">
        <v>59</v>
      </c>
      <c r="F16" s="1" t="s">
        <v>59</v>
      </c>
      <c r="G16" s="2">
        <v>45492.335775462961</v>
      </c>
      <c r="H16">
        <v>1240</v>
      </c>
      <c r="I16" s="1" t="s">
        <v>167</v>
      </c>
      <c r="J16">
        <v>6673912641817672</v>
      </c>
      <c r="K16">
        <v>1.3896643465551532E+16</v>
      </c>
      <c r="L16">
        <v>9459742752723716</v>
      </c>
      <c r="M16">
        <v>639148335658778</v>
      </c>
      <c r="N16">
        <v>9</v>
      </c>
      <c r="O16">
        <v>3</v>
      </c>
      <c r="P16">
        <v>238</v>
      </c>
      <c r="Q16">
        <v>5000</v>
      </c>
      <c r="R16">
        <v>967706469897823</v>
      </c>
      <c r="S16">
        <v>1184840955163114</v>
      </c>
      <c r="T16">
        <v>9</v>
      </c>
      <c r="U16">
        <v>458</v>
      </c>
      <c r="V16">
        <v>14</v>
      </c>
      <c r="W16">
        <v>4</v>
      </c>
      <c r="X16">
        <v>148</v>
      </c>
      <c r="Y16">
        <v>6351871906120682</v>
      </c>
      <c r="Z16">
        <v>1.0157928304837696E+16</v>
      </c>
      <c r="AA16" s="1" t="s">
        <v>59</v>
      </c>
      <c r="AB16">
        <v>948822082071326</v>
      </c>
      <c r="AC16" s="1" t="s">
        <v>59</v>
      </c>
      <c r="AD16" s="1" t="s">
        <v>59</v>
      </c>
      <c r="AE16" s="1" t="s">
        <v>59</v>
      </c>
      <c r="AF16" s="1" t="s">
        <v>59</v>
      </c>
      <c r="AG16" s="1" t="s">
        <v>59</v>
      </c>
      <c r="AH16" s="1" t="s">
        <v>59</v>
      </c>
      <c r="AI16" s="1" t="s">
        <v>59</v>
      </c>
      <c r="AJ16" s="1" t="s">
        <v>59</v>
      </c>
      <c r="AK16" s="1" t="s">
        <v>59</v>
      </c>
      <c r="AL16" s="1" t="s">
        <v>59</v>
      </c>
      <c r="AM16" s="1" t="s">
        <v>59</v>
      </c>
      <c r="AN16" s="1" t="s">
        <v>59</v>
      </c>
      <c r="AO16" s="1" t="s">
        <v>59</v>
      </c>
      <c r="AP16" s="1" t="s">
        <v>59</v>
      </c>
      <c r="AQ16" s="1" t="s">
        <v>59</v>
      </c>
      <c r="AR16" s="1" t="s">
        <v>59</v>
      </c>
      <c r="AS16" s="1" t="s">
        <v>59</v>
      </c>
      <c r="AT16" s="1" t="s">
        <v>59</v>
      </c>
      <c r="AU16" s="1" t="s">
        <v>59</v>
      </c>
      <c r="AV16" s="1" t="s">
        <v>59</v>
      </c>
      <c r="AW16" s="1" t="s">
        <v>59</v>
      </c>
      <c r="AX16" s="1" t="s">
        <v>59</v>
      </c>
      <c r="AY16" s="1" t="s">
        <v>59</v>
      </c>
      <c r="AZ16" s="1" t="s">
        <v>59</v>
      </c>
      <c r="BA16" s="1" t="s">
        <v>59</v>
      </c>
      <c r="BB16" s="1" t="s">
        <v>59</v>
      </c>
      <c r="BC16" s="1" t="s">
        <v>59</v>
      </c>
      <c r="BD16" s="1" t="s">
        <v>59</v>
      </c>
      <c r="BE16" s="1" t="s">
        <v>59</v>
      </c>
      <c r="BF16" s="1" t="s">
        <v>59</v>
      </c>
      <c r="BG16" s="1" t="s">
        <v>59</v>
      </c>
      <c r="BH16" s="1" t="s">
        <v>59</v>
      </c>
      <c r="BI16" s="1" t="s">
        <v>59</v>
      </c>
      <c r="BJ16" s="1" t="s">
        <v>59</v>
      </c>
      <c r="BK16" s="1" t="s">
        <v>59</v>
      </c>
      <c r="BL16" s="1" t="s">
        <v>59</v>
      </c>
      <c r="BM16" s="1" t="s">
        <v>59</v>
      </c>
      <c r="BN16" s="1" t="s">
        <v>59</v>
      </c>
      <c r="BO16" s="1" t="s">
        <v>59</v>
      </c>
      <c r="BP16" s="1" t="s">
        <v>59</v>
      </c>
      <c r="BQ16" s="1" t="s">
        <v>59</v>
      </c>
      <c r="BR16" s="1" t="s">
        <v>59</v>
      </c>
      <c r="BS16" s="1" t="s">
        <v>59</v>
      </c>
      <c r="BT16" s="1" t="s">
        <v>59</v>
      </c>
      <c r="BU16" s="1" t="s">
        <v>59</v>
      </c>
      <c r="BV16" s="1" t="s">
        <v>59</v>
      </c>
      <c r="BW16" s="1" t="s">
        <v>59</v>
      </c>
      <c r="BX16" s="1" t="s">
        <v>59</v>
      </c>
      <c r="BY16" s="1" t="s">
        <v>59</v>
      </c>
      <c r="BZ16" s="1" t="s">
        <v>59</v>
      </c>
      <c r="CA16" s="1" t="s">
        <v>59</v>
      </c>
      <c r="CB16" s="1" t="s">
        <v>59</v>
      </c>
      <c r="CC16" s="1" t="s">
        <v>59</v>
      </c>
      <c r="CD16" s="1" t="s">
        <v>59</v>
      </c>
      <c r="CE16" s="1" t="s">
        <v>59</v>
      </c>
      <c r="CF16" s="1" t="s">
        <v>59</v>
      </c>
      <c r="CG16" s="1" t="s">
        <v>59</v>
      </c>
      <c r="CH16" s="1" t="s">
        <v>59</v>
      </c>
      <c r="CI16" s="1" t="s">
        <v>59</v>
      </c>
      <c r="CJ16" s="1" t="s">
        <v>59</v>
      </c>
      <c r="CK16">
        <v>3</v>
      </c>
      <c r="CL16">
        <v>567117895382581</v>
      </c>
      <c r="CM16">
        <v>3.3025538401632952E+16</v>
      </c>
      <c r="CN16">
        <v>1</v>
      </c>
      <c r="CO16">
        <v>9718720453829184</v>
      </c>
      <c r="CP16">
        <v>1.2577498025364346E+16</v>
      </c>
      <c r="CQ16">
        <v>-988292321562767</v>
      </c>
      <c r="CR16">
        <v>2.2917976081102944E+16</v>
      </c>
      <c r="CS16">
        <v>3.6702904500332208E+16</v>
      </c>
    </row>
    <row r="17" spans="1:97" x14ac:dyDescent="0.25">
      <c r="A17" s="1" t="s">
        <v>182</v>
      </c>
      <c r="B17" s="1" t="s">
        <v>59</v>
      </c>
      <c r="C17" s="1" t="s">
        <v>60</v>
      </c>
      <c r="D17" s="1" t="s">
        <v>61</v>
      </c>
      <c r="E17" s="1" t="s">
        <v>59</v>
      </c>
      <c r="F17" s="1" t="s">
        <v>59</v>
      </c>
      <c r="G17" s="2">
        <v>45492.331909722219</v>
      </c>
      <c r="H17">
        <v>332</v>
      </c>
      <c r="I17" s="1" t="s">
        <v>167</v>
      </c>
      <c r="J17">
        <v>5632811179944961</v>
      </c>
      <c r="K17">
        <v>2815633738036099</v>
      </c>
      <c r="L17">
        <v>1.4837276281104542E+16</v>
      </c>
      <c r="M17">
        <v>512812111938125</v>
      </c>
      <c r="N17">
        <v>7</v>
      </c>
      <c r="O17">
        <v>4</v>
      </c>
      <c r="P17">
        <v>405</v>
      </c>
      <c r="Q17">
        <v>5000</v>
      </c>
      <c r="R17">
        <v>7276329529814867</v>
      </c>
      <c r="S17">
        <v>3117715903745129</v>
      </c>
      <c r="T17">
        <v>5</v>
      </c>
      <c r="U17">
        <v>135</v>
      </c>
      <c r="V17">
        <v>9</v>
      </c>
      <c r="W17">
        <v>5</v>
      </c>
      <c r="X17">
        <v>184</v>
      </c>
      <c r="Y17">
        <v>7873412317383883</v>
      </c>
      <c r="Z17">
        <v>2179367503969217</v>
      </c>
      <c r="AA17" s="1" t="s">
        <v>59</v>
      </c>
      <c r="AB17">
        <v>1.0068991706470608E+16</v>
      </c>
      <c r="AC17" s="1" t="s">
        <v>59</v>
      </c>
      <c r="AD17" s="1" t="s">
        <v>59</v>
      </c>
      <c r="AE17" s="1" t="s">
        <v>59</v>
      </c>
      <c r="AF17" s="1" t="s">
        <v>59</v>
      </c>
      <c r="AG17" s="1" t="s">
        <v>59</v>
      </c>
      <c r="AH17" s="1" t="s">
        <v>59</v>
      </c>
      <c r="AI17" s="1" t="s">
        <v>59</v>
      </c>
      <c r="AJ17" s="1" t="s">
        <v>59</v>
      </c>
      <c r="AK17" s="1" t="s">
        <v>59</v>
      </c>
      <c r="AL17" s="1" t="s">
        <v>59</v>
      </c>
      <c r="AM17" s="1" t="s">
        <v>59</v>
      </c>
      <c r="AN17" s="1" t="s">
        <v>59</v>
      </c>
      <c r="AO17" s="1" t="s">
        <v>59</v>
      </c>
      <c r="AP17" s="1" t="s">
        <v>59</v>
      </c>
      <c r="AQ17" s="1" t="s">
        <v>59</v>
      </c>
      <c r="AR17" s="1" t="s">
        <v>59</v>
      </c>
      <c r="AS17" s="1" t="s">
        <v>59</v>
      </c>
      <c r="AT17" s="1" t="s">
        <v>59</v>
      </c>
      <c r="AU17" s="1" t="s">
        <v>59</v>
      </c>
      <c r="AV17" s="1" t="s">
        <v>59</v>
      </c>
      <c r="AW17" s="1" t="s">
        <v>59</v>
      </c>
      <c r="AX17" s="1" t="s">
        <v>59</v>
      </c>
      <c r="AY17" s="1" t="s">
        <v>59</v>
      </c>
      <c r="AZ17" s="1" t="s">
        <v>59</v>
      </c>
      <c r="BA17" s="1" t="s">
        <v>59</v>
      </c>
      <c r="BB17" s="1" t="s">
        <v>59</v>
      </c>
      <c r="BC17" s="1" t="s">
        <v>59</v>
      </c>
      <c r="BD17" s="1" t="s">
        <v>59</v>
      </c>
      <c r="BE17" s="1" t="s">
        <v>59</v>
      </c>
      <c r="BF17" s="1" t="s">
        <v>59</v>
      </c>
      <c r="BG17" s="1" t="s">
        <v>59</v>
      </c>
      <c r="BH17" s="1" t="s">
        <v>59</v>
      </c>
      <c r="BI17" s="1" t="s">
        <v>59</v>
      </c>
      <c r="BJ17" s="1" t="s">
        <v>59</v>
      </c>
      <c r="BK17" s="1" t="s">
        <v>59</v>
      </c>
      <c r="BL17" s="1" t="s">
        <v>59</v>
      </c>
      <c r="BM17" s="1" t="s">
        <v>59</v>
      </c>
      <c r="BN17" s="1" t="s">
        <v>59</v>
      </c>
      <c r="BO17" s="1" t="s">
        <v>59</v>
      </c>
      <c r="BP17" s="1" t="s">
        <v>59</v>
      </c>
      <c r="BQ17" s="1" t="s">
        <v>59</v>
      </c>
      <c r="BR17" s="1" t="s">
        <v>59</v>
      </c>
      <c r="BS17" s="1" t="s">
        <v>59</v>
      </c>
      <c r="BT17" s="1" t="s">
        <v>59</v>
      </c>
      <c r="BU17" s="1" t="s">
        <v>59</v>
      </c>
      <c r="BV17" s="1" t="s">
        <v>59</v>
      </c>
      <c r="BW17" s="1" t="s">
        <v>59</v>
      </c>
      <c r="BX17" s="1" t="s">
        <v>59</v>
      </c>
      <c r="BY17" s="1" t="s">
        <v>59</v>
      </c>
      <c r="BZ17" s="1" t="s">
        <v>59</v>
      </c>
      <c r="CA17" s="1" t="s">
        <v>59</v>
      </c>
      <c r="CB17" s="1" t="s">
        <v>59</v>
      </c>
      <c r="CC17" s="1" t="s">
        <v>59</v>
      </c>
      <c r="CD17" s="1" t="s">
        <v>59</v>
      </c>
      <c r="CE17" s="1" t="s">
        <v>59</v>
      </c>
      <c r="CF17" s="1" t="s">
        <v>59</v>
      </c>
      <c r="CG17" s="1" t="s">
        <v>59</v>
      </c>
      <c r="CH17" s="1" t="s">
        <v>59</v>
      </c>
      <c r="CI17" s="1" t="s">
        <v>59</v>
      </c>
      <c r="CJ17" s="1" t="s">
        <v>59</v>
      </c>
      <c r="CK17">
        <v>15</v>
      </c>
      <c r="CL17">
        <v>5345872399475471</v>
      </c>
      <c r="CM17">
        <v>353472250355468</v>
      </c>
      <c r="CN17">
        <v>1</v>
      </c>
      <c r="CO17">
        <v>934368105893476</v>
      </c>
      <c r="CP17">
        <v>1.8973586440086364E+16</v>
      </c>
      <c r="CQ17">
        <v>-3.2353587448596952E+16</v>
      </c>
      <c r="CR17">
        <v>2.2963427983953716E+16</v>
      </c>
      <c r="CS17">
        <v>3936209882752065</v>
      </c>
    </row>
    <row r="18" spans="1:97" x14ac:dyDescent="0.25">
      <c r="A18" s="1" t="s">
        <v>183</v>
      </c>
      <c r="B18" s="1" t="s">
        <v>59</v>
      </c>
      <c r="C18" s="1" t="s">
        <v>60</v>
      </c>
      <c r="D18" s="1" t="s">
        <v>61</v>
      </c>
      <c r="E18" s="1" t="s">
        <v>59</v>
      </c>
      <c r="F18" s="1" t="s">
        <v>59</v>
      </c>
      <c r="G18" s="2">
        <v>45492.361203703702</v>
      </c>
      <c r="H18">
        <v>1423</v>
      </c>
      <c r="I18" s="1" t="s">
        <v>167</v>
      </c>
      <c r="J18">
        <v>3451626422068984</v>
      </c>
      <c r="K18">
        <v>133223333512239</v>
      </c>
      <c r="L18">
        <v>1.0770234834020948E+16</v>
      </c>
      <c r="M18">
        <v>1.0861796387508092E+16</v>
      </c>
      <c r="N18">
        <v>8</v>
      </c>
      <c r="O18">
        <v>3</v>
      </c>
      <c r="P18">
        <v>465</v>
      </c>
      <c r="Q18">
        <v>5000</v>
      </c>
      <c r="R18">
        <v>9708321046436852</v>
      </c>
      <c r="S18">
        <v>1217739601003178</v>
      </c>
      <c r="T18">
        <v>4</v>
      </c>
      <c r="U18">
        <v>759</v>
      </c>
      <c r="V18">
        <v>15</v>
      </c>
      <c r="W18">
        <v>5</v>
      </c>
      <c r="X18">
        <v>294</v>
      </c>
      <c r="Y18">
        <v>3.4085326392009236E+16</v>
      </c>
      <c r="Z18">
        <v>6172308370697423</v>
      </c>
      <c r="AA18" s="1" t="s">
        <v>59</v>
      </c>
      <c r="AB18">
        <v>1.0936436424157532E+16</v>
      </c>
      <c r="AC18" s="1" t="s">
        <v>59</v>
      </c>
      <c r="AD18" s="1" t="s">
        <v>59</v>
      </c>
      <c r="AE18" s="1" t="s">
        <v>59</v>
      </c>
      <c r="AF18" s="1" t="s">
        <v>59</v>
      </c>
      <c r="AG18" s="1" t="s">
        <v>59</v>
      </c>
      <c r="AH18" s="1" t="s">
        <v>59</v>
      </c>
      <c r="AI18" s="1" t="s">
        <v>59</v>
      </c>
      <c r="AJ18" s="1" t="s">
        <v>59</v>
      </c>
      <c r="AK18" s="1" t="s">
        <v>59</v>
      </c>
      <c r="AL18" s="1" t="s">
        <v>59</v>
      </c>
      <c r="AM18" s="1" t="s">
        <v>59</v>
      </c>
      <c r="AN18" s="1" t="s">
        <v>59</v>
      </c>
      <c r="AO18" s="1" t="s">
        <v>59</v>
      </c>
      <c r="AP18" s="1" t="s">
        <v>59</v>
      </c>
      <c r="AQ18" s="1" t="s">
        <v>59</v>
      </c>
      <c r="AR18" s="1" t="s">
        <v>59</v>
      </c>
      <c r="AS18" s="1" t="s">
        <v>59</v>
      </c>
      <c r="AT18" s="1" t="s">
        <v>59</v>
      </c>
      <c r="AU18" s="1" t="s">
        <v>59</v>
      </c>
      <c r="AV18" s="1" t="s">
        <v>59</v>
      </c>
      <c r="AW18" s="1" t="s">
        <v>59</v>
      </c>
      <c r="AX18" s="1" t="s">
        <v>59</v>
      </c>
      <c r="AY18" s="1" t="s">
        <v>59</v>
      </c>
      <c r="AZ18" s="1" t="s">
        <v>59</v>
      </c>
      <c r="BA18" s="1" t="s">
        <v>59</v>
      </c>
      <c r="BB18" s="1" t="s">
        <v>59</v>
      </c>
      <c r="BC18" s="1" t="s">
        <v>59</v>
      </c>
      <c r="BD18" s="1" t="s">
        <v>59</v>
      </c>
      <c r="BE18" s="1" t="s">
        <v>59</v>
      </c>
      <c r="BF18" s="1" t="s">
        <v>59</v>
      </c>
      <c r="BG18" s="1" t="s">
        <v>59</v>
      </c>
      <c r="BH18" s="1" t="s">
        <v>59</v>
      </c>
      <c r="BI18" s="1" t="s">
        <v>59</v>
      </c>
      <c r="BJ18" s="1" t="s">
        <v>59</v>
      </c>
      <c r="BK18" s="1" t="s">
        <v>59</v>
      </c>
      <c r="BL18" s="1" t="s">
        <v>59</v>
      </c>
      <c r="BM18" s="1" t="s">
        <v>59</v>
      </c>
      <c r="BN18" s="1" t="s">
        <v>59</v>
      </c>
      <c r="BO18" s="1" t="s">
        <v>59</v>
      </c>
      <c r="BP18" s="1" t="s">
        <v>59</v>
      </c>
      <c r="BQ18" s="1" t="s">
        <v>59</v>
      </c>
      <c r="BR18" s="1" t="s">
        <v>59</v>
      </c>
      <c r="BS18" s="1" t="s">
        <v>59</v>
      </c>
      <c r="BT18" s="1" t="s">
        <v>59</v>
      </c>
      <c r="BU18" s="1" t="s">
        <v>59</v>
      </c>
      <c r="BV18" s="1" t="s">
        <v>59</v>
      </c>
      <c r="BW18" s="1" t="s">
        <v>59</v>
      </c>
      <c r="BX18" s="1" t="s">
        <v>59</v>
      </c>
      <c r="BY18" s="1" t="s">
        <v>59</v>
      </c>
      <c r="BZ18" s="1" t="s">
        <v>59</v>
      </c>
      <c r="CA18" s="1" t="s">
        <v>59</v>
      </c>
      <c r="CB18" s="1" t="s">
        <v>59</v>
      </c>
      <c r="CC18" s="1" t="s">
        <v>59</v>
      </c>
      <c r="CD18" s="1" t="s">
        <v>59</v>
      </c>
      <c r="CE18" s="1" t="s">
        <v>59</v>
      </c>
      <c r="CF18" s="1" t="s">
        <v>59</v>
      </c>
      <c r="CG18" s="1" t="s">
        <v>59</v>
      </c>
      <c r="CH18" s="1" t="s">
        <v>59</v>
      </c>
      <c r="CI18" s="1" t="s">
        <v>59</v>
      </c>
      <c r="CJ18" s="1" t="s">
        <v>59</v>
      </c>
      <c r="CK18">
        <v>5</v>
      </c>
      <c r="CL18">
        <v>5826674173710668</v>
      </c>
      <c r="CM18">
        <v>3.5811610996160204E+16</v>
      </c>
      <c r="CN18">
        <v>1</v>
      </c>
      <c r="CO18">
        <v>8788738312847988</v>
      </c>
      <c r="CP18">
        <v>1.0828535687178372E+16</v>
      </c>
      <c r="CQ18">
        <v>-3.9487652480602264E+16</v>
      </c>
      <c r="CR18">
        <v>2.2980369871285492E+16</v>
      </c>
      <c r="CS18">
        <v>3815833758925247</v>
      </c>
    </row>
    <row r="19" spans="1:97" x14ac:dyDescent="0.25">
      <c r="A19" s="1" t="s">
        <v>184</v>
      </c>
      <c r="B19" s="1" t="s">
        <v>59</v>
      </c>
      <c r="C19" s="1" t="s">
        <v>60</v>
      </c>
      <c r="D19" s="1" t="s">
        <v>61</v>
      </c>
      <c r="E19" s="1" t="s">
        <v>59</v>
      </c>
      <c r="F19" s="1" t="s">
        <v>59</v>
      </c>
      <c r="G19" s="2">
        <v>45491.880601851852</v>
      </c>
      <c r="H19">
        <v>6217</v>
      </c>
      <c r="I19" s="1" t="s">
        <v>167</v>
      </c>
      <c r="J19">
        <v>7512805037661108</v>
      </c>
      <c r="K19">
        <v>3590899495369772</v>
      </c>
      <c r="L19">
        <v>143120885678165</v>
      </c>
      <c r="M19">
        <v>1.9198430677188168E+16</v>
      </c>
      <c r="N19">
        <v>12</v>
      </c>
      <c r="O19">
        <v>4</v>
      </c>
      <c r="P19">
        <v>228</v>
      </c>
      <c r="Q19">
        <v>5000</v>
      </c>
      <c r="R19">
        <v>2.4288528307015636E+16</v>
      </c>
      <c r="S19">
        <v>4391494033958056</v>
      </c>
      <c r="T19">
        <v>5</v>
      </c>
      <c r="U19">
        <v>823</v>
      </c>
      <c r="V19">
        <v>8</v>
      </c>
      <c r="W19">
        <v>5</v>
      </c>
      <c r="X19">
        <v>139</v>
      </c>
      <c r="Y19">
        <v>3.1647006084715936E+16</v>
      </c>
      <c r="Z19">
        <v>8810753931045203</v>
      </c>
      <c r="AA19" s="1" t="s">
        <v>59</v>
      </c>
      <c r="AB19">
        <v>1.1152667083453622E+16</v>
      </c>
      <c r="AC19" s="1" t="s">
        <v>59</v>
      </c>
      <c r="AD19" s="1" t="s">
        <v>59</v>
      </c>
      <c r="AE19" s="1" t="s">
        <v>59</v>
      </c>
      <c r="AF19" s="1" t="s">
        <v>59</v>
      </c>
      <c r="AG19" s="1" t="s">
        <v>59</v>
      </c>
      <c r="AH19" s="1" t="s">
        <v>59</v>
      </c>
      <c r="AI19" s="1" t="s">
        <v>59</v>
      </c>
      <c r="AJ19" s="1" t="s">
        <v>59</v>
      </c>
      <c r="AK19" s="1" t="s">
        <v>59</v>
      </c>
      <c r="AL19" s="1" t="s">
        <v>59</v>
      </c>
      <c r="AM19" s="1" t="s">
        <v>59</v>
      </c>
      <c r="AN19" s="1" t="s">
        <v>59</v>
      </c>
      <c r="AO19" s="1" t="s">
        <v>59</v>
      </c>
      <c r="AP19" s="1" t="s">
        <v>59</v>
      </c>
      <c r="AQ19" s="1" t="s">
        <v>59</v>
      </c>
      <c r="AR19" s="1" t="s">
        <v>59</v>
      </c>
      <c r="AS19" s="1" t="s">
        <v>59</v>
      </c>
      <c r="AT19" s="1" t="s">
        <v>59</v>
      </c>
      <c r="AU19" s="1" t="s">
        <v>59</v>
      </c>
      <c r="AV19" s="1" t="s">
        <v>59</v>
      </c>
      <c r="AW19" s="1" t="s">
        <v>59</v>
      </c>
      <c r="AX19" s="1" t="s">
        <v>59</v>
      </c>
      <c r="AY19" s="1" t="s">
        <v>59</v>
      </c>
      <c r="AZ19" s="1" t="s">
        <v>59</v>
      </c>
      <c r="BA19" s="1" t="s">
        <v>59</v>
      </c>
      <c r="BB19" s="1" t="s">
        <v>59</v>
      </c>
      <c r="BC19" s="1" t="s">
        <v>59</v>
      </c>
      <c r="BD19" s="1" t="s">
        <v>59</v>
      </c>
      <c r="BE19" s="1" t="s">
        <v>59</v>
      </c>
      <c r="BF19" s="1" t="s">
        <v>59</v>
      </c>
      <c r="BG19" s="1" t="s">
        <v>59</v>
      </c>
      <c r="BH19" s="1" t="s">
        <v>59</v>
      </c>
      <c r="BI19" s="1" t="s">
        <v>59</v>
      </c>
      <c r="BJ19" s="1" t="s">
        <v>59</v>
      </c>
      <c r="BK19" s="1" t="s">
        <v>59</v>
      </c>
      <c r="BL19" s="1" t="s">
        <v>59</v>
      </c>
      <c r="BM19" s="1" t="s">
        <v>59</v>
      </c>
      <c r="BN19" s="1" t="s">
        <v>59</v>
      </c>
      <c r="BO19" s="1" t="s">
        <v>59</v>
      </c>
      <c r="BP19" s="1" t="s">
        <v>59</v>
      </c>
      <c r="BQ19" s="1" t="s">
        <v>59</v>
      </c>
      <c r="BR19" s="1" t="s">
        <v>59</v>
      </c>
      <c r="BS19" s="1" t="s">
        <v>59</v>
      </c>
      <c r="BT19" s="1" t="s">
        <v>59</v>
      </c>
      <c r="BU19" s="1" t="s">
        <v>59</v>
      </c>
      <c r="BV19" s="1" t="s">
        <v>59</v>
      </c>
      <c r="BW19" s="1" t="s">
        <v>59</v>
      </c>
      <c r="BX19" s="1" t="s">
        <v>59</v>
      </c>
      <c r="BY19" s="1" t="s">
        <v>59</v>
      </c>
      <c r="BZ19" s="1" t="s">
        <v>59</v>
      </c>
      <c r="CA19" s="1" t="s">
        <v>59</v>
      </c>
      <c r="CB19" s="1" t="s">
        <v>59</v>
      </c>
      <c r="CC19" s="1" t="s">
        <v>59</v>
      </c>
      <c r="CD19" s="1" t="s">
        <v>59</v>
      </c>
      <c r="CE19" s="1" t="s">
        <v>59</v>
      </c>
      <c r="CF19" s="1" t="s">
        <v>59</v>
      </c>
      <c r="CG19" s="1" t="s">
        <v>59</v>
      </c>
      <c r="CH19" s="1" t="s">
        <v>59</v>
      </c>
      <c r="CI19" s="1" t="s">
        <v>59</v>
      </c>
      <c r="CJ19" s="1" t="s">
        <v>59</v>
      </c>
      <c r="CK19">
        <v>15</v>
      </c>
      <c r="CL19">
        <v>5098402474172078</v>
      </c>
      <c r="CM19">
        <v>2.6646675961575984E+16</v>
      </c>
      <c r="CN19">
        <v>1</v>
      </c>
      <c r="CO19">
        <v>9969271982351088</v>
      </c>
      <c r="CP19">
        <v>2.1862377882003784E+16</v>
      </c>
      <c r="CQ19">
        <v>-2.7912312746047976E+16</v>
      </c>
      <c r="CR19">
        <v>230018916462974</v>
      </c>
      <c r="CS19">
        <v>2.9376005642267184E+16</v>
      </c>
    </row>
    <row r="20" spans="1:97" x14ac:dyDescent="0.25">
      <c r="A20" s="1" t="s">
        <v>185</v>
      </c>
      <c r="B20" s="1" t="s">
        <v>59</v>
      </c>
      <c r="C20" s="1" t="s">
        <v>60</v>
      </c>
      <c r="D20" s="1" t="s">
        <v>61</v>
      </c>
      <c r="E20" s="1" t="s">
        <v>59</v>
      </c>
      <c r="F20" s="1" t="s">
        <v>59</v>
      </c>
      <c r="G20" s="2">
        <v>45492.376284722224</v>
      </c>
      <c r="H20">
        <v>920</v>
      </c>
      <c r="I20" s="1" t="s">
        <v>167</v>
      </c>
      <c r="J20">
        <v>8336720862526408</v>
      </c>
      <c r="K20">
        <v>1.0820040225651556E+16</v>
      </c>
      <c r="L20">
        <v>1.3286987563829328E+16</v>
      </c>
      <c r="M20">
        <v>2171763084341042</v>
      </c>
      <c r="N20">
        <v>10</v>
      </c>
      <c r="O20">
        <v>3</v>
      </c>
      <c r="P20">
        <v>381</v>
      </c>
      <c r="Q20">
        <v>5000</v>
      </c>
      <c r="R20">
        <v>7997974504427445</v>
      </c>
      <c r="S20">
        <v>1.5335214029060868E+16</v>
      </c>
      <c r="T20">
        <v>4</v>
      </c>
      <c r="U20">
        <v>421</v>
      </c>
      <c r="V20">
        <v>12</v>
      </c>
      <c r="W20">
        <v>4</v>
      </c>
      <c r="X20">
        <v>423</v>
      </c>
      <c r="Y20">
        <v>2628804279001175</v>
      </c>
      <c r="Z20">
        <v>4.5431045513809992E+16</v>
      </c>
      <c r="AA20" s="1" t="s">
        <v>59</v>
      </c>
      <c r="AB20">
        <v>9995144157106786</v>
      </c>
      <c r="AC20" s="1" t="s">
        <v>59</v>
      </c>
      <c r="AD20" s="1" t="s">
        <v>59</v>
      </c>
      <c r="AE20" s="1" t="s">
        <v>59</v>
      </c>
      <c r="AF20" s="1" t="s">
        <v>59</v>
      </c>
      <c r="AG20" s="1" t="s">
        <v>59</v>
      </c>
      <c r="AH20" s="1" t="s">
        <v>59</v>
      </c>
      <c r="AI20" s="1" t="s">
        <v>59</v>
      </c>
      <c r="AJ20" s="1" t="s">
        <v>59</v>
      </c>
      <c r="AK20" s="1" t="s">
        <v>59</v>
      </c>
      <c r="AL20" s="1" t="s">
        <v>59</v>
      </c>
      <c r="AM20" s="1" t="s">
        <v>59</v>
      </c>
      <c r="AN20" s="1" t="s">
        <v>59</v>
      </c>
      <c r="AO20" s="1" t="s">
        <v>59</v>
      </c>
      <c r="AP20" s="1" t="s">
        <v>59</v>
      </c>
      <c r="AQ20" s="1" t="s">
        <v>59</v>
      </c>
      <c r="AR20" s="1" t="s">
        <v>59</v>
      </c>
      <c r="AS20" s="1" t="s">
        <v>59</v>
      </c>
      <c r="AT20" s="1" t="s">
        <v>59</v>
      </c>
      <c r="AU20" s="1" t="s">
        <v>59</v>
      </c>
      <c r="AV20" s="1" t="s">
        <v>59</v>
      </c>
      <c r="AW20" s="1" t="s">
        <v>59</v>
      </c>
      <c r="AX20" s="1" t="s">
        <v>59</v>
      </c>
      <c r="AY20" s="1" t="s">
        <v>59</v>
      </c>
      <c r="AZ20" s="1" t="s">
        <v>59</v>
      </c>
      <c r="BA20" s="1" t="s">
        <v>59</v>
      </c>
      <c r="BB20" s="1" t="s">
        <v>59</v>
      </c>
      <c r="BC20" s="1" t="s">
        <v>59</v>
      </c>
      <c r="BD20" s="1" t="s">
        <v>59</v>
      </c>
      <c r="BE20" s="1" t="s">
        <v>59</v>
      </c>
      <c r="BF20" s="1" t="s">
        <v>59</v>
      </c>
      <c r="BG20" s="1" t="s">
        <v>59</v>
      </c>
      <c r="BH20" s="1" t="s">
        <v>59</v>
      </c>
      <c r="BI20" s="1" t="s">
        <v>59</v>
      </c>
      <c r="BJ20" s="1" t="s">
        <v>59</v>
      </c>
      <c r="BK20" s="1" t="s">
        <v>59</v>
      </c>
      <c r="BL20" s="1" t="s">
        <v>59</v>
      </c>
      <c r="BM20" s="1" t="s">
        <v>59</v>
      </c>
      <c r="BN20" s="1" t="s">
        <v>59</v>
      </c>
      <c r="BO20" s="1" t="s">
        <v>59</v>
      </c>
      <c r="BP20" s="1" t="s">
        <v>59</v>
      </c>
      <c r="BQ20" s="1" t="s">
        <v>59</v>
      </c>
      <c r="BR20" s="1" t="s">
        <v>59</v>
      </c>
      <c r="BS20" s="1" t="s">
        <v>59</v>
      </c>
      <c r="BT20" s="1" t="s">
        <v>59</v>
      </c>
      <c r="BU20" s="1" t="s">
        <v>59</v>
      </c>
      <c r="BV20" s="1" t="s">
        <v>59</v>
      </c>
      <c r="BW20" s="1" t="s">
        <v>59</v>
      </c>
      <c r="BX20" s="1" t="s">
        <v>59</v>
      </c>
      <c r="BY20" s="1" t="s">
        <v>59</v>
      </c>
      <c r="BZ20" s="1" t="s">
        <v>59</v>
      </c>
      <c r="CA20" s="1" t="s">
        <v>59</v>
      </c>
      <c r="CB20" s="1" t="s">
        <v>59</v>
      </c>
      <c r="CC20" s="1" t="s">
        <v>59</v>
      </c>
      <c r="CD20" s="1" t="s">
        <v>59</v>
      </c>
      <c r="CE20" s="1" t="s">
        <v>59</v>
      </c>
      <c r="CF20" s="1" t="s">
        <v>59</v>
      </c>
      <c r="CG20" s="1" t="s">
        <v>59</v>
      </c>
      <c r="CH20" s="1" t="s">
        <v>59</v>
      </c>
      <c r="CI20" s="1" t="s">
        <v>59</v>
      </c>
      <c r="CJ20" s="1" t="s">
        <v>59</v>
      </c>
      <c r="CK20">
        <v>5</v>
      </c>
      <c r="CL20">
        <v>5536978449877892</v>
      </c>
      <c r="CM20">
        <v>2896616895016711</v>
      </c>
      <c r="CN20">
        <v>1</v>
      </c>
      <c r="CO20">
        <v>9595808383233532</v>
      </c>
      <c r="CP20">
        <v>2729741394519806</v>
      </c>
      <c r="CQ20">
        <v>-3698301911354065</v>
      </c>
      <c r="CR20">
        <v>2300653760524844</v>
      </c>
      <c r="CS20">
        <v>3224615575102505</v>
      </c>
    </row>
    <row r="21" spans="1:97" x14ac:dyDescent="0.25">
      <c r="A21" s="1" t="s">
        <v>186</v>
      </c>
      <c r="B21" s="1" t="s">
        <v>59</v>
      </c>
      <c r="C21" s="1" t="s">
        <v>60</v>
      </c>
      <c r="D21" s="1" t="s">
        <v>61</v>
      </c>
      <c r="E21" s="1" t="s">
        <v>59</v>
      </c>
      <c r="F21" s="1" t="s">
        <v>59</v>
      </c>
      <c r="G21" s="2">
        <v>45491.919583333336</v>
      </c>
      <c r="H21">
        <v>1984</v>
      </c>
      <c r="I21" s="1" t="s">
        <v>167</v>
      </c>
      <c r="J21">
        <v>955679367598422</v>
      </c>
      <c r="K21">
        <v>2124899880076177</v>
      </c>
      <c r="L21">
        <v>1.1282228065608226E+16</v>
      </c>
      <c r="M21">
        <v>2221216158697894</v>
      </c>
      <c r="N21">
        <v>9</v>
      </c>
      <c r="O21">
        <v>3</v>
      </c>
      <c r="P21">
        <v>204</v>
      </c>
      <c r="Q21">
        <v>5000</v>
      </c>
      <c r="R21">
        <v>4.6546997983202656E+16</v>
      </c>
      <c r="S21">
        <v>2.5776011945503956E+16</v>
      </c>
      <c r="T21">
        <v>9</v>
      </c>
      <c r="U21">
        <v>818</v>
      </c>
      <c r="V21">
        <v>9</v>
      </c>
      <c r="W21">
        <v>4</v>
      </c>
      <c r="X21">
        <v>242</v>
      </c>
      <c r="Y21">
        <v>7874079547094623</v>
      </c>
      <c r="Z21">
        <v>4457804211163781</v>
      </c>
      <c r="AA21" s="1" t="s">
        <v>59</v>
      </c>
      <c r="AB21">
        <v>5821596314959727</v>
      </c>
      <c r="AC21" s="1" t="s">
        <v>59</v>
      </c>
      <c r="AD21" s="1" t="s">
        <v>59</v>
      </c>
      <c r="AE21" s="1" t="s">
        <v>59</v>
      </c>
      <c r="AF21" s="1" t="s">
        <v>59</v>
      </c>
      <c r="AG21" s="1" t="s">
        <v>59</v>
      </c>
      <c r="AH21" s="1" t="s">
        <v>59</v>
      </c>
      <c r="AI21" s="1" t="s">
        <v>59</v>
      </c>
      <c r="AJ21" s="1" t="s">
        <v>59</v>
      </c>
      <c r="AK21" s="1" t="s">
        <v>59</v>
      </c>
      <c r="AL21" s="1" t="s">
        <v>59</v>
      </c>
      <c r="AM21" s="1" t="s">
        <v>59</v>
      </c>
      <c r="AN21" s="1" t="s">
        <v>59</v>
      </c>
      <c r="AO21" s="1" t="s">
        <v>59</v>
      </c>
      <c r="AP21" s="1" t="s">
        <v>59</v>
      </c>
      <c r="AQ21" s="1" t="s">
        <v>59</v>
      </c>
      <c r="AR21" s="1" t="s">
        <v>59</v>
      </c>
      <c r="AS21" s="1" t="s">
        <v>59</v>
      </c>
      <c r="AT21" s="1" t="s">
        <v>59</v>
      </c>
      <c r="AU21" s="1" t="s">
        <v>59</v>
      </c>
      <c r="AV21" s="1" t="s">
        <v>59</v>
      </c>
      <c r="AW21" s="1" t="s">
        <v>59</v>
      </c>
      <c r="AX21" s="1" t="s">
        <v>59</v>
      </c>
      <c r="AY21" s="1" t="s">
        <v>59</v>
      </c>
      <c r="AZ21" s="1" t="s">
        <v>59</v>
      </c>
      <c r="BA21" s="1" t="s">
        <v>59</v>
      </c>
      <c r="BB21" s="1" t="s">
        <v>59</v>
      </c>
      <c r="BC21" s="1" t="s">
        <v>59</v>
      </c>
      <c r="BD21" s="1" t="s">
        <v>59</v>
      </c>
      <c r="BE21" s="1" t="s">
        <v>59</v>
      </c>
      <c r="BF21" s="1" t="s">
        <v>59</v>
      </c>
      <c r="BG21" s="1" t="s">
        <v>59</v>
      </c>
      <c r="BH21" s="1" t="s">
        <v>59</v>
      </c>
      <c r="BI21" s="1" t="s">
        <v>59</v>
      </c>
      <c r="BJ21" s="1" t="s">
        <v>59</v>
      </c>
      <c r="BK21" s="1" t="s">
        <v>59</v>
      </c>
      <c r="BL21" s="1" t="s">
        <v>59</v>
      </c>
      <c r="BM21" s="1" t="s">
        <v>59</v>
      </c>
      <c r="BN21" s="1" t="s">
        <v>59</v>
      </c>
      <c r="BO21" s="1" t="s">
        <v>59</v>
      </c>
      <c r="BP21" s="1" t="s">
        <v>59</v>
      </c>
      <c r="BQ21" s="1" t="s">
        <v>59</v>
      </c>
      <c r="BR21" s="1" t="s">
        <v>59</v>
      </c>
      <c r="BS21" s="1" t="s">
        <v>59</v>
      </c>
      <c r="BT21" s="1" t="s">
        <v>59</v>
      </c>
      <c r="BU21" s="1" t="s">
        <v>59</v>
      </c>
      <c r="BV21" s="1" t="s">
        <v>59</v>
      </c>
      <c r="BW21" s="1" t="s">
        <v>59</v>
      </c>
      <c r="BX21" s="1" t="s">
        <v>59</v>
      </c>
      <c r="BY21" s="1" t="s">
        <v>59</v>
      </c>
      <c r="BZ21" s="1" t="s">
        <v>59</v>
      </c>
      <c r="CA21" s="1" t="s">
        <v>59</v>
      </c>
      <c r="CB21" s="1" t="s">
        <v>59</v>
      </c>
      <c r="CC21" s="1" t="s">
        <v>59</v>
      </c>
      <c r="CD21" s="1" t="s">
        <v>59</v>
      </c>
      <c r="CE21" s="1" t="s">
        <v>59</v>
      </c>
      <c r="CF21" s="1" t="s">
        <v>59</v>
      </c>
      <c r="CG21" s="1" t="s">
        <v>59</v>
      </c>
      <c r="CH21" s="1" t="s">
        <v>59</v>
      </c>
      <c r="CI21" s="1" t="s">
        <v>59</v>
      </c>
      <c r="CJ21" s="1" t="s">
        <v>59</v>
      </c>
      <c r="CK21">
        <v>5</v>
      </c>
      <c r="CL21">
        <v>5957026483183989</v>
      </c>
      <c r="CM21">
        <v>4.8757242029577472E+16</v>
      </c>
      <c r="CN21">
        <v>1</v>
      </c>
      <c r="CO21">
        <v>9147453225208036</v>
      </c>
      <c r="CP21">
        <v>2502983649571737</v>
      </c>
      <c r="CQ21">
        <v>-1189363718032837</v>
      </c>
      <c r="CR21">
        <v>2.3029324885116144E+16</v>
      </c>
      <c r="CS21">
        <v>5038655261686733</v>
      </c>
    </row>
    <row r="22" spans="1:97" x14ac:dyDescent="0.25">
      <c r="A22" s="1" t="s">
        <v>187</v>
      </c>
      <c r="B22" s="1" t="s">
        <v>59</v>
      </c>
      <c r="C22" s="1" t="s">
        <v>60</v>
      </c>
      <c r="D22" s="1" t="s">
        <v>61</v>
      </c>
      <c r="E22" s="1" t="s">
        <v>59</v>
      </c>
      <c r="F22" s="1" t="s">
        <v>59</v>
      </c>
      <c r="G22" s="2">
        <v>45492.369733796295</v>
      </c>
      <c r="H22">
        <v>557</v>
      </c>
      <c r="I22" s="1" t="s">
        <v>167</v>
      </c>
      <c r="J22">
        <v>2.0527694676646356E+16</v>
      </c>
      <c r="K22">
        <v>9448070866407232</v>
      </c>
      <c r="L22">
        <v>1125267024501398</v>
      </c>
      <c r="M22">
        <v>1.4803192418656136E+16</v>
      </c>
      <c r="N22">
        <v>11</v>
      </c>
      <c r="O22">
        <v>3</v>
      </c>
      <c r="P22">
        <v>408</v>
      </c>
      <c r="Q22">
        <v>5000</v>
      </c>
      <c r="R22">
        <v>8501382495262559</v>
      </c>
      <c r="S22">
        <v>1.5298648597803628E+16</v>
      </c>
      <c r="T22">
        <v>6</v>
      </c>
      <c r="U22">
        <v>233</v>
      </c>
      <c r="V22">
        <v>13</v>
      </c>
      <c r="W22">
        <v>5</v>
      </c>
      <c r="X22">
        <v>296</v>
      </c>
      <c r="Y22">
        <v>2.6221588408894452E+16</v>
      </c>
      <c r="Z22">
        <v>5036357287480693</v>
      </c>
      <c r="AA22" s="1" t="s">
        <v>59</v>
      </c>
      <c r="AB22">
        <v>1.3251812368340496E+16</v>
      </c>
      <c r="AC22" s="1" t="s">
        <v>59</v>
      </c>
      <c r="AD22" s="1" t="s">
        <v>59</v>
      </c>
      <c r="AE22" s="1" t="s">
        <v>59</v>
      </c>
      <c r="AF22" s="1" t="s">
        <v>59</v>
      </c>
      <c r="AG22" s="1" t="s">
        <v>59</v>
      </c>
      <c r="AH22" s="1" t="s">
        <v>59</v>
      </c>
      <c r="AI22" s="1" t="s">
        <v>59</v>
      </c>
      <c r="AJ22" s="1" t="s">
        <v>59</v>
      </c>
      <c r="AK22" s="1" t="s">
        <v>59</v>
      </c>
      <c r="AL22" s="1" t="s">
        <v>59</v>
      </c>
      <c r="AM22" s="1" t="s">
        <v>59</v>
      </c>
      <c r="AN22" s="1" t="s">
        <v>59</v>
      </c>
      <c r="AO22" s="1" t="s">
        <v>59</v>
      </c>
      <c r="AP22" s="1" t="s">
        <v>59</v>
      </c>
      <c r="AQ22" s="1" t="s">
        <v>59</v>
      </c>
      <c r="AR22" s="1" t="s">
        <v>59</v>
      </c>
      <c r="AS22" s="1" t="s">
        <v>59</v>
      </c>
      <c r="AT22" s="1" t="s">
        <v>59</v>
      </c>
      <c r="AU22" s="1" t="s">
        <v>59</v>
      </c>
      <c r="AV22" s="1" t="s">
        <v>59</v>
      </c>
      <c r="AW22" s="1" t="s">
        <v>59</v>
      </c>
      <c r="AX22" s="1" t="s">
        <v>59</v>
      </c>
      <c r="AY22" s="1" t="s">
        <v>59</v>
      </c>
      <c r="AZ22" s="1" t="s">
        <v>59</v>
      </c>
      <c r="BA22" s="1" t="s">
        <v>59</v>
      </c>
      <c r="BB22" s="1" t="s">
        <v>59</v>
      </c>
      <c r="BC22" s="1" t="s">
        <v>59</v>
      </c>
      <c r="BD22" s="1" t="s">
        <v>59</v>
      </c>
      <c r="BE22" s="1" t="s">
        <v>59</v>
      </c>
      <c r="BF22" s="1" t="s">
        <v>59</v>
      </c>
      <c r="BG22" s="1" t="s">
        <v>59</v>
      </c>
      <c r="BH22" s="1" t="s">
        <v>59</v>
      </c>
      <c r="BI22" s="1" t="s">
        <v>59</v>
      </c>
      <c r="BJ22" s="1" t="s">
        <v>59</v>
      </c>
      <c r="BK22" s="1" t="s">
        <v>59</v>
      </c>
      <c r="BL22" s="1" t="s">
        <v>59</v>
      </c>
      <c r="BM22" s="1" t="s">
        <v>59</v>
      </c>
      <c r="BN22" s="1" t="s">
        <v>59</v>
      </c>
      <c r="BO22" s="1" t="s">
        <v>59</v>
      </c>
      <c r="BP22" s="1" t="s">
        <v>59</v>
      </c>
      <c r="BQ22" s="1" t="s">
        <v>59</v>
      </c>
      <c r="BR22" s="1" t="s">
        <v>59</v>
      </c>
      <c r="BS22" s="1" t="s">
        <v>59</v>
      </c>
      <c r="BT22" s="1" t="s">
        <v>59</v>
      </c>
      <c r="BU22" s="1" t="s">
        <v>59</v>
      </c>
      <c r="BV22" s="1" t="s">
        <v>59</v>
      </c>
      <c r="BW22" s="1" t="s">
        <v>59</v>
      </c>
      <c r="BX22" s="1" t="s">
        <v>59</v>
      </c>
      <c r="BY22" s="1" t="s">
        <v>59</v>
      </c>
      <c r="BZ22" s="1" t="s">
        <v>59</v>
      </c>
      <c r="CA22" s="1" t="s">
        <v>59</v>
      </c>
      <c r="CB22" s="1" t="s">
        <v>59</v>
      </c>
      <c r="CC22" s="1" t="s">
        <v>59</v>
      </c>
      <c r="CD22" s="1" t="s">
        <v>59</v>
      </c>
      <c r="CE22" s="1" t="s">
        <v>59</v>
      </c>
      <c r="CF22" s="1" t="s">
        <v>59</v>
      </c>
      <c r="CG22" s="1" t="s">
        <v>59</v>
      </c>
      <c r="CH22" s="1" t="s">
        <v>59</v>
      </c>
      <c r="CI22" s="1" t="s">
        <v>59</v>
      </c>
      <c r="CJ22" s="1" t="s">
        <v>59</v>
      </c>
      <c r="CK22">
        <v>15</v>
      </c>
      <c r="CL22">
        <v>5696395220994148</v>
      </c>
      <c r="CM22">
        <v>3550181726002878</v>
      </c>
      <c r="CN22">
        <v>1</v>
      </c>
      <c r="CO22">
        <v>905084567706692</v>
      </c>
      <c r="CP22">
        <v>6737940582291534</v>
      </c>
      <c r="CQ22">
        <v>-2.1586015820503236E+16</v>
      </c>
      <c r="CR22">
        <v>2303123109605012</v>
      </c>
      <c r="CS22">
        <v>4134740008784265</v>
      </c>
    </row>
    <row r="23" spans="1:97" x14ac:dyDescent="0.25">
      <c r="A23" s="1" t="s">
        <v>188</v>
      </c>
      <c r="B23" s="1" t="s">
        <v>59</v>
      </c>
      <c r="C23" s="1" t="s">
        <v>60</v>
      </c>
      <c r="D23" s="1" t="s">
        <v>61</v>
      </c>
      <c r="E23" s="1" t="s">
        <v>59</v>
      </c>
      <c r="F23" s="1" t="s">
        <v>59</v>
      </c>
      <c r="G23" s="2">
        <v>45492.350324074076</v>
      </c>
      <c r="H23">
        <v>937</v>
      </c>
      <c r="I23" s="1" t="s">
        <v>167</v>
      </c>
      <c r="J23">
        <v>9999455844284462</v>
      </c>
      <c r="K23">
        <v>1.9186730351600184E+16</v>
      </c>
      <c r="L23">
        <v>1.2668433123479968E+16</v>
      </c>
      <c r="M23">
        <v>1261858003057846</v>
      </c>
      <c r="N23">
        <v>5</v>
      </c>
      <c r="O23">
        <v>3</v>
      </c>
      <c r="P23">
        <v>291</v>
      </c>
      <c r="Q23">
        <v>5000</v>
      </c>
      <c r="R23">
        <v>9293959152506484</v>
      </c>
      <c r="S23">
        <v>1.1629316450594538E+16</v>
      </c>
      <c r="T23">
        <v>3</v>
      </c>
      <c r="U23">
        <v>605</v>
      </c>
      <c r="V23">
        <v>9</v>
      </c>
      <c r="W23">
        <v>5</v>
      </c>
      <c r="X23">
        <v>316</v>
      </c>
      <c r="Y23">
        <v>4432385860486185</v>
      </c>
      <c r="Z23">
        <v>3045623206791491</v>
      </c>
      <c r="AA23" s="1" t="s">
        <v>59</v>
      </c>
      <c r="AB23">
        <v>7.1788675787514832E+16</v>
      </c>
      <c r="AC23" s="1" t="s">
        <v>59</v>
      </c>
      <c r="AD23" s="1" t="s">
        <v>59</v>
      </c>
      <c r="AE23" s="1" t="s">
        <v>59</v>
      </c>
      <c r="AF23" s="1" t="s">
        <v>59</v>
      </c>
      <c r="AG23" s="1" t="s">
        <v>59</v>
      </c>
      <c r="AH23" s="1" t="s">
        <v>59</v>
      </c>
      <c r="AI23" s="1" t="s">
        <v>59</v>
      </c>
      <c r="AJ23" s="1" t="s">
        <v>59</v>
      </c>
      <c r="AK23" s="1" t="s">
        <v>59</v>
      </c>
      <c r="AL23" s="1" t="s">
        <v>59</v>
      </c>
      <c r="AM23" s="1" t="s">
        <v>59</v>
      </c>
      <c r="AN23" s="1" t="s">
        <v>59</v>
      </c>
      <c r="AO23" s="1" t="s">
        <v>59</v>
      </c>
      <c r="AP23" s="1" t="s">
        <v>59</v>
      </c>
      <c r="AQ23" s="1" t="s">
        <v>59</v>
      </c>
      <c r="AR23" s="1" t="s">
        <v>59</v>
      </c>
      <c r="AS23" s="1" t="s">
        <v>59</v>
      </c>
      <c r="AT23" s="1" t="s">
        <v>59</v>
      </c>
      <c r="AU23" s="1" t="s">
        <v>59</v>
      </c>
      <c r="AV23" s="1" t="s">
        <v>59</v>
      </c>
      <c r="AW23" s="1" t="s">
        <v>59</v>
      </c>
      <c r="AX23" s="1" t="s">
        <v>59</v>
      </c>
      <c r="AY23" s="1" t="s">
        <v>59</v>
      </c>
      <c r="AZ23" s="1" t="s">
        <v>59</v>
      </c>
      <c r="BA23" s="1" t="s">
        <v>59</v>
      </c>
      <c r="BB23" s="1" t="s">
        <v>59</v>
      </c>
      <c r="BC23" s="1" t="s">
        <v>59</v>
      </c>
      <c r="BD23" s="1" t="s">
        <v>59</v>
      </c>
      <c r="BE23" s="1" t="s">
        <v>59</v>
      </c>
      <c r="BF23" s="1" t="s">
        <v>59</v>
      </c>
      <c r="BG23" s="1" t="s">
        <v>59</v>
      </c>
      <c r="BH23" s="1" t="s">
        <v>59</v>
      </c>
      <c r="BI23" s="1" t="s">
        <v>59</v>
      </c>
      <c r="BJ23" s="1" t="s">
        <v>59</v>
      </c>
      <c r="BK23" s="1" t="s">
        <v>59</v>
      </c>
      <c r="BL23" s="1" t="s">
        <v>59</v>
      </c>
      <c r="BM23" s="1" t="s">
        <v>59</v>
      </c>
      <c r="BN23" s="1" t="s">
        <v>59</v>
      </c>
      <c r="BO23" s="1" t="s">
        <v>59</v>
      </c>
      <c r="BP23" s="1" t="s">
        <v>59</v>
      </c>
      <c r="BQ23" s="1" t="s">
        <v>59</v>
      </c>
      <c r="BR23" s="1" t="s">
        <v>59</v>
      </c>
      <c r="BS23" s="1" t="s">
        <v>59</v>
      </c>
      <c r="BT23" s="1" t="s">
        <v>59</v>
      </c>
      <c r="BU23" s="1" t="s">
        <v>59</v>
      </c>
      <c r="BV23" s="1" t="s">
        <v>59</v>
      </c>
      <c r="BW23" s="1" t="s">
        <v>59</v>
      </c>
      <c r="BX23" s="1" t="s">
        <v>59</v>
      </c>
      <c r="BY23" s="1" t="s">
        <v>59</v>
      </c>
      <c r="BZ23" s="1" t="s">
        <v>59</v>
      </c>
      <c r="CA23" s="1" t="s">
        <v>59</v>
      </c>
      <c r="CB23" s="1" t="s">
        <v>59</v>
      </c>
      <c r="CC23" s="1" t="s">
        <v>59</v>
      </c>
      <c r="CD23" s="1" t="s">
        <v>59</v>
      </c>
      <c r="CE23" s="1" t="s">
        <v>59</v>
      </c>
      <c r="CF23" s="1" t="s">
        <v>59</v>
      </c>
      <c r="CG23" s="1" t="s">
        <v>59</v>
      </c>
      <c r="CH23" s="1" t="s">
        <v>59</v>
      </c>
      <c r="CI23" s="1" t="s">
        <v>59</v>
      </c>
      <c r="CJ23" s="1" t="s">
        <v>59</v>
      </c>
      <c r="CK23">
        <v>10</v>
      </c>
      <c r="CL23">
        <v>5215254495785714</v>
      </c>
      <c r="CM23">
        <v>4259683971723345</v>
      </c>
      <c r="CN23">
        <v>1</v>
      </c>
      <c r="CO23">
        <v>8636542704065553</v>
      </c>
      <c r="CP23">
        <v>3984118645833333</v>
      </c>
      <c r="CQ23">
        <v>1902146339416504</v>
      </c>
      <c r="CR23">
        <v>2306156346764067</v>
      </c>
      <c r="CS23">
        <v>4403669881246603</v>
      </c>
    </row>
    <row r="24" spans="1:97" x14ac:dyDescent="0.25">
      <c r="A24" s="1" t="s">
        <v>189</v>
      </c>
      <c r="B24" s="1" t="s">
        <v>59</v>
      </c>
      <c r="C24" s="1" t="s">
        <v>60</v>
      </c>
      <c r="D24" s="1" t="s">
        <v>61</v>
      </c>
      <c r="E24" s="1" t="s">
        <v>59</v>
      </c>
      <c r="F24" s="1" t="s">
        <v>59</v>
      </c>
      <c r="G24" s="2">
        <v>45491.884340277778</v>
      </c>
      <c r="H24">
        <v>674</v>
      </c>
      <c r="I24" s="1" t="s">
        <v>167</v>
      </c>
      <c r="J24">
        <v>4.1129154646819776E+16</v>
      </c>
      <c r="K24">
        <v>2.7371200123531124E+16</v>
      </c>
      <c r="L24">
        <v>1.1598054071094228E+16</v>
      </c>
      <c r="M24">
        <v>298676647933903</v>
      </c>
      <c r="N24">
        <v>11</v>
      </c>
      <c r="O24">
        <v>3</v>
      </c>
      <c r="P24">
        <v>446</v>
      </c>
      <c r="Q24">
        <v>5000</v>
      </c>
      <c r="R24">
        <v>2.6362704581372988E+16</v>
      </c>
      <c r="S24">
        <v>4.3851147866319376E+16</v>
      </c>
      <c r="T24">
        <v>5</v>
      </c>
      <c r="U24">
        <v>280</v>
      </c>
      <c r="V24">
        <v>15</v>
      </c>
      <c r="W24">
        <v>3</v>
      </c>
      <c r="X24">
        <v>477</v>
      </c>
      <c r="Y24">
        <v>7226926376628966</v>
      </c>
      <c r="Z24">
        <v>5141908869479619</v>
      </c>
      <c r="AA24" s="1" t="s">
        <v>59</v>
      </c>
      <c r="AB24">
        <v>1.3172127510072368E+16</v>
      </c>
      <c r="AC24" s="1" t="s">
        <v>59</v>
      </c>
      <c r="AD24" s="1" t="s">
        <v>59</v>
      </c>
      <c r="AE24" s="1" t="s">
        <v>59</v>
      </c>
      <c r="AF24" s="1" t="s">
        <v>59</v>
      </c>
      <c r="AG24" s="1" t="s">
        <v>59</v>
      </c>
      <c r="AH24" s="1" t="s">
        <v>59</v>
      </c>
      <c r="AI24" s="1" t="s">
        <v>59</v>
      </c>
      <c r="AJ24" s="1" t="s">
        <v>59</v>
      </c>
      <c r="AK24" s="1" t="s">
        <v>59</v>
      </c>
      <c r="AL24" s="1" t="s">
        <v>59</v>
      </c>
      <c r="AM24" s="1" t="s">
        <v>59</v>
      </c>
      <c r="AN24" s="1" t="s">
        <v>59</v>
      </c>
      <c r="AO24" s="1" t="s">
        <v>59</v>
      </c>
      <c r="AP24" s="1" t="s">
        <v>59</v>
      </c>
      <c r="AQ24" s="1" t="s">
        <v>59</v>
      </c>
      <c r="AR24" s="1" t="s">
        <v>59</v>
      </c>
      <c r="AS24" s="1" t="s">
        <v>59</v>
      </c>
      <c r="AT24" s="1" t="s">
        <v>59</v>
      </c>
      <c r="AU24" s="1" t="s">
        <v>59</v>
      </c>
      <c r="AV24" s="1" t="s">
        <v>59</v>
      </c>
      <c r="AW24" s="1" t="s">
        <v>59</v>
      </c>
      <c r="AX24" s="1" t="s">
        <v>59</v>
      </c>
      <c r="AY24" s="1" t="s">
        <v>59</v>
      </c>
      <c r="AZ24" s="1" t="s">
        <v>59</v>
      </c>
      <c r="BA24" s="1" t="s">
        <v>59</v>
      </c>
      <c r="BB24" s="1" t="s">
        <v>59</v>
      </c>
      <c r="BC24" s="1" t="s">
        <v>59</v>
      </c>
      <c r="BD24" s="1" t="s">
        <v>59</v>
      </c>
      <c r="BE24" s="1" t="s">
        <v>59</v>
      </c>
      <c r="BF24" s="1" t="s">
        <v>59</v>
      </c>
      <c r="BG24" s="1" t="s">
        <v>59</v>
      </c>
      <c r="BH24" s="1" t="s">
        <v>59</v>
      </c>
      <c r="BI24" s="1" t="s">
        <v>59</v>
      </c>
      <c r="BJ24" s="1" t="s">
        <v>59</v>
      </c>
      <c r="BK24" s="1" t="s">
        <v>59</v>
      </c>
      <c r="BL24" s="1" t="s">
        <v>59</v>
      </c>
      <c r="BM24" s="1" t="s">
        <v>59</v>
      </c>
      <c r="BN24" s="1" t="s">
        <v>59</v>
      </c>
      <c r="BO24" s="1" t="s">
        <v>59</v>
      </c>
      <c r="BP24" s="1" t="s">
        <v>59</v>
      </c>
      <c r="BQ24" s="1" t="s">
        <v>59</v>
      </c>
      <c r="BR24" s="1" t="s">
        <v>59</v>
      </c>
      <c r="BS24" s="1" t="s">
        <v>59</v>
      </c>
      <c r="BT24" s="1" t="s">
        <v>59</v>
      </c>
      <c r="BU24" s="1" t="s">
        <v>59</v>
      </c>
      <c r="BV24" s="1" t="s">
        <v>59</v>
      </c>
      <c r="BW24" s="1" t="s">
        <v>59</v>
      </c>
      <c r="BX24" s="1" t="s">
        <v>59</v>
      </c>
      <c r="BY24" s="1" t="s">
        <v>59</v>
      </c>
      <c r="BZ24" s="1" t="s">
        <v>59</v>
      </c>
      <c r="CA24" s="1" t="s">
        <v>59</v>
      </c>
      <c r="CB24" s="1" t="s">
        <v>59</v>
      </c>
      <c r="CC24" s="1" t="s">
        <v>59</v>
      </c>
      <c r="CD24" s="1" t="s">
        <v>59</v>
      </c>
      <c r="CE24" s="1" t="s">
        <v>59</v>
      </c>
      <c r="CF24" s="1" t="s">
        <v>59</v>
      </c>
      <c r="CG24" s="1" t="s">
        <v>59</v>
      </c>
      <c r="CH24" s="1" t="s">
        <v>59</v>
      </c>
      <c r="CI24" s="1" t="s">
        <v>59</v>
      </c>
      <c r="CJ24" s="1" t="s">
        <v>59</v>
      </c>
      <c r="CK24">
        <v>10</v>
      </c>
      <c r="CL24">
        <v>5321799479017891</v>
      </c>
      <c r="CM24">
        <v>4714665624628324</v>
      </c>
      <c r="CN24">
        <v>1</v>
      </c>
      <c r="CO24">
        <v>8036558462023322</v>
      </c>
      <c r="CP24">
        <v>707684850692749</v>
      </c>
      <c r="CQ24">
        <v>-4030029773712158</v>
      </c>
      <c r="CR24">
        <v>2.3090629764071776E+16</v>
      </c>
      <c r="CS24">
        <v>5078927464310968</v>
      </c>
    </row>
    <row r="25" spans="1:97" x14ac:dyDescent="0.25">
      <c r="A25" s="1" t="s">
        <v>190</v>
      </c>
      <c r="B25" s="1" t="s">
        <v>59</v>
      </c>
      <c r="C25" s="1" t="s">
        <v>60</v>
      </c>
      <c r="D25" s="1" t="s">
        <v>61</v>
      </c>
      <c r="E25" s="1" t="s">
        <v>59</v>
      </c>
      <c r="F25" s="1" t="s">
        <v>59</v>
      </c>
      <c r="G25" s="2">
        <v>45491.842546296299</v>
      </c>
      <c r="H25">
        <v>3788</v>
      </c>
      <c r="I25" s="1" t="s">
        <v>167</v>
      </c>
      <c r="J25">
        <v>3947800922612503</v>
      </c>
      <c r="K25">
        <v>763107043596994</v>
      </c>
      <c r="L25">
        <v>136149787430955</v>
      </c>
      <c r="M25">
        <v>1023830337924565</v>
      </c>
      <c r="N25">
        <v>9</v>
      </c>
      <c r="O25">
        <v>5</v>
      </c>
      <c r="P25">
        <v>268</v>
      </c>
      <c r="Q25">
        <v>5000</v>
      </c>
      <c r="R25">
        <v>2.1666709260186084E+16</v>
      </c>
      <c r="S25">
        <v>5498782902324335</v>
      </c>
      <c r="T25">
        <v>8</v>
      </c>
      <c r="U25">
        <v>977</v>
      </c>
      <c r="V25">
        <v>10</v>
      </c>
      <c r="W25">
        <v>4</v>
      </c>
      <c r="X25">
        <v>373</v>
      </c>
      <c r="Y25">
        <v>7046269692536626</v>
      </c>
      <c r="Z25">
        <v>3334288561012326</v>
      </c>
      <c r="AA25" s="1" t="s">
        <v>59</v>
      </c>
      <c r="AB25">
        <v>6832565039953402</v>
      </c>
      <c r="AC25" s="1" t="s">
        <v>59</v>
      </c>
      <c r="AD25" s="1" t="s">
        <v>59</v>
      </c>
      <c r="AE25" s="1" t="s">
        <v>59</v>
      </c>
      <c r="AF25" s="1" t="s">
        <v>59</v>
      </c>
      <c r="AG25" s="1" t="s">
        <v>59</v>
      </c>
      <c r="AH25" s="1" t="s">
        <v>59</v>
      </c>
      <c r="AI25" s="1" t="s">
        <v>59</v>
      </c>
      <c r="AJ25" s="1" t="s">
        <v>59</v>
      </c>
      <c r="AK25" s="1" t="s">
        <v>59</v>
      </c>
      <c r="AL25" s="1" t="s">
        <v>59</v>
      </c>
      <c r="AM25" s="1" t="s">
        <v>59</v>
      </c>
      <c r="AN25" s="1" t="s">
        <v>59</v>
      </c>
      <c r="AO25" s="1" t="s">
        <v>59</v>
      </c>
      <c r="AP25" s="1" t="s">
        <v>59</v>
      </c>
      <c r="AQ25" s="1" t="s">
        <v>59</v>
      </c>
      <c r="AR25" s="1" t="s">
        <v>59</v>
      </c>
      <c r="AS25" s="1" t="s">
        <v>59</v>
      </c>
      <c r="AT25" s="1" t="s">
        <v>59</v>
      </c>
      <c r="AU25" s="1" t="s">
        <v>59</v>
      </c>
      <c r="AV25" s="1" t="s">
        <v>59</v>
      </c>
      <c r="AW25" s="1" t="s">
        <v>59</v>
      </c>
      <c r="AX25" s="1" t="s">
        <v>59</v>
      </c>
      <c r="AY25" s="1" t="s">
        <v>59</v>
      </c>
      <c r="AZ25" s="1" t="s">
        <v>59</v>
      </c>
      <c r="BA25" s="1" t="s">
        <v>59</v>
      </c>
      <c r="BB25" s="1" t="s">
        <v>59</v>
      </c>
      <c r="BC25" s="1" t="s">
        <v>59</v>
      </c>
      <c r="BD25" s="1" t="s">
        <v>59</v>
      </c>
      <c r="BE25" s="1" t="s">
        <v>59</v>
      </c>
      <c r="BF25" s="1" t="s">
        <v>59</v>
      </c>
      <c r="BG25" s="1" t="s">
        <v>59</v>
      </c>
      <c r="BH25" s="1" t="s">
        <v>59</v>
      </c>
      <c r="BI25" s="1" t="s">
        <v>59</v>
      </c>
      <c r="BJ25" s="1" t="s">
        <v>59</v>
      </c>
      <c r="BK25" s="1" t="s">
        <v>59</v>
      </c>
      <c r="BL25" s="1" t="s">
        <v>59</v>
      </c>
      <c r="BM25" s="1" t="s">
        <v>59</v>
      </c>
      <c r="BN25" s="1" t="s">
        <v>59</v>
      </c>
      <c r="BO25" s="1" t="s">
        <v>59</v>
      </c>
      <c r="BP25" s="1" t="s">
        <v>59</v>
      </c>
      <c r="BQ25" s="1" t="s">
        <v>59</v>
      </c>
      <c r="BR25" s="1" t="s">
        <v>59</v>
      </c>
      <c r="BS25" s="1" t="s">
        <v>59</v>
      </c>
      <c r="BT25" s="1" t="s">
        <v>59</v>
      </c>
      <c r="BU25" s="1" t="s">
        <v>59</v>
      </c>
      <c r="BV25" s="1" t="s">
        <v>59</v>
      </c>
      <c r="BW25" s="1" t="s">
        <v>59</v>
      </c>
      <c r="BX25" s="1" t="s">
        <v>59</v>
      </c>
      <c r="BY25" s="1" t="s">
        <v>59</v>
      </c>
      <c r="BZ25" s="1" t="s">
        <v>59</v>
      </c>
      <c r="CA25" s="1" t="s">
        <v>59</v>
      </c>
      <c r="CB25" s="1" t="s">
        <v>59</v>
      </c>
      <c r="CC25" s="1" t="s">
        <v>59</v>
      </c>
      <c r="CD25" s="1" t="s">
        <v>59</v>
      </c>
      <c r="CE25" s="1" t="s">
        <v>59</v>
      </c>
      <c r="CF25" s="1" t="s">
        <v>59</v>
      </c>
      <c r="CG25" s="1" t="s">
        <v>59</v>
      </c>
      <c r="CH25" s="1" t="s">
        <v>59</v>
      </c>
      <c r="CI25" s="1" t="s">
        <v>59</v>
      </c>
      <c r="CJ25" s="1" t="s">
        <v>59</v>
      </c>
      <c r="CK25">
        <v>15</v>
      </c>
      <c r="CL25">
        <v>5307354565540513</v>
      </c>
      <c r="CM25">
        <v>3003852743707898</v>
      </c>
      <c r="CN25">
        <v>1</v>
      </c>
      <c r="CO25">
        <v>943225083986562</v>
      </c>
      <c r="CP25">
        <v>1018052657134831</v>
      </c>
      <c r="CQ25">
        <v>5138849839568138</v>
      </c>
      <c r="CR25">
        <v>2322196783412298</v>
      </c>
      <c r="CS25">
        <v>3380302801693083</v>
      </c>
    </row>
    <row r="26" spans="1:97" x14ac:dyDescent="0.25">
      <c r="A26" s="1" t="s">
        <v>191</v>
      </c>
      <c r="B26" s="1" t="s">
        <v>59</v>
      </c>
      <c r="C26" s="1" t="s">
        <v>60</v>
      </c>
      <c r="D26" s="1" t="s">
        <v>61</v>
      </c>
      <c r="E26" s="1" t="s">
        <v>59</v>
      </c>
      <c r="F26" s="1" t="s">
        <v>59</v>
      </c>
      <c r="G26" s="2">
        <v>45491.888229166667</v>
      </c>
      <c r="H26">
        <v>2706</v>
      </c>
      <c r="I26" s="1" t="s">
        <v>167</v>
      </c>
      <c r="J26">
        <v>8749241177368863</v>
      </c>
      <c r="K26">
        <v>1668558694413162</v>
      </c>
      <c r="L26">
        <v>7247714842845485</v>
      </c>
      <c r="M26">
        <v>1.3903734156534332E+16</v>
      </c>
      <c r="N26">
        <v>11</v>
      </c>
      <c r="O26">
        <v>4</v>
      </c>
      <c r="P26">
        <v>354</v>
      </c>
      <c r="Q26">
        <v>5000</v>
      </c>
      <c r="R26">
        <v>9889268509363518</v>
      </c>
      <c r="S26">
        <v>1.2199110098190092E+16</v>
      </c>
      <c r="T26">
        <v>8</v>
      </c>
      <c r="U26">
        <v>889</v>
      </c>
      <c r="V26">
        <v>6</v>
      </c>
      <c r="W26">
        <v>3</v>
      </c>
      <c r="X26">
        <v>358</v>
      </c>
      <c r="Y26">
        <v>282117909047471</v>
      </c>
      <c r="Z26">
        <v>3.0659179908207396E+16</v>
      </c>
      <c r="AA26" s="1" t="s">
        <v>59</v>
      </c>
      <c r="AB26">
        <v>6817888285402921</v>
      </c>
      <c r="AC26" s="1" t="s">
        <v>59</v>
      </c>
      <c r="AD26" s="1" t="s">
        <v>59</v>
      </c>
      <c r="AE26" s="1" t="s">
        <v>59</v>
      </c>
      <c r="AF26" s="1" t="s">
        <v>59</v>
      </c>
      <c r="AG26" s="1" t="s">
        <v>59</v>
      </c>
      <c r="AH26" s="1" t="s">
        <v>59</v>
      </c>
      <c r="AI26" s="1" t="s">
        <v>59</v>
      </c>
      <c r="AJ26" s="1" t="s">
        <v>59</v>
      </c>
      <c r="AK26" s="1" t="s">
        <v>59</v>
      </c>
      <c r="AL26" s="1" t="s">
        <v>59</v>
      </c>
      <c r="AM26" s="1" t="s">
        <v>59</v>
      </c>
      <c r="AN26" s="1" t="s">
        <v>59</v>
      </c>
      <c r="AO26" s="1" t="s">
        <v>59</v>
      </c>
      <c r="AP26" s="1" t="s">
        <v>59</v>
      </c>
      <c r="AQ26" s="1" t="s">
        <v>59</v>
      </c>
      <c r="AR26" s="1" t="s">
        <v>59</v>
      </c>
      <c r="AS26" s="1" t="s">
        <v>59</v>
      </c>
      <c r="AT26" s="1" t="s">
        <v>59</v>
      </c>
      <c r="AU26" s="1" t="s">
        <v>59</v>
      </c>
      <c r="AV26" s="1" t="s">
        <v>59</v>
      </c>
      <c r="AW26" s="1" t="s">
        <v>59</v>
      </c>
      <c r="AX26" s="1" t="s">
        <v>59</v>
      </c>
      <c r="AY26" s="1" t="s">
        <v>59</v>
      </c>
      <c r="AZ26" s="1" t="s">
        <v>59</v>
      </c>
      <c r="BA26" s="1" t="s">
        <v>59</v>
      </c>
      <c r="BB26" s="1" t="s">
        <v>59</v>
      </c>
      <c r="BC26" s="1" t="s">
        <v>59</v>
      </c>
      <c r="BD26" s="1" t="s">
        <v>59</v>
      </c>
      <c r="BE26" s="1" t="s">
        <v>59</v>
      </c>
      <c r="BF26" s="1" t="s">
        <v>59</v>
      </c>
      <c r="BG26" s="1" t="s">
        <v>59</v>
      </c>
      <c r="BH26" s="1" t="s">
        <v>59</v>
      </c>
      <c r="BI26" s="1" t="s">
        <v>59</v>
      </c>
      <c r="BJ26" s="1" t="s">
        <v>59</v>
      </c>
      <c r="BK26" s="1" t="s">
        <v>59</v>
      </c>
      <c r="BL26" s="1" t="s">
        <v>59</v>
      </c>
      <c r="BM26" s="1" t="s">
        <v>59</v>
      </c>
      <c r="BN26" s="1" t="s">
        <v>59</v>
      </c>
      <c r="BO26" s="1" t="s">
        <v>59</v>
      </c>
      <c r="BP26" s="1" t="s">
        <v>59</v>
      </c>
      <c r="BQ26" s="1" t="s">
        <v>59</v>
      </c>
      <c r="BR26" s="1" t="s">
        <v>59</v>
      </c>
      <c r="BS26" s="1" t="s">
        <v>59</v>
      </c>
      <c r="BT26" s="1" t="s">
        <v>59</v>
      </c>
      <c r="BU26" s="1" t="s">
        <v>59</v>
      </c>
      <c r="BV26" s="1" t="s">
        <v>59</v>
      </c>
      <c r="BW26" s="1" t="s">
        <v>59</v>
      </c>
      <c r="BX26" s="1" t="s">
        <v>59</v>
      </c>
      <c r="BY26" s="1" t="s">
        <v>59</v>
      </c>
      <c r="BZ26" s="1" t="s">
        <v>59</v>
      </c>
      <c r="CA26" s="1" t="s">
        <v>59</v>
      </c>
      <c r="CB26" s="1" t="s">
        <v>59</v>
      </c>
      <c r="CC26" s="1" t="s">
        <v>59</v>
      </c>
      <c r="CD26" s="1" t="s">
        <v>59</v>
      </c>
      <c r="CE26" s="1" t="s">
        <v>59</v>
      </c>
      <c r="CF26" s="1" t="s">
        <v>59</v>
      </c>
      <c r="CG26" s="1" t="s">
        <v>59</v>
      </c>
      <c r="CH26" s="1" t="s">
        <v>59</v>
      </c>
      <c r="CI26" s="1" t="s">
        <v>59</v>
      </c>
      <c r="CJ26" s="1" t="s">
        <v>59</v>
      </c>
      <c r="CK26">
        <v>3</v>
      </c>
      <c r="CL26">
        <v>4.9597062162917192E+16</v>
      </c>
      <c r="CM26">
        <v>2.5873785210993828E+16</v>
      </c>
      <c r="CN26">
        <v>1</v>
      </c>
      <c r="CO26">
        <v>9475260006303184</v>
      </c>
      <c r="CP26">
        <v>9461745992302896</v>
      </c>
      <c r="CQ26">
        <v>-2.0138852298259736E+16</v>
      </c>
      <c r="CR26">
        <v>2.3255698182050768E+16</v>
      </c>
      <c r="CS26">
        <v>2.9172481808218288E+16</v>
      </c>
    </row>
    <row r="27" spans="1:97" x14ac:dyDescent="0.25">
      <c r="A27" s="1" t="s">
        <v>192</v>
      </c>
      <c r="B27" s="1" t="s">
        <v>59</v>
      </c>
      <c r="C27" s="1" t="s">
        <v>60</v>
      </c>
      <c r="D27" s="1" t="s">
        <v>61</v>
      </c>
      <c r="E27" s="1" t="s">
        <v>59</v>
      </c>
      <c r="F27" s="1" t="s">
        <v>59</v>
      </c>
      <c r="G27" s="2">
        <v>45491.90892361111</v>
      </c>
      <c r="H27">
        <v>310</v>
      </c>
      <c r="I27" s="1" t="s">
        <v>167</v>
      </c>
      <c r="J27">
        <v>8202337810795786</v>
      </c>
      <c r="K27">
        <v>3.6718046738148104E+16</v>
      </c>
      <c r="L27">
        <v>8583015303243283</v>
      </c>
      <c r="M27">
        <v>1.6563930666799782E+16</v>
      </c>
      <c r="N27">
        <v>6</v>
      </c>
      <c r="O27">
        <v>5</v>
      </c>
      <c r="P27">
        <v>438</v>
      </c>
      <c r="Q27">
        <v>5000</v>
      </c>
      <c r="R27">
        <v>2.7361116351124864E+16</v>
      </c>
      <c r="S27">
        <v>2.0837865185368328E+16</v>
      </c>
      <c r="T27">
        <v>3</v>
      </c>
      <c r="U27">
        <v>144</v>
      </c>
      <c r="V27">
        <v>15</v>
      </c>
      <c r="W27">
        <v>4</v>
      </c>
      <c r="X27">
        <v>318</v>
      </c>
      <c r="Y27">
        <v>2.2210865479731324E+16</v>
      </c>
      <c r="Z27">
        <v>4177092317648544</v>
      </c>
      <c r="AA27" s="1" t="s">
        <v>59</v>
      </c>
      <c r="AB27">
        <v>9496560916313536</v>
      </c>
      <c r="AC27" s="1" t="s">
        <v>59</v>
      </c>
      <c r="AD27" s="1" t="s">
        <v>59</v>
      </c>
      <c r="AE27" s="1" t="s">
        <v>59</v>
      </c>
      <c r="AF27" s="1" t="s">
        <v>59</v>
      </c>
      <c r="AG27" s="1" t="s">
        <v>59</v>
      </c>
      <c r="AH27" s="1" t="s">
        <v>59</v>
      </c>
      <c r="AI27" s="1" t="s">
        <v>59</v>
      </c>
      <c r="AJ27" s="1" t="s">
        <v>59</v>
      </c>
      <c r="AK27" s="1" t="s">
        <v>59</v>
      </c>
      <c r="AL27" s="1" t="s">
        <v>59</v>
      </c>
      <c r="AM27" s="1" t="s">
        <v>59</v>
      </c>
      <c r="AN27" s="1" t="s">
        <v>59</v>
      </c>
      <c r="AO27" s="1" t="s">
        <v>59</v>
      </c>
      <c r="AP27" s="1" t="s">
        <v>59</v>
      </c>
      <c r="AQ27" s="1" t="s">
        <v>59</v>
      </c>
      <c r="AR27" s="1" t="s">
        <v>59</v>
      </c>
      <c r="AS27" s="1" t="s">
        <v>59</v>
      </c>
      <c r="AT27" s="1" t="s">
        <v>59</v>
      </c>
      <c r="AU27" s="1" t="s">
        <v>59</v>
      </c>
      <c r="AV27" s="1" t="s">
        <v>59</v>
      </c>
      <c r="AW27" s="1" t="s">
        <v>59</v>
      </c>
      <c r="AX27" s="1" t="s">
        <v>59</v>
      </c>
      <c r="AY27" s="1" t="s">
        <v>59</v>
      </c>
      <c r="AZ27" s="1" t="s">
        <v>59</v>
      </c>
      <c r="BA27" s="1" t="s">
        <v>59</v>
      </c>
      <c r="BB27" s="1" t="s">
        <v>59</v>
      </c>
      <c r="BC27" s="1" t="s">
        <v>59</v>
      </c>
      <c r="BD27" s="1" t="s">
        <v>59</v>
      </c>
      <c r="BE27" s="1" t="s">
        <v>59</v>
      </c>
      <c r="BF27" s="1" t="s">
        <v>59</v>
      </c>
      <c r="BG27" s="1" t="s">
        <v>59</v>
      </c>
      <c r="BH27" s="1" t="s">
        <v>59</v>
      </c>
      <c r="BI27" s="1" t="s">
        <v>59</v>
      </c>
      <c r="BJ27" s="1" t="s">
        <v>59</v>
      </c>
      <c r="BK27" s="1" t="s">
        <v>59</v>
      </c>
      <c r="BL27" s="1" t="s">
        <v>59</v>
      </c>
      <c r="BM27" s="1" t="s">
        <v>59</v>
      </c>
      <c r="BN27" s="1" t="s">
        <v>59</v>
      </c>
      <c r="BO27" s="1" t="s">
        <v>59</v>
      </c>
      <c r="BP27" s="1" t="s">
        <v>59</v>
      </c>
      <c r="BQ27" s="1" t="s">
        <v>59</v>
      </c>
      <c r="BR27" s="1" t="s">
        <v>59</v>
      </c>
      <c r="BS27" s="1" t="s">
        <v>59</v>
      </c>
      <c r="BT27" s="1" t="s">
        <v>59</v>
      </c>
      <c r="BU27" s="1" t="s">
        <v>59</v>
      </c>
      <c r="BV27" s="1" t="s">
        <v>59</v>
      </c>
      <c r="BW27" s="1" t="s">
        <v>59</v>
      </c>
      <c r="BX27" s="1" t="s">
        <v>59</v>
      </c>
      <c r="BY27" s="1" t="s">
        <v>59</v>
      </c>
      <c r="BZ27" s="1" t="s">
        <v>59</v>
      </c>
      <c r="CA27" s="1" t="s">
        <v>59</v>
      </c>
      <c r="CB27" s="1" t="s">
        <v>59</v>
      </c>
      <c r="CC27" s="1" t="s">
        <v>59</v>
      </c>
      <c r="CD27" s="1" t="s">
        <v>59</v>
      </c>
      <c r="CE27" s="1" t="s">
        <v>59</v>
      </c>
      <c r="CF27" s="1" t="s">
        <v>59</v>
      </c>
      <c r="CG27" s="1" t="s">
        <v>59</v>
      </c>
      <c r="CH27" s="1" t="s">
        <v>59</v>
      </c>
      <c r="CI27" s="1" t="s">
        <v>59</v>
      </c>
      <c r="CJ27" s="1" t="s">
        <v>59</v>
      </c>
      <c r="CK27">
        <v>3</v>
      </c>
      <c r="CL27">
        <v>54503236306013</v>
      </c>
      <c r="CM27">
        <v>2.9289599683705488E+16</v>
      </c>
      <c r="CN27">
        <v>1</v>
      </c>
      <c r="CO27">
        <v>8605420737472422</v>
      </c>
      <c r="CP27">
        <v>1.3598822355270386E+16</v>
      </c>
      <c r="CQ27">
        <v>-2.8311748057603836E+16</v>
      </c>
      <c r="CR27">
        <v>2336076758389213</v>
      </c>
      <c r="CS27">
        <v>3351744067174416</v>
      </c>
    </row>
    <row r="28" spans="1:97" x14ac:dyDescent="0.25">
      <c r="A28" s="1" t="s">
        <v>193</v>
      </c>
      <c r="B28" s="1" t="s">
        <v>59</v>
      </c>
      <c r="C28" s="1" t="s">
        <v>60</v>
      </c>
      <c r="D28" s="1" t="s">
        <v>61</v>
      </c>
      <c r="E28" s="1" t="s">
        <v>59</v>
      </c>
      <c r="F28" s="1" t="s">
        <v>59</v>
      </c>
      <c r="G28" s="2">
        <v>45490.679837962962</v>
      </c>
      <c r="H28">
        <v>16649</v>
      </c>
      <c r="I28" s="1" t="s">
        <v>167</v>
      </c>
      <c r="J28">
        <v>8488366410105701</v>
      </c>
      <c r="K28">
        <v>34070819712283</v>
      </c>
      <c r="L28">
        <v>1043415455610937</v>
      </c>
      <c r="M28">
        <v>2715357750901331</v>
      </c>
      <c r="N28">
        <v>8</v>
      </c>
      <c r="O28">
        <v>4</v>
      </c>
      <c r="P28">
        <v>287</v>
      </c>
      <c r="Q28">
        <v>5000</v>
      </c>
      <c r="R28">
        <v>3202996702341125</v>
      </c>
      <c r="S28">
        <v>2393719475433688</v>
      </c>
      <c r="T28">
        <v>4</v>
      </c>
      <c r="U28">
        <v>900</v>
      </c>
      <c r="V28">
        <v>6</v>
      </c>
      <c r="W28">
        <v>5</v>
      </c>
      <c r="X28">
        <v>158</v>
      </c>
      <c r="Y28">
        <v>4.2977130431414656E+16</v>
      </c>
      <c r="Z28">
        <v>1.7727073052386432E+16</v>
      </c>
      <c r="AA28" s="1" t="s">
        <v>59</v>
      </c>
      <c r="AB28">
        <v>1.1086653044200542E+16</v>
      </c>
      <c r="AC28" s="1" t="s">
        <v>59</v>
      </c>
      <c r="AD28" s="1" t="s">
        <v>59</v>
      </c>
      <c r="AE28" s="1" t="s">
        <v>59</v>
      </c>
      <c r="AF28" s="1" t="s">
        <v>59</v>
      </c>
      <c r="AG28" s="1" t="s">
        <v>59</v>
      </c>
      <c r="AH28" s="1" t="s">
        <v>59</v>
      </c>
      <c r="AI28" s="1" t="s">
        <v>59</v>
      </c>
      <c r="AJ28" s="1" t="s">
        <v>59</v>
      </c>
      <c r="AK28" s="1" t="s">
        <v>59</v>
      </c>
      <c r="AL28" s="1" t="s">
        <v>59</v>
      </c>
      <c r="AM28" s="1" t="s">
        <v>59</v>
      </c>
      <c r="AN28" s="1" t="s">
        <v>59</v>
      </c>
      <c r="AO28" s="1" t="s">
        <v>59</v>
      </c>
      <c r="AP28" s="1" t="s">
        <v>59</v>
      </c>
      <c r="AQ28" s="1" t="s">
        <v>59</v>
      </c>
      <c r="AR28" s="1" t="s">
        <v>59</v>
      </c>
      <c r="AS28" s="1" t="s">
        <v>59</v>
      </c>
      <c r="AT28" s="1" t="s">
        <v>59</v>
      </c>
      <c r="AU28" s="1" t="s">
        <v>59</v>
      </c>
      <c r="AV28" s="1" t="s">
        <v>59</v>
      </c>
      <c r="AW28" s="1" t="s">
        <v>59</v>
      </c>
      <c r="AX28" s="1" t="s">
        <v>59</v>
      </c>
      <c r="AY28" s="1" t="s">
        <v>59</v>
      </c>
      <c r="AZ28" s="1" t="s">
        <v>59</v>
      </c>
      <c r="BA28" s="1" t="s">
        <v>59</v>
      </c>
      <c r="BB28" s="1" t="s">
        <v>59</v>
      </c>
      <c r="BC28" s="1" t="s">
        <v>59</v>
      </c>
      <c r="BD28" s="1" t="s">
        <v>59</v>
      </c>
      <c r="BE28" s="1" t="s">
        <v>59</v>
      </c>
      <c r="BF28" s="1" t="s">
        <v>59</v>
      </c>
      <c r="BG28" s="1" t="s">
        <v>59</v>
      </c>
      <c r="BH28" s="1" t="s">
        <v>59</v>
      </c>
      <c r="BI28" s="1" t="s">
        <v>59</v>
      </c>
      <c r="BJ28" s="1" t="s">
        <v>59</v>
      </c>
      <c r="BK28" s="1" t="s">
        <v>59</v>
      </c>
      <c r="BL28" s="1" t="s">
        <v>59</v>
      </c>
      <c r="BM28" s="1" t="s">
        <v>59</v>
      </c>
      <c r="BN28" s="1" t="s">
        <v>59</v>
      </c>
      <c r="BO28" s="1" t="s">
        <v>59</v>
      </c>
      <c r="BP28" s="1" t="s">
        <v>59</v>
      </c>
      <c r="BQ28" s="1" t="s">
        <v>59</v>
      </c>
      <c r="BR28" s="1" t="s">
        <v>59</v>
      </c>
      <c r="BS28" s="1" t="s">
        <v>59</v>
      </c>
      <c r="BT28" s="1" t="s">
        <v>59</v>
      </c>
      <c r="BU28" s="1" t="s">
        <v>59</v>
      </c>
      <c r="BV28" s="1" t="s">
        <v>59</v>
      </c>
      <c r="BW28" s="1" t="s">
        <v>59</v>
      </c>
      <c r="BX28" s="1" t="s">
        <v>59</v>
      </c>
      <c r="BY28" s="1" t="s">
        <v>59</v>
      </c>
      <c r="BZ28" s="1" t="s">
        <v>59</v>
      </c>
      <c r="CA28" s="1" t="s">
        <v>59</v>
      </c>
      <c r="CB28" s="1" t="s">
        <v>59</v>
      </c>
      <c r="CC28" s="1" t="s">
        <v>59</v>
      </c>
      <c r="CD28" s="1" t="s">
        <v>59</v>
      </c>
      <c r="CE28" s="1" t="s">
        <v>59</v>
      </c>
      <c r="CF28" s="1" t="s">
        <v>59</v>
      </c>
      <c r="CG28" s="1" t="s">
        <v>59</v>
      </c>
      <c r="CH28" s="1" t="s">
        <v>59</v>
      </c>
      <c r="CI28" s="1" t="s">
        <v>59</v>
      </c>
      <c r="CJ28" s="1" t="s">
        <v>59</v>
      </c>
      <c r="CK28">
        <v>15</v>
      </c>
      <c r="CL28">
        <v>5175849707607213</v>
      </c>
      <c r="CM28">
        <v>3484334697698963</v>
      </c>
      <c r="CN28">
        <v>1</v>
      </c>
      <c r="CO28">
        <v>8150803655846203</v>
      </c>
      <c r="CP28">
        <v>9400392407551408</v>
      </c>
      <c r="CQ28">
        <v>-7832565307617188</v>
      </c>
      <c r="CR28">
        <v>2345300404362762</v>
      </c>
      <c r="CS28">
        <v>3775032193568406</v>
      </c>
    </row>
    <row r="29" spans="1:97" x14ac:dyDescent="0.25">
      <c r="A29" s="1" t="s">
        <v>194</v>
      </c>
      <c r="B29" s="1" t="s">
        <v>59</v>
      </c>
      <c r="C29" s="1" t="s">
        <v>60</v>
      </c>
      <c r="D29" s="1" t="s">
        <v>61</v>
      </c>
      <c r="E29" s="1" t="s">
        <v>59</v>
      </c>
      <c r="F29" s="1" t="s">
        <v>59</v>
      </c>
      <c r="G29" s="2">
        <v>45491.953553240739</v>
      </c>
      <c r="H29">
        <v>1282</v>
      </c>
      <c r="I29" s="1" t="s">
        <v>167</v>
      </c>
      <c r="J29">
        <v>727246079849637</v>
      </c>
      <c r="K29">
        <v>2974554069016057</v>
      </c>
      <c r="L29">
        <v>1.3496592895489436E+16</v>
      </c>
      <c r="M29">
        <v>1203052051263834</v>
      </c>
      <c r="N29">
        <v>7</v>
      </c>
      <c r="O29">
        <v>3</v>
      </c>
      <c r="P29">
        <v>198</v>
      </c>
      <c r="Q29">
        <v>5000</v>
      </c>
      <c r="R29">
        <v>9000308183849617</v>
      </c>
      <c r="S29">
        <v>1.0304543991220308E+16</v>
      </c>
      <c r="T29">
        <v>8</v>
      </c>
      <c r="U29">
        <v>522</v>
      </c>
      <c r="V29">
        <v>9</v>
      </c>
      <c r="W29">
        <v>4</v>
      </c>
      <c r="X29">
        <v>184</v>
      </c>
      <c r="Y29">
        <v>7333561334685814</v>
      </c>
      <c r="Z29">
        <v>4694603685367057</v>
      </c>
      <c r="AA29" s="1" t="s">
        <v>59</v>
      </c>
      <c r="AB29">
        <v>5344168978573417</v>
      </c>
      <c r="AC29" s="1" t="s">
        <v>59</v>
      </c>
      <c r="AD29" s="1" t="s">
        <v>59</v>
      </c>
      <c r="AE29" s="1" t="s">
        <v>59</v>
      </c>
      <c r="AF29" s="1" t="s">
        <v>59</v>
      </c>
      <c r="AG29" s="1" t="s">
        <v>59</v>
      </c>
      <c r="AH29" s="1" t="s">
        <v>59</v>
      </c>
      <c r="AI29" s="1" t="s">
        <v>59</v>
      </c>
      <c r="AJ29" s="1" t="s">
        <v>59</v>
      </c>
      <c r="AK29" s="1" t="s">
        <v>59</v>
      </c>
      <c r="AL29" s="1" t="s">
        <v>59</v>
      </c>
      <c r="AM29" s="1" t="s">
        <v>59</v>
      </c>
      <c r="AN29" s="1" t="s">
        <v>59</v>
      </c>
      <c r="AO29" s="1" t="s">
        <v>59</v>
      </c>
      <c r="AP29" s="1" t="s">
        <v>59</v>
      </c>
      <c r="AQ29" s="1" t="s">
        <v>59</v>
      </c>
      <c r="AR29" s="1" t="s">
        <v>59</v>
      </c>
      <c r="AS29" s="1" t="s">
        <v>59</v>
      </c>
      <c r="AT29" s="1" t="s">
        <v>59</v>
      </c>
      <c r="AU29" s="1" t="s">
        <v>59</v>
      </c>
      <c r="AV29" s="1" t="s">
        <v>59</v>
      </c>
      <c r="AW29" s="1" t="s">
        <v>59</v>
      </c>
      <c r="AX29" s="1" t="s">
        <v>59</v>
      </c>
      <c r="AY29" s="1" t="s">
        <v>59</v>
      </c>
      <c r="AZ29" s="1" t="s">
        <v>59</v>
      </c>
      <c r="BA29" s="1" t="s">
        <v>59</v>
      </c>
      <c r="BB29" s="1" t="s">
        <v>59</v>
      </c>
      <c r="BC29" s="1" t="s">
        <v>59</v>
      </c>
      <c r="BD29" s="1" t="s">
        <v>59</v>
      </c>
      <c r="BE29" s="1" t="s">
        <v>59</v>
      </c>
      <c r="BF29" s="1" t="s">
        <v>59</v>
      </c>
      <c r="BG29" s="1" t="s">
        <v>59</v>
      </c>
      <c r="BH29" s="1" t="s">
        <v>59</v>
      </c>
      <c r="BI29" s="1" t="s">
        <v>59</v>
      </c>
      <c r="BJ29" s="1" t="s">
        <v>59</v>
      </c>
      <c r="BK29" s="1" t="s">
        <v>59</v>
      </c>
      <c r="BL29" s="1" t="s">
        <v>59</v>
      </c>
      <c r="BM29" s="1" t="s">
        <v>59</v>
      </c>
      <c r="BN29" s="1" t="s">
        <v>59</v>
      </c>
      <c r="BO29" s="1" t="s">
        <v>59</v>
      </c>
      <c r="BP29" s="1" t="s">
        <v>59</v>
      </c>
      <c r="BQ29" s="1" t="s">
        <v>59</v>
      </c>
      <c r="BR29" s="1" t="s">
        <v>59</v>
      </c>
      <c r="BS29" s="1" t="s">
        <v>59</v>
      </c>
      <c r="BT29" s="1" t="s">
        <v>59</v>
      </c>
      <c r="BU29" s="1" t="s">
        <v>59</v>
      </c>
      <c r="BV29" s="1" t="s">
        <v>59</v>
      </c>
      <c r="BW29" s="1" t="s">
        <v>59</v>
      </c>
      <c r="BX29" s="1" t="s">
        <v>59</v>
      </c>
      <c r="BY29" s="1" t="s">
        <v>59</v>
      </c>
      <c r="BZ29" s="1" t="s">
        <v>59</v>
      </c>
      <c r="CA29" s="1" t="s">
        <v>59</v>
      </c>
      <c r="CB29" s="1" t="s">
        <v>59</v>
      </c>
      <c r="CC29" s="1" t="s">
        <v>59</v>
      </c>
      <c r="CD29" s="1" t="s">
        <v>59</v>
      </c>
      <c r="CE29" s="1" t="s">
        <v>59</v>
      </c>
      <c r="CF29" s="1" t="s">
        <v>59</v>
      </c>
      <c r="CG29" s="1" t="s">
        <v>59</v>
      </c>
      <c r="CH29" s="1" t="s">
        <v>59</v>
      </c>
      <c r="CI29" s="1" t="s">
        <v>59</v>
      </c>
      <c r="CJ29" s="1" t="s">
        <v>59</v>
      </c>
      <c r="CK29">
        <v>15</v>
      </c>
      <c r="CL29">
        <v>5141404541394767</v>
      </c>
      <c r="CM29">
        <v>2894958587339083</v>
      </c>
      <c r="CN29">
        <v>1</v>
      </c>
      <c r="CO29">
        <v>8683422628427355</v>
      </c>
      <c r="CP29">
        <v>2.7733503711642696E+16</v>
      </c>
      <c r="CQ29">
        <v>-3014296889305115</v>
      </c>
      <c r="CR29">
        <v>2.3500468702917972E+16</v>
      </c>
      <c r="CS29">
        <v>3420282256860081</v>
      </c>
    </row>
    <row r="30" spans="1:97" x14ac:dyDescent="0.25">
      <c r="A30" s="1" t="s">
        <v>195</v>
      </c>
      <c r="B30" s="1" t="s">
        <v>59</v>
      </c>
      <c r="C30" s="1" t="s">
        <v>60</v>
      </c>
      <c r="D30" s="1" t="s">
        <v>61</v>
      </c>
      <c r="E30" s="1" t="s">
        <v>59</v>
      </c>
      <c r="F30" s="1" t="s">
        <v>59</v>
      </c>
      <c r="G30" s="2">
        <v>45491.173148148147</v>
      </c>
      <c r="H30">
        <v>34283</v>
      </c>
      <c r="I30" s="1" t="s">
        <v>167</v>
      </c>
      <c r="J30">
        <v>649475856435308</v>
      </c>
      <c r="K30">
        <v>1.7022083957318884E+16</v>
      </c>
      <c r="L30">
        <v>1382819984852324</v>
      </c>
      <c r="M30">
        <v>724883420239592</v>
      </c>
      <c r="N30">
        <v>13</v>
      </c>
      <c r="O30">
        <v>5</v>
      </c>
      <c r="P30">
        <v>457</v>
      </c>
      <c r="Q30">
        <v>5000</v>
      </c>
      <c r="R30">
        <v>6091730684069516</v>
      </c>
      <c r="S30">
        <v>4397184285699308</v>
      </c>
      <c r="T30">
        <v>5</v>
      </c>
      <c r="U30">
        <v>570</v>
      </c>
      <c r="V30">
        <v>15</v>
      </c>
      <c r="W30">
        <v>3</v>
      </c>
      <c r="X30">
        <v>436</v>
      </c>
      <c r="Y30">
        <v>6219401966164649</v>
      </c>
      <c r="Z30">
        <v>1163244796387888</v>
      </c>
      <c r="AA30" s="1" t="s">
        <v>59</v>
      </c>
      <c r="AB30">
        <v>1.4728264416300258E+16</v>
      </c>
      <c r="AC30" s="1" t="s">
        <v>59</v>
      </c>
      <c r="AD30" s="1" t="s">
        <v>59</v>
      </c>
      <c r="AE30" s="1" t="s">
        <v>59</v>
      </c>
      <c r="AF30" s="1" t="s">
        <v>59</v>
      </c>
      <c r="AG30" s="1" t="s">
        <v>59</v>
      </c>
      <c r="AH30" s="1" t="s">
        <v>59</v>
      </c>
      <c r="AI30" s="1" t="s">
        <v>59</v>
      </c>
      <c r="AJ30" s="1" t="s">
        <v>59</v>
      </c>
      <c r="AK30" s="1" t="s">
        <v>59</v>
      </c>
      <c r="AL30" s="1" t="s">
        <v>59</v>
      </c>
      <c r="AM30" s="1" t="s">
        <v>59</v>
      </c>
      <c r="AN30" s="1" t="s">
        <v>59</v>
      </c>
      <c r="AO30" s="1" t="s">
        <v>59</v>
      </c>
      <c r="AP30" s="1" t="s">
        <v>59</v>
      </c>
      <c r="AQ30" s="1" t="s">
        <v>59</v>
      </c>
      <c r="AR30" s="1" t="s">
        <v>59</v>
      </c>
      <c r="AS30" s="1" t="s">
        <v>59</v>
      </c>
      <c r="AT30" s="1" t="s">
        <v>59</v>
      </c>
      <c r="AU30" s="1" t="s">
        <v>59</v>
      </c>
      <c r="AV30" s="1" t="s">
        <v>59</v>
      </c>
      <c r="AW30" s="1" t="s">
        <v>59</v>
      </c>
      <c r="AX30" s="1" t="s">
        <v>59</v>
      </c>
      <c r="AY30" s="1" t="s">
        <v>59</v>
      </c>
      <c r="AZ30" s="1" t="s">
        <v>59</v>
      </c>
      <c r="BA30" s="1" t="s">
        <v>59</v>
      </c>
      <c r="BB30" s="1" t="s">
        <v>59</v>
      </c>
      <c r="BC30" s="1" t="s">
        <v>59</v>
      </c>
      <c r="BD30" s="1" t="s">
        <v>59</v>
      </c>
      <c r="BE30" s="1" t="s">
        <v>59</v>
      </c>
      <c r="BF30" s="1" t="s">
        <v>59</v>
      </c>
      <c r="BG30" s="1" t="s">
        <v>59</v>
      </c>
      <c r="BH30" s="1" t="s">
        <v>59</v>
      </c>
      <c r="BI30" s="1" t="s">
        <v>59</v>
      </c>
      <c r="BJ30" s="1" t="s">
        <v>59</v>
      </c>
      <c r="BK30" s="1" t="s">
        <v>59</v>
      </c>
      <c r="BL30" s="1" t="s">
        <v>59</v>
      </c>
      <c r="BM30" s="1" t="s">
        <v>59</v>
      </c>
      <c r="BN30" s="1" t="s">
        <v>59</v>
      </c>
      <c r="BO30" s="1" t="s">
        <v>59</v>
      </c>
      <c r="BP30" s="1" t="s">
        <v>59</v>
      </c>
      <c r="BQ30" s="1" t="s">
        <v>59</v>
      </c>
      <c r="BR30" s="1" t="s">
        <v>59</v>
      </c>
      <c r="BS30" s="1" t="s">
        <v>59</v>
      </c>
      <c r="BT30" s="1" t="s">
        <v>59</v>
      </c>
      <c r="BU30" s="1" t="s">
        <v>59</v>
      </c>
      <c r="BV30" s="1" t="s">
        <v>59</v>
      </c>
      <c r="BW30" s="1" t="s">
        <v>59</v>
      </c>
      <c r="BX30" s="1" t="s">
        <v>59</v>
      </c>
      <c r="BY30" s="1" t="s">
        <v>59</v>
      </c>
      <c r="BZ30" s="1" t="s">
        <v>59</v>
      </c>
      <c r="CA30" s="1" t="s">
        <v>59</v>
      </c>
      <c r="CB30" s="1" t="s">
        <v>59</v>
      </c>
      <c r="CC30" s="1" t="s">
        <v>59</v>
      </c>
      <c r="CD30" s="1" t="s">
        <v>59</v>
      </c>
      <c r="CE30" s="1" t="s">
        <v>59</v>
      </c>
      <c r="CF30" s="1" t="s">
        <v>59</v>
      </c>
      <c r="CG30" s="1" t="s">
        <v>59</v>
      </c>
      <c r="CH30" s="1" t="s">
        <v>59</v>
      </c>
      <c r="CI30" s="1" t="s">
        <v>59</v>
      </c>
      <c r="CJ30" s="1" t="s">
        <v>59</v>
      </c>
      <c r="CK30">
        <v>3</v>
      </c>
      <c r="CL30">
        <v>4926946544346073</v>
      </c>
      <c r="CM30">
        <v>2272084238081134</v>
      </c>
      <c r="CN30">
        <v>1</v>
      </c>
      <c r="CO30">
        <v>6564765206429247</v>
      </c>
      <c r="CP30">
        <v>1.4552215214818716E+16</v>
      </c>
      <c r="CQ30">
        <v>-1.7350256443023682E+16</v>
      </c>
      <c r="CR30">
        <v>2.3534827757594696E+16</v>
      </c>
      <c r="CS30">
        <v>2.8952888947277584E+16</v>
      </c>
    </row>
    <row r="31" spans="1:97" x14ac:dyDescent="0.25">
      <c r="A31" s="1" t="s">
        <v>196</v>
      </c>
      <c r="B31" s="1" t="s">
        <v>59</v>
      </c>
      <c r="C31" s="1" t="s">
        <v>60</v>
      </c>
      <c r="D31" s="1" t="s">
        <v>61</v>
      </c>
      <c r="E31" s="1" t="s">
        <v>59</v>
      </c>
      <c r="F31" s="1" t="s">
        <v>59</v>
      </c>
      <c r="G31" s="2">
        <v>45490.87259259259</v>
      </c>
      <c r="H31">
        <v>25965</v>
      </c>
      <c r="I31" s="1" t="s">
        <v>167</v>
      </c>
      <c r="J31">
        <v>2.9613410547092196E+16</v>
      </c>
      <c r="K31">
        <v>3467427866889158</v>
      </c>
      <c r="L31">
        <v>1175089687930129</v>
      </c>
      <c r="M31">
        <v>2136452616745423</v>
      </c>
      <c r="N31">
        <v>9</v>
      </c>
      <c r="O31">
        <v>4</v>
      </c>
      <c r="P31">
        <v>183</v>
      </c>
      <c r="Q31">
        <v>5000</v>
      </c>
      <c r="R31">
        <v>2758128164908967</v>
      </c>
      <c r="S31">
        <v>4.1328398573731472E+16</v>
      </c>
      <c r="T31">
        <v>4</v>
      </c>
      <c r="U31">
        <v>745</v>
      </c>
      <c r="V31">
        <v>12</v>
      </c>
      <c r="W31">
        <v>3</v>
      </c>
      <c r="X31">
        <v>492</v>
      </c>
      <c r="Y31">
        <v>3590724525302285</v>
      </c>
      <c r="Z31">
        <v>3.8947375627754336E+16</v>
      </c>
      <c r="AA31" s="1" t="s">
        <v>59</v>
      </c>
      <c r="AB31">
        <v>1.4891509992539282E+16</v>
      </c>
      <c r="AC31" s="1" t="s">
        <v>59</v>
      </c>
      <c r="AD31" s="1" t="s">
        <v>59</v>
      </c>
      <c r="AE31" s="1" t="s">
        <v>59</v>
      </c>
      <c r="AF31" s="1" t="s">
        <v>59</v>
      </c>
      <c r="AG31" s="1" t="s">
        <v>59</v>
      </c>
      <c r="AH31" s="1" t="s">
        <v>59</v>
      </c>
      <c r="AI31" s="1" t="s">
        <v>59</v>
      </c>
      <c r="AJ31" s="1" t="s">
        <v>59</v>
      </c>
      <c r="AK31" s="1" t="s">
        <v>59</v>
      </c>
      <c r="AL31" s="1" t="s">
        <v>59</v>
      </c>
      <c r="AM31" s="1" t="s">
        <v>59</v>
      </c>
      <c r="AN31" s="1" t="s">
        <v>59</v>
      </c>
      <c r="AO31" s="1" t="s">
        <v>59</v>
      </c>
      <c r="AP31" s="1" t="s">
        <v>59</v>
      </c>
      <c r="AQ31" s="1" t="s">
        <v>59</v>
      </c>
      <c r="AR31" s="1" t="s">
        <v>59</v>
      </c>
      <c r="AS31" s="1" t="s">
        <v>59</v>
      </c>
      <c r="AT31" s="1" t="s">
        <v>59</v>
      </c>
      <c r="AU31" s="1" t="s">
        <v>59</v>
      </c>
      <c r="AV31" s="1" t="s">
        <v>59</v>
      </c>
      <c r="AW31" s="1" t="s">
        <v>59</v>
      </c>
      <c r="AX31" s="1" t="s">
        <v>59</v>
      </c>
      <c r="AY31" s="1" t="s">
        <v>59</v>
      </c>
      <c r="AZ31" s="1" t="s">
        <v>59</v>
      </c>
      <c r="BA31" s="1" t="s">
        <v>59</v>
      </c>
      <c r="BB31" s="1" t="s">
        <v>59</v>
      </c>
      <c r="BC31" s="1" t="s">
        <v>59</v>
      </c>
      <c r="BD31" s="1" t="s">
        <v>59</v>
      </c>
      <c r="BE31" s="1" t="s">
        <v>59</v>
      </c>
      <c r="BF31" s="1" t="s">
        <v>59</v>
      </c>
      <c r="BG31" s="1" t="s">
        <v>59</v>
      </c>
      <c r="BH31" s="1" t="s">
        <v>59</v>
      </c>
      <c r="BI31" s="1" t="s">
        <v>59</v>
      </c>
      <c r="BJ31" s="1" t="s">
        <v>59</v>
      </c>
      <c r="BK31" s="1" t="s">
        <v>59</v>
      </c>
      <c r="BL31" s="1" t="s">
        <v>59</v>
      </c>
      <c r="BM31" s="1" t="s">
        <v>59</v>
      </c>
      <c r="BN31" s="1" t="s">
        <v>59</v>
      </c>
      <c r="BO31" s="1" t="s">
        <v>59</v>
      </c>
      <c r="BP31" s="1" t="s">
        <v>59</v>
      </c>
      <c r="BQ31" s="1" t="s">
        <v>59</v>
      </c>
      <c r="BR31" s="1" t="s">
        <v>59</v>
      </c>
      <c r="BS31" s="1" t="s">
        <v>59</v>
      </c>
      <c r="BT31" s="1" t="s">
        <v>59</v>
      </c>
      <c r="BU31" s="1" t="s">
        <v>59</v>
      </c>
      <c r="BV31" s="1" t="s">
        <v>59</v>
      </c>
      <c r="BW31" s="1" t="s">
        <v>59</v>
      </c>
      <c r="BX31" s="1" t="s">
        <v>59</v>
      </c>
      <c r="BY31" s="1" t="s">
        <v>59</v>
      </c>
      <c r="BZ31" s="1" t="s">
        <v>59</v>
      </c>
      <c r="CA31" s="1" t="s">
        <v>59</v>
      </c>
      <c r="CB31" s="1" t="s">
        <v>59</v>
      </c>
      <c r="CC31" s="1" t="s">
        <v>59</v>
      </c>
      <c r="CD31" s="1" t="s">
        <v>59</v>
      </c>
      <c r="CE31" s="1" t="s">
        <v>59</v>
      </c>
      <c r="CF31" s="1" t="s">
        <v>59</v>
      </c>
      <c r="CG31" s="1" t="s">
        <v>59</v>
      </c>
      <c r="CH31" s="1" t="s">
        <v>59</v>
      </c>
      <c r="CI31" s="1" t="s">
        <v>59</v>
      </c>
      <c r="CJ31" s="1" t="s">
        <v>59</v>
      </c>
      <c r="CK31">
        <v>10</v>
      </c>
      <c r="CL31">
        <v>4265854202471979</v>
      </c>
      <c r="CM31">
        <v>2865714312142616</v>
      </c>
      <c r="CN31">
        <v>1</v>
      </c>
      <c r="CO31">
        <v>7557516545855657</v>
      </c>
      <c r="CP31">
        <v>8062732289545238</v>
      </c>
      <c r="CQ31">
        <v>-1.1976814270019532E+16</v>
      </c>
      <c r="CR31">
        <v>2356185110329712</v>
      </c>
      <c r="CS31">
        <v>3264374414961222</v>
      </c>
    </row>
    <row r="32" spans="1:97" x14ac:dyDescent="0.25">
      <c r="A32" s="1" t="s">
        <v>197</v>
      </c>
      <c r="B32" s="1" t="s">
        <v>59</v>
      </c>
      <c r="C32" s="1" t="s">
        <v>60</v>
      </c>
      <c r="D32" s="1" t="s">
        <v>61</v>
      </c>
      <c r="E32" s="1" t="s">
        <v>59</v>
      </c>
      <c r="F32" s="1" t="s">
        <v>59</v>
      </c>
      <c r="G32" s="2">
        <v>45492.131909722222</v>
      </c>
      <c r="H32">
        <v>15500</v>
      </c>
      <c r="I32" s="1" t="s">
        <v>167</v>
      </c>
      <c r="J32">
        <v>609561005008028</v>
      </c>
      <c r="K32">
        <v>1.5021439439292236E+16</v>
      </c>
      <c r="L32">
        <v>1000957683350537</v>
      </c>
      <c r="M32">
        <v>5898759550560988</v>
      </c>
      <c r="N32">
        <v>11</v>
      </c>
      <c r="O32">
        <v>4</v>
      </c>
      <c r="P32">
        <v>360</v>
      </c>
      <c r="Q32">
        <v>5000</v>
      </c>
      <c r="R32">
        <v>5720054210963168</v>
      </c>
      <c r="S32">
        <v>3215880786800603</v>
      </c>
      <c r="T32">
        <v>9</v>
      </c>
      <c r="U32">
        <v>412</v>
      </c>
      <c r="V32">
        <v>14</v>
      </c>
      <c r="W32">
        <v>5</v>
      </c>
      <c r="X32">
        <v>217</v>
      </c>
      <c r="Y32">
        <v>8071333453371332</v>
      </c>
      <c r="Z32">
        <v>3736414310542352</v>
      </c>
      <c r="AA32" s="1" t="s">
        <v>59</v>
      </c>
      <c r="AB32">
        <v>1.1956650574668168E+16</v>
      </c>
      <c r="AC32" s="1" t="s">
        <v>59</v>
      </c>
      <c r="AD32" s="1" t="s">
        <v>59</v>
      </c>
      <c r="AE32" s="1" t="s">
        <v>59</v>
      </c>
      <c r="AF32" s="1" t="s">
        <v>59</v>
      </c>
      <c r="AG32" s="1" t="s">
        <v>59</v>
      </c>
      <c r="AH32" s="1" t="s">
        <v>59</v>
      </c>
      <c r="AI32" s="1" t="s">
        <v>59</v>
      </c>
      <c r="AJ32" s="1" t="s">
        <v>59</v>
      </c>
      <c r="AK32" s="1" t="s">
        <v>59</v>
      </c>
      <c r="AL32" s="1" t="s">
        <v>59</v>
      </c>
      <c r="AM32" s="1" t="s">
        <v>59</v>
      </c>
      <c r="AN32" s="1" t="s">
        <v>59</v>
      </c>
      <c r="AO32" s="1" t="s">
        <v>59</v>
      </c>
      <c r="AP32" s="1" t="s">
        <v>59</v>
      </c>
      <c r="AQ32" s="1" t="s">
        <v>59</v>
      </c>
      <c r="AR32" s="1" t="s">
        <v>59</v>
      </c>
      <c r="AS32" s="1" t="s">
        <v>59</v>
      </c>
      <c r="AT32" s="1" t="s">
        <v>59</v>
      </c>
      <c r="AU32" s="1" t="s">
        <v>59</v>
      </c>
      <c r="AV32" s="1" t="s">
        <v>59</v>
      </c>
      <c r="AW32" s="1" t="s">
        <v>59</v>
      </c>
      <c r="AX32" s="1" t="s">
        <v>59</v>
      </c>
      <c r="AY32" s="1" t="s">
        <v>59</v>
      </c>
      <c r="AZ32" s="1" t="s">
        <v>59</v>
      </c>
      <c r="BA32" s="1" t="s">
        <v>59</v>
      </c>
      <c r="BB32" s="1" t="s">
        <v>59</v>
      </c>
      <c r="BC32" s="1" t="s">
        <v>59</v>
      </c>
      <c r="BD32" s="1" t="s">
        <v>59</v>
      </c>
      <c r="BE32" s="1" t="s">
        <v>59</v>
      </c>
      <c r="BF32" s="1" t="s">
        <v>59</v>
      </c>
      <c r="BG32" s="1" t="s">
        <v>59</v>
      </c>
      <c r="BH32" s="1" t="s">
        <v>59</v>
      </c>
      <c r="BI32" s="1" t="s">
        <v>59</v>
      </c>
      <c r="BJ32" s="1" t="s">
        <v>59</v>
      </c>
      <c r="BK32" s="1" t="s">
        <v>59</v>
      </c>
      <c r="BL32" s="1" t="s">
        <v>59</v>
      </c>
      <c r="BM32" s="1" t="s">
        <v>59</v>
      </c>
      <c r="BN32" s="1" t="s">
        <v>59</v>
      </c>
      <c r="BO32" s="1" t="s">
        <v>59</v>
      </c>
      <c r="BP32" s="1" t="s">
        <v>59</v>
      </c>
      <c r="BQ32" s="1" t="s">
        <v>59</v>
      </c>
      <c r="BR32" s="1" t="s">
        <v>59</v>
      </c>
      <c r="BS32" s="1" t="s">
        <v>59</v>
      </c>
      <c r="BT32" s="1" t="s">
        <v>59</v>
      </c>
      <c r="BU32" s="1" t="s">
        <v>59</v>
      </c>
      <c r="BV32" s="1" t="s">
        <v>59</v>
      </c>
      <c r="BW32" s="1" t="s">
        <v>59</v>
      </c>
      <c r="BX32" s="1" t="s">
        <v>59</v>
      </c>
      <c r="BY32" s="1" t="s">
        <v>59</v>
      </c>
      <c r="BZ32" s="1" t="s">
        <v>59</v>
      </c>
      <c r="CA32" s="1" t="s">
        <v>59</v>
      </c>
      <c r="CB32" s="1" t="s">
        <v>59</v>
      </c>
      <c r="CC32" s="1" t="s">
        <v>59</v>
      </c>
      <c r="CD32" s="1" t="s">
        <v>59</v>
      </c>
      <c r="CE32" s="1" t="s">
        <v>59</v>
      </c>
      <c r="CF32" s="1" t="s">
        <v>59</v>
      </c>
      <c r="CG32" s="1" t="s">
        <v>59</v>
      </c>
      <c r="CH32" s="1" t="s">
        <v>59</v>
      </c>
      <c r="CI32" s="1" t="s">
        <v>59</v>
      </c>
      <c r="CJ32" s="1" t="s">
        <v>59</v>
      </c>
      <c r="CK32">
        <v>10</v>
      </c>
      <c r="CL32">
        <v>522941095018637</v>
      </c>
      <c r="CM32">
        <v>2.1681060369142616E+16</v>
      </c>
      <c r="CN32">
        <v>1</v>
      </c>
      <c r="CO32">
        <v>7877009139615506</v>
      </c>
      <c r="CP32">
        <v>5873086079955101</v>
      </c>
      <c r="CQ32">
        <v>-3.2943812012672424E+16</v>
      </c>
      <c r="CR32">
        <v>2372376219191011</v>
      </c>
      <c r="CS32">
        <v>28801893728068</v>
      </c>
    </row>
    <row r="33" spans="1:97" x14ac:dyDescent="0.25">
      <c r="A33" s="1" t="s">
        <v>198</v>
      </c>
      <c r="B33" s="1" t="s">
        <v>59</v>
      </c>
      <c r="C33" s="1" t="s">
        <v>60</v>
      </c>
      <c r="D33" s="1" t="s">
        <v>61</v>
      </c>
      <c r="E33" s="1" t="s">
        <v>59</v>
      </c>
      <c r="F33" s="1" t="s">
        <v>59</v>
      </c>
      <c r="G33" s="2">
        <v>45491.80128472222</v>
      </c>
      <c r="H33">
        <v>6848</v>
      </c>
      <c r="I33" s="1" t="s">
        <v>167</v>
      </c>
      <c r="J33">
        <v>853862008045952</v>
      </c>
      <c r="K33">
        <v>2651236842207589</v>
      </c>
      <c r="L33">
        <v>1.2463536030889716E+16</v>
      </c>
      <c r="M33">
        <v>8884349349496254</v>
      </c>
      <c r="N33">
        <v>7</v>
      </c>
      <c r="O33">
        <v>3</v>
      </c>
      <c r="P33">
        <v>133</v>
      </c>
      <c r="Q33">
        <v>5000</v>
      </c>
      <c r="R33">
        <v>8437698829820142</v>
      </c>
      <c r="S33">
        <v>1.5518943933450724E+16</v>
      </c>
      <c r="T33">
        <v>6</v>
      </c>
      <c r="U33">
        <v>802</v>
      </c>
      <c r="V33">
        <v>8</v>
      </c>
      <c r="W33">
        <v>2</v>
      </c>
      <c r="X33">
        <v>363</v>
      </c>
      <c r="Y33">
        <v>9337577444277852</v>
      </c>
      <c r="Z33">
        <v>4050782326734635</v>
      </c>
      <c r="AA33" s="1" t="s">
        <v>59</v>
      </c>
      <c r="AB33">
        <v>5013320415948845</v>
      </c>
      <c r="AC33" s="1" t="s">
        <v>59</v>
      </c>
      <c r="AD33" s="1" t="s">
        <v>59</v>
      </c>
      <c r="AE33" s="1" t="s">
        <v>59</v>
      </c>
      <c r="AF33" s="1" t="s">
        <v>59</v>
      </c>
      <c r="AG33" s="1" t="s">
        <v>59</v>
      </c>
      <c r="AH33" s="1" t="s">
        <v>59</v>
      </c>
      <c r="AI33" s="1" t="s">
        <v>59</v>
      </c>
      <c r="AJ33" s="1" t="s">
        <v>59</v>
      </c>
      <c r="AK33" s="1" t="s">
        <v>59</v>
      </c>
      <c r="AL33" s="1" t="s">
        <v>59</v>
      </c>
      <c r="AM33" s="1" t="s">
        <v>59</v>
      </c>
      <c r="AN33" s="1" t="s">
        <v>59</v>
      </c>
      <c r="AO33" s="1" t="s">
        <v>59</v>
      </c>
      <c r="AP33" s="1" t="s">
        <v>59</v>
      </c>
      <c r="AQ33" s="1" t="s">
        <v>59</v>
      </c>
      <c r="AR33" s="1" t="s">
        <v>59</v>
      </c>
      <c r="AS33" s="1" t="s">
        <v>59</v>
      </c>
      <c r="AT33" s="1" t="s">
        <v>59</v>
      </c>
      <c r="AU33" s="1" t="s">
        <v>59</v>
      </c>
      <c r="AV33" s="1" t="s">
        <v>59</v>
      </c>
      <c r="AW33" s="1" t="s">
        <v>59</v>
      </c>
      <c r="AX33" s="1" t="s">
        <v>59</v>
      </c>
      <c r="AY33" s="1" t="s">
        <v>59</v>
      </c>
      <c r="AZ33" s="1" t="s">
        <v>59</v>
      </c>
      <c r="BA33" s="1" t="s">
        <v>59</v>
      </c>
      <c r="BB33" s="1" t="s">
        <v>59</v>
      </c>
      <c r="BC33" s="1" t="s">
        <v>59</v>
      </c>
      <c r="BD33" s="1" t="s">
        <v>59</v>
      </c>
      <c r="BE33" s="1" t="s">
        <v>59</v>
      </c>
      <c r="BF33" s="1" t="s">
        <v>59</v>
      </c>
      <c r="BG33" s="1" t="s">
        <v>59</v>
      </c>
      <c r="BH33" s="1" t="s">
        <v>59</v>
      </c>
      <c r="BI33" s="1" t="s">
        <v>59</v>
      </c>
      <c r="BJ33" s="1" t="s">
        <v>59</v>
      </c>
      <c r="BK33" s="1" t="s">
        <v>59</v>
      </c>
      <c r="BL33" s="1" t="s">
        <v>59</v>
      </c>
      <c r="BM33" s="1" t="s">
        <v>59</v>
      </c>
      <c r="BN33" s="1" t="s">
        <v>59</v>
      </c>
      <c r="BO33" s="1" t="s">
        <v>59</v>
      </c>
      <c r="BP33" s="1" t="s">
        <v>59</v>
      </c>
      <c r="BQ33" s="1" t="s">
        <v>59</v>
      </c>
      <c r="BR33" s="1" t="s">
        <v>59</v>
      </c>
      <c r="BS33" s="1" t="s">
        <v>59</v>
      </c>
      <c r="BT33" s="1" t="s">
        <v>59</v>
      </c>
      <c r="BU33" s="1" t="s">
        <v>59</v>
      </c>
      <c r="BV33" s="1" t="s">
        <v>59</v>
      </c>
      <c r="BW33" s="1" t="s">
        <v>59</v>
      </c>
      <c r="BX33" s="1" t="s">
        <v>59</v>
      </c>
      <c r="BY33" s="1" t="s">
        <v>59</v>
      </c>
      <c r="BZ33" s="1" t="s">
        <v>59</v>
      </c>
      <c r="CA33" s="1" t="s">
        <v>59</v>
      </c>
      <c r="CB33" s="1" t="s">
        <v>59</v>
      </c>
      <c r="CC33" s="1" t="s">
        <v>59</v>
      </c>
      <c r="CD33" s="1" t="s">
        <v>59</v>
      </c>
      <c r="CE33" s="1" t="s">
        <v>59</v>
      </c>
      <c r="CF33" s="1" t="s">
        <v>59</v>
      </c>
      <c r="CG33" s="1" t="s">
        <v>59</v>
      </c>
      <c r="CH33" s="1" t="s">
        <v>59</v>
      </c>
      <c r="CI33" s="1" t="s">
        <v>59</v>
      </c>
      <c r="CJ33" s="1" t="s">
        <v>59</v>
      </c>
      <c r="CK33">
        <v>3</v>
      </c>
      <c r="CL33">
        <v>5614481540003358</v>
      </c>
      <c r="CM33">
        <v>2.7643028251761088E+16</v>
      </c>
      <c r="CN33">
        <v>1</v>
      </c>
      <c r="CO33">
        <v>6906320825988416</v>
      </c>
      <c r="CP33">
        <v>1.4096321264902752E+16</v>
      </c>
      <c r="CQ33">
        <v>-5452503263950348</v>
      </c>
      <c r="CR33">
        <v>2375604550113979</v>
      </c>
      <c r="CS33">
        <v>2994090530162048</v>
      </c>
    </row>
    <row r="34" spans="1:97" x14ac:dyDescent="0.25">
      <c r="A34" s="1" t="s">
        <v>199</v>
      </c>
      <c r="B34" s="1" t="s">
        <v>59</v>
      </c>
      <c r="C34" s="1" t="s">
        <v>200</v>
      </c>
      <c r="D34" s="1" t="s">
        <v>61</v>
      </c>
      <c r="E34" s="1" t="s">
        <v>59</v>
      </c>
      <c r="F34" s="1" t="s">
        <v>59</v>
      </c>
      <c r="G34" s="2">
        <v>45492.427951388891</v>
      </c>
      <c r="H34">
        <v>9156</v>
      </c>
      <c r="I34" s="1" t="s">
        <v>167</v>
      </c>
      <c r="J34">
        <v>8674055398176204</v>
      </c>
      <c r="K34">
        <v>1.3830142514073968E+16</v>
      </c>
      <c r="L34">
        <v>1.4209490345711348E+16</v>
      </c>
      <c r="M34">
        <v>9309387113971632</v>
      </c>
      <c r="N34">
        <v>11</v>
      </c>
      <c r="O34">
        <v>2</v>
      </c>
      <c r="P34">
        <v>331</v>
      </c>
      <c r="Q34">
        <v>5000</v>
      </c>
      <c r="R34">
        <v>4.8383265132077048E+16</v>
      </c>
      <c r="S34">
        <v>882387859991243</v>
      </c>
      <c r="T34">
        <v>8</v>
      </c>
      <c r="U34">
        <v>796</v>
      </c>
      <c r="V34">
        <v>12</v>
      </c>
      <c r="W34">
        <v>5</v>
      </c>
      <c r="X34">
        <v>161</v>
      </c>
      <c r="Y34">
        <v>2.4712645739068348E+16</v>
      </c>
      <c r="Z34">
        <v>1.8843047836910364E+16</v>
      </c>
      <c r="AA34" s="1" t="s">
        <v>59</v>
      </c>
      <c r="AB34">
        <v>1.0688765959334898E+16</v>
      </c>
      <c r="AC34" s="1" t="s">
        <v>59</v>
      </c>
      <c r="AD34" s="1" t="s">
        <v>59</v>
      </c>
      <c r="AE34" s="1" t="s">
        <v>59</v>
      </c>
      <c r="AF34" s="1" t="s">
        <v>59</v>
      </c>
      <c r="AG34" s="1" t="s">
        <v>59</v>
      </c>
      <c r="AH34" s="1" t="s">
        <v>59</v>
      </c>
      <c r="AI34" s="1" t="s">
        <v>59</v>
      </c>
      <c r="AJ34" s="1" t="s">
        <v>59</v>
      </c>
      <c r="AK34" s="1" t="s">
        <v>59</v>
      </c>
      <c r="AL34" s="1" t="s">
        <v>59</v>
      </c>
      <c r="AM34" s="1" t="s">
        <v>59</v>
      </c>
      <c r="AN34" s="1" t="s">
        <v>59</v>
      </c>
      <c r="AO34" s="1" t="s">
        <v>59</v>
      </c>
      <c r="AP34" s="1" t="s">
        <v>59</v>
      </c>
      <c r="AQ34" s="1" t="s">
        <v>59</v>
      </c>
      <c r="AR34" s="1" t="s">
        <v>59</v>
      </c>
      <c r="AS34" s="1" t="s">
        <v>59</v>
      </c>
      <c r="AT34" s="1" t="s">
        <v>59</v>
      </c>
      <c r="AU34" s="1" t="s">
        <v>59</v>
      </c>
      <c r="AV34" s="1" t="s">
        <v>59</v>
      </c>
      <c r="AW34" s="1" t="s">
        <v>59</v>
      </c>
      <c r="AX34" s="1" t="s">
        <v>59</v>
      </c>
      <c r="AY34" s="1" t="s">
        <v>59</v>
      </c>
      <c r="AZ34" s="1" t="s">
        <v>59</v>
      </c>
      <c r="BA34" s="1" t="s">
        <v>59</v>
      </c>
      <c r="BB34" s="1" t="s">
        <v>59</v>
      </c>
      <c r="BC34" s="1" t="s">
        <v>59</v>
      </c>
      <c r="BD34" s="1" t="s">
        <v>59</v>
      </c>
      <c r="BE34" s="1" t="s">
        <v>59</v>
      </c>
      <c r="BF34" s="1" t="s">
        <v>59</v>
      </c>
      <c r="BG34" s="1" t="s">
        <v>59</v>
      </c>
      <c r="BH34" s="1" t="s">
        <v>59</v>
      </c>
      <c r="BI34" s="1" t="s">
        <v>59</v>
      </c>
      <c r="BJ34" s="1" t="s">
        <v>59</v>
      </c>
      <c r="BK34" s="1" t="s">
        <v>59</v>
      </c>
      <c r="BL34" s="1" t="s">
        <v>59</v>
      </c>
      <c r="BM34" s="1" t="s">
        <v>59</v>
      </c>
      <c r="BN34" s="1" t="s">
        <v>59</v>
      </c>
      <c r="BO34" s="1" t="s">
        <v>59</v>
      </c>
      <c r="BP34" s="1" t="s">
        <v>59</v>
      </c>
      <c r="BQ34" s="1" t="s">
        <v>59</v>
      </c>
      <c r="BR34" s="1" t="s">
        <v>59</v>
      </c>
      <c r="BS34" s="1" t="s">
        <v>59</v>
      </c>
      <c r="BT34" s="1" t="s">
        <v>59</v>
      </c>
      <c r="BU34" s="1" t="s">
        <v>59</v>
      </c>
      <c r="BV34" s="1" t="s">
        <v>59</v>
      </c>
      <c r="BW34" s="1" t="s">
        <v>59</v>
      </c>
      <c r="BX34" s="1" t="s">
        <v>59</v>
      </c>
      <c r="BY34" s="1" t="s">
        <v>59</v>
      </c>
      <c r="BZ34" s="1" t="s">
        <v>59</v>
      </c>
      <c r="CA34" s="1" t="s">
        <v>59</v>
      </c>
      <c r="CB34" s="1" t="s">
        <v>59</v>
      </c>
      <c r="CC34" s="1" t="s">
        <v>59</v>
      </c>
      <c r="CD34" s="1" t="s">
        <v>59</v>
      </c>
      <c r="CE34" s="1" t="s">
        <v>59</v>
      </c>
      <c r="CF34" s="1" t="s">
        <v>59</v>
      </c>
      <c r="CG34" s="1" t="s">
        <v>59</v>
      </c>
      <c r="CH34" s="1" t="s">
        <v>59</v>
      </c>
      <c r="CI34" s="1" t="s">
        <v>59</v>
      </c>
      <c r="CJ34" s="1" t="s">
        <v>59</v>
      </c>
      <c r="CK34">
        <v>15</v>
      </c>
      <c r="CP34">
        <v>2.1509750336408616E+16</v>
      </c>
      <c r="CQ34">
        <v>4798946529626846</v>
      </c>
    </row>
    <row r="35" spans="1:97" x14ac:dyDescent="0.25">
      <c r="A35" s="1"/>
      <c r="B35" s="1"/>
      <c r="C35" s="1"/>
      <c r="D35" s="1"/>
      <c r="E35" s="1"/>
      <c r="F35" s="1"/>
      <c r="G35" s="2"/>
      <c r="H35">
        <f>AVERAGE(paramSearch_IbmSynth_DOPPELGANGER[Runtime])</f>
        <v>6166.69696969697</v>
      </c>
      <c r="I35" s="1"/>
      <c r="AA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</row>
    <row r="36" spans="1:97" x14ac:dyDescent="0.25">
      <c r="H36">
        <f>paramSearch_IbmSynth_DOPPELGANGER[[#Totals],[Runtime]]/60</f>
        <v>102.77828282828283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0C54-99ED-456C-8E6D-FF370A4F920C}">
  <dimension ref="A1:BF34"/>
  <sheetViews>
    <sheetView topLeftCell="A19" workbookViewId="0">
      <selection activeCell="H46" sqref="H46"/>
    </sheetView>
  </sheetViews>
  <sheetFormatPr defaultRowHeight="15" x14ac:dyDescent="0.25"/>
  <cols>
    <col min="1" max="1" width="19.85546875" bestFit="1" customWidth="1"/>
    <col min="2" max="2" width="8.5703125" bestFit="1" customWidth="1"/>
    <col min="3" max="3" width="8.28515625" bestFit="1" customWidth="1"/>
    <col min="4" max="4" width="8.5703125" bestFit="1" customWidth="1"/>
    <col min="5" max="5" width="7.42578125" bestFit="1" customWidth="1"/>
    <col min="6" max="6" width="7.140625" bestFit="1" customWidth="1"/>
    <col min="7" max="7" width="15.85546875" bestFit="1" customWidth="1"/>
    <col min="8" max="8" width="10.85546875" bestFit="1" customWidth="1"/>
    <col min="9" max="9" width="9.28515625" bestFit="1" customWidth="1"/>
    <col min="10" max="10" width="12.5703125" bestFit="1" customWidth="1"/>
    <col min="11" max="11" width="21.42578125" bestFit="1" customWidth="1"/>
    <col min="12" max="12" width="19.7109375" bestFit="1" customWidth="1"/>
    <col min="13" max="13" width="17.42578125" bestFit="1" customWidth="1"/>
    <col min="14" max="14" width="21" bestFit="1" customWidth="1"/>
    <col min="15" max="15" width="18" bestFit="1" customWidth="1"/>
    <col min="16" max="16" width="9.5703125" bestFit="1" customWidth="1"/>
    <col min="17" max="17" width="18.28515625" bestFit="1" customWidth="1"/>
    <col min="18" max="18" width="16.5703125" bestFit="1" customWidth="1"/>
    <col min="19" max="19" width="14.28515625" bestFit="1" customWidth="1"/>
    <col min="20" max="20" width="10.28515625" bestFit="1" customWidth="1"/>
    <col min="21" max="21" width="13.28515625" bestFit="1" customWidth="1"/>
    <col min="22" max="22" width="14.5703125" bestFit="1" customWidth="1"/>
    <col min="23" max="23" width="9.85546875" bestFit="1" customWidth="1"/>
    <col min="24" max="24" width="6.28515625" bestFit="1" customWidth="1"/>
    <col min="25" max="25" width="24.5703125" bestFit="1" customWidth="1"/>
    <col min="26" max="26" width="43.85546875" bestFit="1" customWidth="1"/>
    <col min="27" max="27" width="37" bestFit="1" customWidth="1"/>
    <col min="28" max="28" width="36.7109375" bestFit="1" customWidth="1"/>
    <col min="29" max="29" width="31.5703125" bestFit="1" customWidth="1"/>
    <col min="30" max="30" width="39.85546875" bestFit="1" customWidth="1"/>
    <col min="31" max="31" width="33" bestFit="1" customWidth="1"/>
    <col min="32" max="32" width="32.7109375" bestFit="1" customWidth="1"/>
    <col min="33" max="33" width="43.42578125" bestFit="1" customWidth="1"/>
    <col min="34" max="34" width="36.5703125" bestFit="1" customWidth="1"/>
    <col min="35" max="35" width="36.28515625" bestFit="1" customWidth="1"/>
    <col min="36" max="36" width="30" bestFit="1" customWidth="1"/>
    <col min="37" max="37" width="32" bestFit="1" customWidth="1"/>
    <col min="38" max="38" width="25" bestFit="1" customWidth="1"/>
    <col min="39" max="39" width="24.7109375" bestFit="1" customWidth="1"/>
    <col min="40" max="40" width="40.85546875" bestFit="1" customWidth="1"/>
    <col min="41" max="41" width="33.85546875" bestFit="1" customWidth="1"/>
    <col min="42" max="42" width="33.5703125" bestFit="1" customWidth="1"/>
    <col min="43" max="43" width="28.5703125" bestFit="1" customWidth="1"/>
    <col min="44" max="44" width="36.85546875" bestFit="1" customWidth="1"/>
    <col min="45" max="45" width="29.85546875" bestFit="1" customWidth="1"/>
    <col min="46" max="46" width="29.5703125" bestFit="1" customWidth="1"/>
    <col min="47" max="47" width="28.5703125" bestFit="1" customWidth="1"/>
    <col min="48" max="48" width="21.5703125" bestFit="1" customWidth="1"/>
    <col min="49" max="49" width="21.28515625" bestFit="1" customWidth="1"/>
    <col min="50" max="50" width="18" bestFit="1" customWidth="1"/>
    <col min="51" max="51" width="20.7109375" bestFit="1" customWidth="1"/>
    <col min="52" max="52" width="17" bestFit="1" customWidth="1"/>
    <col min="53" max="53" width="16" bestFit="1" customWidth="1"/>
    <col min="54" max="54" width="14.5703125" bestFit="1" customWidth="1"/>
    <col min="55" max="55" width="19.5703125" bestFit="1" customWidth="1"/>
    <col min="56" max="56" width="16.7109375" bestFit="1" customWidth="1"/>
    <col min="57" max="57" width="26" bestFit="1" customWidth="1"/>
    <col min="58" max="58" width="26.28515625" bestFit="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25">
      <c r="A2" s="1" t="s">
        <v>58</v>
      </c>
      <c r="B2" s="1" t="s">
        <v>59</v>
      </c>
      <c r="C2" s="1" t="s">
        <v>60</v>
      </c>
      <c r="D2" s="1" t="s">
        <v>61</v>
      </c>
      <c r="E2" s="1" t="s">
        <v>59</v>
      </c>
      <c r="F2" s="1" t="s">
        <v>59</v>
      </c>
      <c r="G2" s="2">
        <v>45490.902951388889</v>
      </c>
      <c r="H2">
        <v>9697</v>
      </c>
      <c r="I2" s="1" t="s">
        <v>62</v>
      </c>
      <c r="J2">
        <v>5000</v>
      </c>
      <c r="K2">
        <v>5369817836510699</v>
      </c>
      <c r="L2" s="1" t="s">
        <v>63</v>
      </c>
      <c r="M2">
        <v>1.0124216215256336E+16</v>
      </c>
      <c r="N2">
        <v>6</v>
      </c>
      <c r="O2">
        <v>256</v>
      </c>
      <c r="P2">
        <v>457</v>
      </c>
      <c r="Q2">
        <v>1.2332174626082326E+16</v>
      </c>
      <c r="R2" s="1" t="s">
        <v>64</v>
      </c>
      <c r="S2">
        <v>7396221247223724</v>
      </c>
      <c r="T2" s="1" t="s">
        <v>59</v>
      </c>
      <c r="U2" s="1" t="s">
        <v>59</v>
      </c>
      <c r="V2" s="1" t="s">
        <v>59</v>
      </c>
      <c r="W2" s="1" t="s">
        <v>59</v>
      </c>
      <c r="X2">
        <v>1</v>
      </c>
      <c r="Y2" s="1" t="s">
        <v>59</v>
      </c>
      <c r="Z2" s="1" t="s">
        <v>59</v>
      </c>
      <c r="AA2" s="1" t="s">
        <v>59</v>
      </c>
      <c r="AB2" s="1" t="s">
        <v>59</v>
      </c>
      <c r="AC2" s="1" t="s">
        <v>59</v>
      </c>
      <c r="AD2" s="1" t="s">
        <v>59</v>
      </c>
      <c r="AE2" s="1" t="s">
        <v>59</v>
      </c>
      <c r="AF2" s="1" t="s">
        <v>59</v>
      </c>
      <c r="AG2" s="1" t="s">
        <v>59</v>
      </c>
      <c r="AH2" s="1" t="s">
        <v>59</v>
      </c>
      <c r="AI2" s="1" t="s">
        <v>59</v>
      </c>
      <c r="AJ2" s="1" t="s">
        <v>59</v>
      </c>
      <c r="AK2" s="1" t="s">
        <v>59</v>
      </c>
      <c r="AL2" s="1" t="s">
        <v>59</v>
      </c>
      <c r="AM2" s="1" t="s">
        <v>59</v>
      </c>
      <c r="AN2" s="1" t="s">
        <v>59</v>
      </c>
      <c r="AO2" s="1" t="s">
        <v>59</v>
      </c>
      <c r="AP2" s="1" t="s">
        <v>59</v>
      </c>
      <c r="AQ2" s="1" t="s">
        <v>59</v>
      </c>
      <c r="AR2" s="1" t="s">
        <v>59</v>
      </c>
      <c r="AS2" s="1" t="s">
        <v>59</v>
      </c>
      <c r="AT2" s="1" t="s">
        <v>59</v>
      </c>
      <c r="AU2" s="1" t="s">
        <v>59</v>
      </c>
      <c r="AV2" s="1" t="s">
        <v>59</v>
      </c>
      <c r="AW2" s="1" t="s">
        <v>59</v>
      </c>
      <c r="AX2" s="1" t="s">
        <v>59</v>
      </c>
      <c r="AY2">
        <v>5626578011972689</v>
      </c>
      <c r="AZ2">
        <v>9128615789473684</v>
      </c>
      <c r="BA2">
        <v>1</v>
      </c>
      <c r="BB2">
        <v>1</v>
      </c>
      <c r="BC2">
        <v>-5238960981369019</v>
      </c>
      <c r="BD2">
        <v>1.2689238786697388E+16</v>
      </c>
      <c r="BE2">
        <v>2.1943782550209736E+16</v>
      </c>
      <c r="BF2">
        <v>924927894736842</v>
      </c>
    </row>
    <row r="3" spans="1:58" x14ac:dyDescent="0.25">
      <c r="A3" s="1" t="s">
        <v>65</v>
      </c>
      <c r="B3" s="1" t="s">
        <v>59</v>
      </c>
      <c r="C3" s="1" t="s">
        <v>60</v>
      </c>
      <c r="D3" s="1" t="s">
        <v>61</v>
      </c>
      <c r="E3" s="1" t="s">
        <v>59</v>
      </c>
      <c r="F3" s="1" t="s">
        <v>59</v>
      </c>
      <c r="G3" s="2">
        <v>45491.734432870369</v>
      </c>
      <c r="H3">
        <v>6591</v>
      </c>
      <c r="I3" s="1" t="s">
        <v>62</v>
      </c>
      <c r="J3">
        <v>5000</v>
      </c>
      <c r="K3">
        <v>1.2093613286890292E+16</v>
      </c>
      <c r="L3" s="1" t="s">
        <v>66</v>
      </c>
      <c r="M3">
        <v>3972476560045419</v>
      </c>
      <c r="N3">
        <v>14</v>
      </c>
      <c r="O3">
        <v>256</v>
      </c>
      <c r="P3">
        <v>144</v>
      </c>
      <c r="Q3">
        <v>701949376966099</v>
      </c>
      <c r="R3" s="1" t="s">
        <v>63</v>
      </c>
      <c r="S3">
        <v>969028829385486</v>
      </c>
      <c r="T3" s="1" t="s">
        <v>59</v>
      </c>
      <c r="U3" s="1" t="s">
        <v>59</v>
      </c>
      <c r="V3" s="1" t="s">
        <v>59</v>
      </c>
      <c r="W3" s="1" t="s">
        <v>59</v>
      </c>
      <c r="X3">
        <v>1</v>
      </c>
      <c r="Y3" s="1" t="s">
        <v>59</v>
      </c>
      <c r="Z3" s="1" t="s">
        <v>59</v>
      </c>
      <c r="AA3" s="1" t="s">
        <v>59</v>
      </c>
      <c r="AB3" s="1" t="s">
        <v>59</v>
      </c>
      <c r="AC3" s="1" t="s">
        <v>59</v>
      </c>
      <c r="AD3" s="1" t="s">
        <v>59</v>
      </c>
      <c r="AE3" s="1" t="s">
        <v>59</v>
      </c>
      <c r="AF3" s="1" t="s">
        <v>59</v>
      </c>
      <c r="AG3" s="1" t="s">
        <v>59</v>
      </c>
      <c r="AH3" s="1" t="s">
        <v>59</v>
      </c>
      <c r="AI3" s="1" t="s">
        <v>59</v>
      </c>
      <c r="AJ3" s="1" t="s">
        <v>59</v>
      </c>
      <c r="AK3" s="1" t="s">
        <v>59</v>
      </c>
      <c r="AL3" s="1" t="s">
        <v>59</v>
      </c>
      <c r="AM3" s="1" t="s">
        <v>59</v>
      </c>
      <c r="AN3" s="1" t="s">
        <v>59</v>
      </c>
      <c r="AO3" s="1" t="s">
        <v>59</v>
      </c>
      <c r="AP3" s="1" t="s">
        <v>59</v>
      </c>
      <c r="AQ3" s="1" t="s">
        <v>59</v>
      </c>
      <c r="AR3" s="1" t="s">
        <v>59</v>
      </c>
      <c r="AS3" s="1" t="s">
        <v>59</v>
      </c>
      <c r="AT3" s="1" t="s">
        <v>59</v>
      </c>
      <c r="AU3" s="1" t="s">
        <v>59</v>
      </c>
      <c r="AV3" s="1" t="s">
        <v>59</v>
      </c>
      <c r="AW3" s="1" t="s">
        <v>59</v>
      </c>
      <c r="AX3" s="1" t="s">
        <v>59</v>
      </c>
      <c r="AY3">
        <v>5663079960130982</v>
      </c>
      <c r="AZ3">
        <v>9095947368421052</v>
      </c>
      <c r="BA3">
        <v>1</v>
      </c>
      <c r="BB3">
        <v>1</v>
      </c>
      <c r="BC3">
        <v>-1.9058676064014436E+16</v>
      </c>
      <c r="BD3">
        <v>-8924174308776855</v>
      </c>
      <c r="BE3">
        <v>2194583294159147</v>
      </c>
      <c r="BF3">
        <v>92231</v>
      </c>
    </row>
    <row r="4" spans="1:58" x14ac:dyDescent="0.25">
      <c r="A4" s="1" t="s">
        <v>67</v>
      </c>
      <c r="B4" s="1" t="s">
        <v>59</v>
      </c>
      <c r="C4" s="1" t="s">
        <v>60</v>
      </c>
      <c r="D4" s="1" t="s">
        <v>61</v>
      </c>
      <c r="E4" s="1" t="s">
        <v>59</v>
      </c>
      <c r="F4" s="1" t="s">
        <v>59</v>
      </c>
      <c r="G4" s="2">
        <v>45491.624513888892</v>
      </c>
      <c r="H4">
        <v>6150</v>
      </c>
      <c r="I4" s="1" t="s">
        <v>62</v>
      </c>
      <c r="J4">
        <v>5000</v>
      </c>
      <c r="K4">
        <v>3.8560469200162544E+16</v>
      </c>
      <c r="L4" s="1" t="s">
        <v>64</v>
      </c>
      <c r="M4">
        <v>5174858986698675</v>
      </c>
      <c r="N4">
        <v>14</v>
      </c>
      <c r="O4">
        <v>32</v>
      </c>
      <c r="P4">
        <v>134</v>
      </c>
      <c r="Q4">
        <v>1.3364197940061452E+16</v>
      </c>
      <c r="R4" s="1" t="s">
        <v>63</v>
      </c>
      <c r="S4">
        <v>3923548449390901</v>
      </c>
      <c r="T4" s="1" t="s">
        <v>59</v>
      </c>
      <c r="U4" s="1" t="s">
        <v>59</v>
      </c>
      <c r="V4" s="1" t="s">
        <v>59</v>
      </c>
      <c r="W4" s="1" t="s">
        <v>59</v>
      </c>
      <c r="X4">
        <v>1</v>
      </c>
      <c r="Y4" s="1" t="s">
        <v>59</v>
      </c>
      <c r="Z4" s="1" t="s">
        <v>59</v>
      </c>
      <c r="AA4" s="1" t="s">
        <v>59</v>
      </c>
      <c r="AB4" s="1" t="s">
        <v>59</v>
      </c>
      <c r="AC4" s="1" t="s">
        <v>59</v>
      </c>
      <c r="AD4" s="1" t="s">
        <v>59</v>
      </c>
      <c r="AE4" s="1" t="s">
        <v>59</v>
      </c>
      <c r="AF4" s="1" t="s">
        <v>59</v>
      </c>
      <c r="AG4" s="1" t="s">
        <v>59</v>
      </c>
      <c r="AH4" s="1" t="s">
        <v>59</v>
      </c>
      <c r="AI4" s="1" t="s">
        <v>59</v>
      </c>
      <c r="AJ4" s="1" t="s">
        <v>59</v>
      </c>
      <c r="AK4" s="1" t="s">
        <v>59</v>
      </c>
      <c r="AL4" s="1" t="s">
        <v>59</v>
      </c>
      <c r="AM4" s="1" t="s">
        <v>59</v>
      </c>
      <c r="AN4" s="1" t="s">
        <v>59</v>
      </c>
      <c r="AO4" s="1" t="s">
        <v>59</v>
      </c>
      <c r="AP4" s="1" t="s">
        <v>59</v>
      </c>
      <c r="AQ4" s="1" t="s">
        <v>59</v>
      </c>
      <c r="AR4" s="1" t="s">
        <v>59</v>
      </c>
      <c r="AS4" s="1" t="s">
        <v>59</v>
      </c>
      <c r="AT4" s="1" t="s">
        <v>59</v>
      </c>
      <c r="AU4" s="1" t="s">
        <v>59</v>
      </c>
      <c r="AV4" s="1" t="s">
        <v>59</v>
      </c>
      <c r="AW4" s="1" t="s">
        <v>59</v>
      </c>
      <c r="AX4" s="1" t="s">
        <v>59</v>
      </c>
      <c r="AY4">
        <v>5599703047508794</v>
      </c>
      <c r="AZ4">
        <v>9079021052631578</v>
      </c>
      <c r="BA4">
        <v>1</v>
      </c>
      <c r="BB4">
        <v>1</v>
      </c>
      <c r="BC4">
        <v>-517058253288269</v>
      </c>
      <c r="BD4">
        <v>2015575580298901</v>
      </c>
      <c r="BE4">
        <v>2194605558041814</v>
      </c>
      <c r="BF4">
        <v>9206668421052632</v>
      </c>
    </row>
    <row r="5" spans="1:58" x14ac:dyDescent="0.25">
      <c r="A5" s="1" t="s">
        <v>68</v>
      </c>
      <c r="B5" s="1" t="s">
        <v>59</v>
      </c>
      <c r="C5" s="1" t="s">
        <v>60</v>
      </c>
      <c r="D5" s="1" t="s">
        <v>61</v>
      </c>
      <c r="E5" s="1" t="s">
        <v>59</v>
      </c>
      <c r="F5" s="1" t="s">
        <v>59</v>
      </c>
      <c r="G5" s="2">
        <v>45491.465937499997</v>
      </c>
      <c r="H5">
        <v>3741</v>
      </c>
      <c r="I5" s="1" t="s">
        <v>62</v>
      </c>
      <c r="J5">
        <v>5000</v>
      </c>
      <c r="K5">
        <v>9298792425081492</v>
      </c>
      <c r="L5" s="1" t="s">
        <v>63</v>
      </c>
      <c r="M5">
        <v>6926448506438766</v>
      </c>
      <c r="N5">
        <v>15</v>
      </c>
      <c r="O5">
        <v>32</v>
      </c>
      <c r="P5">
        <v>172</v>
      </c>
      <c r="Q5">
        <v>131208963776194</v>
      </c>
      <c r="R5" s="1" t="s">
        <v>64</v>
      </c>
      <c r="S5">
        <v>9213519245163796</v>
      </c>
      <c r="T5" s="1" t="s">
        <v>59</v>
      </c>
      <c r="U5" s="1" t="s">
        <v>59</v>
      </c>
      <c r="V5" s="1" t="s">
        <v>59</v>
      </c>
      <c r="W5" s="1" t="s">
        <v>59</v>
      </c>
      <c r="X5">
        <v>2</v>
      </c>
      <c r="Y5" s="1" t="s">
        <v>59</v>
      </c>
      <c r="Z5" s="1" t="s">
        <v>59</v>
      </c>
      <c r="AA5" s="1" t="s">
        <v>59</v>
      </c>
      <c r="AB5" s="1" t="s">
        <v>59</v>
      </c>
      <c r="AC5" s="1" t="s">
        <v>59</v>
      </c>
      <c r="AD5" s="1" t="s">
        <v>59</v>
      </c>
      <c r="AE5" s="1" t="s">
        <v>59</v>
      </c>
      <c r="AF5" s="1" t="s">
        <v>59</v>
      </c>
      <c r="AG5" s="1" t="s">
        <v>59</v>
      </c>
      <c r="AH5" s="1" t="s">
        <v>59</v>
      </c>
      <c r="AI5" s="1" t="s">
        <v>59</v>
      </c>
      <c r="AJ5" s="1" t="s">
        <v>59</v>
      </c>
      <c r="AK5" s="1" t="s">
        <v>59</v>
      </c>
      <c r="AL5" s="1" t="s">
        <v>59</v>
      </c>
      <c r="AM5" s="1" t="s">
        <v>59</v>
      </c>
      <c r="AN5" s="1" t="s">
        <v>59</v>
      </c>
      <c r="AO5" s="1" t="s">
        <v>59</v>
      </c>
      <c r="AP5" s="1" t="s">
        <v>59</v>
      </c>
      <c r="AQ5" s="1" t="s">
        <v>59</v>
      </c>
      <c r="AR5" s="1" t="s">
        <v>59</v>
      </c>
      <c r="AS5" s="1" t="s">
        <v>59</v>
      </c>
      <c r="AT5" s="1" t="s">
        <v>59</v>
      </c>
      <c r="AU5" s="1" t="s">
        <v>59</v>
      </c>
      <c r="AV5" s="1" t="s">
        <v>59</v>
      </c>
      <c r="AW5" s="1" t="s">
        <v>59</v>
      </c>
      <c r="AX5" s="1" t="s">
        <v>59</v>
      </c>
      <c r="AY5">
        <v>5641765098751674</v>
      </c>
      <c r="AZ5">
        <v>9070647368421052</v>
      </c>
      <c r="BA5">
        <v>1</v>
      </c>
      <c r="BB5">
        <v>1</v>
      </c>
      <c r="BC5">
        <v>-4835585951805115</v>
      </c>
      <c r="BD5">
        <v>-1.5165595710277556E+16</v>
      </c>
      <c r="BE5">
        <v>2.1946575164315456E+16</v>
      </c>
      <c r="BF5">
        <v>9215899999999998</v>
      </c>
    </row>
    <row r="6" spans="1:58" x14ac:dyDescent="0.25">
      <c r="A6" s="1" t="s">
        <v>69</v>
      </c>
      <c r="B6" s="1" t="s">
        <v>59</v>
      </c>
      <c r="C6" s="1" t="s">
        <v>60</v>
      </c>
      <c r="D6" s="1" t="s">
        <v>61</v>
      </c>
      <c r="E6" s="1" t="s">
        <v>59</v>
      </c>
      <c r="F6" s="1" t="s">
        <v>59</v>
      </c>
      <c r="G6" s="2">
        <v>45491.695740740739</v>
      </c>
      <c r="H6">
        <v>3340</v>
      </c>
      <c r="I6" s="1" t="s">
        <v>62</v>
      </c>
      <c r="J6">
        <v>5000</v>
      </c>
      <c r="K6">
        <v>2442883431932006</v>
      </c>
      <c r="L6" s="1" t="s">
        <v>63</v>
      </c>
      <c r="M6">
        <v>3.2484209035847256E+16</v>
      </c>
      <c r="N6">
        <v>6</v>
      </c>
      <c r="O6">
        <v>256</v>
      </c>
      <c r="P6">
        <v>154</v>
      </c>
      <c r="Q6">
        <v>9975576133739118</v>
      </c>
      <c r="R6" s="1" t="s">
        <v>63</v>
      </c>
      <c r="S6">
        <v>4891611713543012</v>
      </c>
      <c r="T6" s="1" t="s">
        <v>59</v>
      </c>
      <c r="U6" s="1" t="s">
        <v>59</v>
      </c>
      <c r="V6" s="1" t="s">
        <v>59</v>
      </c>
      <c r="W6" s="1" t="s">
        <v>59</v>
      </c>
      <c r="X6">
        <v>2</v>
      </c>
      <c r="Y6" s="1" t="s">
        <v>59</v>
      </c>
      <c r="Z6" s="1" t="s">
        <v>59</v>
      </c>
      <c r="AA6" s="1" t="s">
        <v>59</v>
      </c>
      <c r="AB6" s="1" t="s">
        <v>59</v>
      </c>
      <c r="AC6" s="1" t="s">
        <v>59</v>
      </c>
      <c r="AD6" s="1" t="s">
        <v>59</v>
      </c>
      <c r="AE6" s="1" t="s">
        <v>59</v>
      </c>
      <c r="AF6" s="1" t="s">
        <v>59</v>
      </c>
      <c r="AG6" s="1" t="s">
        <v>59</v>
      </c>
      <c r="AH6" s="1" t="s">
        <v>59</v>
      </c>
      <c r="AI6" s="1" t="s">
        <v>59</v>
      </c>
      <c r="AJ6" s="1" t="s">
        <v>59</v>
      </c>
      <c r="AK6" s="1" t="s">
        <v>59</v>
      </c>
      <c r="AL6" s="1" t="s">
        <v>59</v>
      </c>
      <c r="AM6" s="1" t="s">
        <v>59</v>
      </c>
      <c r="AN6" s="1" t="s">
        <v>59</v>
      </c>
      <c r="AO6" s="1" t="s">
        <v>59</v>
      </c>
      <c r="AP6" s="1" t="s">
        <v>59</v>
      </c>
      <c r="AQ6" s="1" t="s">
        <v>59</v>
      </c>
      <c r="AR6" s="1" t="s">
        <v>59</v>
      </c>
      <c r="AS6" s="1" t="s">
        <v>59</v>
      </c>
      <c r="AT6" s="1" t="s">
        <v>59</v>
      </c>
      <c r="AU6" s="1" t="s">
        <v>59</v>
      </c>
      <c r="AV6" s="1" t="s">
        <v>59</v>
      </c>
      <c r="AW6" s="1" t="s">
        <v>59</v>
      </c>
      <c r="AX6" s="1" t="s">
        <v>59</v>
      </c>
      <c r="AY6">
        <v>5655417758305259</v>
      </c>
      <c r="AZ6">
        <v>9084889473684212</v>
      </c>
      <c r="BA6">
        <v>1</v>
      </c>
      <c r="BB6">
        <v>1</v>
      </c>
      <c r="BC6">
        <v>-3844339847564697</v>
      </c>
      <c r="BD6">
        <v>-5409101843833923</v>
      </c>
      <c r="BE6">
        <v>2.1949241121792748E+16</v>
      </c>
      <c r="BF6">
        <v>921461052631579</v>
      </c>
    </row>
    <row r="7" spans="1:58" x14ac:dyDescent="0.25">
      <c r="A7" s="1" t="s">
        <v>70</v>
      </c>
      <c r="B7" s="1" t="s">
        <v>59</v>
      </c>
      <c r="C7" s="1" t="s">
        <v>60</v>
      </c>
      <c r="D7" s="1" t="s">
        <v>61</v>
      </c>
      <c r="E7" s="1" t="s">
        <v>59</v>
      </c>
      <c r="F7" s="1" t="s">
        <v>59</v>
      </c>
      <c r="G7" s="2">
        <v>45491.688020833331</v>
      </c>
      <c r="H7">
        <v>6225</v>
      </c>
      <c r="I7" s="1" t="s">
        <v>62</v>
      </c>
      <c r="J7">
        <v>5000</v>
      </c>
      <c r="K7">
        <v>1.3178556149287624E+16</v>
      </c>
      <c r="L7" s="1" t="s">
        <v>63</v>
      </c>
      <c r="M7">
        <v>163696367809261</v>
      </c>
      <c r="N7">
        <v>5</v>
      </c>
      <c r="O7">
        <v>256</v>
      </c>
      <c r="P7">
        <v>329</v>
      </c>
      <c r="Q7">
        <v>6451341456174842</v>
      </c>
      <c r="R7" s="1" t="s">
        <v>63</v>
      </c>
      <c r="S7">
        <v>1718344649817364</v>
      </c>
      <c r="T7" s="1" t="s">
        <v>59</v>
      </c>
      <c r="U7" s="1" t="s">
        <v>59</v>
      </c>
      <c r="V7" s="1" t="s">
        <v>59</v>
      </c>
      <c r="W7" s="1" t="s">
        <v>59</v>
      </c>
      <c r="X7">
        <v>1</v>
      </c>
      <c r="Y7" s="1" t="s">
        <v>59</v>
      </c>
      <c r="Z7" s="1" t="s">
        <v>59</v>
      </c>
      <c r="AA7" s="1" t="s">
        <v>59</v>
      </c>
      <c r="AB7" s="1" t="s">
        <v>59</v>
      </c>
      <c r="AC7" s="1" t="s">
        <v>59</v>
      </c>
      <c r="AD7" s="1" t="s">
        <v>59</v>
      </c>
      <c r="AE7" s="1" t="s">
        <v>59</v>
      </c>
      <c r="AF7" s="1" t="s">
        <v>59</v>
      </c>
      <c r="AG7" s="1" t="s">
        <v>59</v>
      </c>
      <c r="AH7" s="1" t="s">
        <v>59</v>
      </c>
      <c r="AI7" s="1" t="s">
        <v>59</v>
      </c>
      <c r="AJ7" s="1" t="s">
        <v>59</v>
      </c>
      <c r="AK7" s="1" t="s">
        <v>59</v>
      </c>
      <c r="AL7" s="1" t="s">
        <v>59</v>
      </c>
      <c r="AM7" s="1" t="s">
        <v>59</v>
      </c>
      <c r="AN7" s="1" t="s">
        <v>59</v>
      </c>
      <c r="AO7" s="1" t="s">
        <v>59</v>
      </c>
      <c r="AP7" s="1" t="s">
        <v>59</v>
      </c>
      <c r="AQ7" s="1" t="s">
        <v>59</v>
      </c>
      <c r="AR7" s="1" t="s">
        <v>59</v>
      </c>
      <c r="AS7" s="1" t="s">
        <v>59</v>
      </c>
      <c r="AT7" s="1" t="s">
        <v>59</v>
      </c>
      <c r="AU7" s="1" t="s">
        <v>59</v>
      </c>
      <c r="AV7" s="1" t="s">
        <v>59</v>
      </c>
      <c r="AW7" s="1" t="s">
        <v>59</v>
      </c>
      <c r="AX7" s="1" t="s">
        <v>59</v>
      </c>
      <c r="AY7">
        <v>5637524914458378</v>
      </c>
      <c r="AZ7">
        <v>9099410526315788</v>
      </c>
      <c r="BA7">
        <v>1</v>
      </c>
      <c r="BB7">
        <v>1</v>
      </c>
      <c r="BC7">
        <v>-4447309970855713</v>
      </c>
      <c r="BD7">
        <v>9813867509365082</v>
      </c>
      <c r="BE7">
        <v>2.1949245067963584E+16</v>
      </c>
      <c r="BF7">
        <v>9221873684210526</v>
      </c>
    </row>
    <row r="8" spans="1:58" x14ac:dyDescent="0.25">
      <c r="A8" s="1" t="s">
        <v>71</v>
      </c>
      <c r="B8" s="1" t="s">
        <v>59</v>
      </c>
      <c r="C8" s="1" t="s">
        <v>60</v>
      </c>
      <c r="D8" s="1" t="s">
        <v>61</v>
      </c>
      <c r="E8" s="1" t="s">
        <v>59</v>
      </c>
      <c r="F8" s="1" t="s">
        <v>59</v>
      </c>
      <c r="G8" s="2">
        <v>45491.015219907407</v>
      </c>
      <c r="H8">
        <v>5753</v>
      </c>
      <c r="I8" s="1" t="s">
        <v>62</v>
      </c>
      <c r="J8">
        <v>5000</v>
      </c>
      <c r="K8">
        <v>1.5992474866452592E+16</v>
      </c>
      <c r="L8" s="1" t="s">
        <v>63</v>
      </c>
      <c r="M8">
        <v>1.8581016417179176E+16</v>
      </c>
      <c r="N8">
        <v>4</v>
      </c>
      <c r="O8">
        <v>64</v>
      </c>
      <c r="P8">
        <v>394</v>
      </c>
      <c r="Q8">
        <v>3.5130255676752432E+16</v>
      </c>
      <c r="R8" s="1" t="s">
        <v>64</v>
      </c>
      <c r="S8">
        <v>1.0798685999232978E+16</v>
      </c>
      <c r="T8" s="1" t="s">
        <v>59</v>
      </c>
      <c r="U8" s="1" t="s">
        <v>59</v>
      </c>
      <c r="V8" s="1" t="s">
        <v>59</v>
      </c>
      <c r="W8" s="1" t="s">
        <v>59</v>
      </c>
      <c r="X8">
        <v>1</v>
      </c>
      <c r="Y8" s="1" t="s">
        <v>59</v>
      </c>
      <c r="Z8" s="1" t="s">
        <v>59</v>
      </c>
      <c r="AA8" s="1" t="s">
        <v>59</v>
      </c>
      <c r="AB8" s="1" t="s">
        <v>59</v>
      </c>
      <c r="AC8" s="1" t="s">
        <v>59</v>
      </c>
      <c r="AD8" s="1" t="s">
        <v>59</v>
      </c>
      <c r="AE8" s="1" t="s">
        <v>59</v>
      </c>
      <c r="AF8" s="1" t="s">
        <v>59</v>
      </c>
      <c r="AG8" s="1" t="s">
        <v>59</v>
      </c>
      <c r="AH8" s="1" t="s">
        <v>59</v>
      </c>
      <c r="AI8" s="1" t="s">
        <v>59</v>
      </c>
      <c r="AJ8" s="1" t="s">
        <v>59</v>
      </c>
      <c r="AK8" s="1" t="s">
        <v>59</v>
      </c>
      <c r="AL8" s="1" t="s">
        <v>59</v>
      </c>
      <c r="AM8" s="1" t="s">
        <v>59</v>
      </c>
      <c r="AN8" s="1" t="s">
        <v>59</v>
      </c>
      <c r="AO8" s="1" t="s">
        <v>59</v>
      </c>
      <c r="AP8" s="1" t="s">
        <v>59</v>
      </c>
      <c r="AQ8" s="1" t="s">
        <v>59</v>
      </c>
      <c r="AR8" s="1" t="s">
        <v>59</v>
      </c>
      <c r="AS8" s="1" t="s">
        <v>59</v>
      </c>
      <c r="AT8" s="1" t="s">
        <v>59</v>
      </c>
      <c r="AU8" s="1" t="s">
        <v>59</v>
      </c>
      <c r="AV8" s="1" t="s">
        <v>59</v>
      </c>
      <c r="AW8" s="1" t="s">
        <v>59</v>
      </c>
      <c r="AX8" s="1" t="s">
        <v>59</v>
      </c>
      <c r="AY8">
        <v>5683097610606289</v>
      </c>
      <c r="AZ8">
        <v>9022952631578948</v>
      </c>
      <c r="BA8">
        <v>1</v>
      </c>
      <c r="BB8">
        <v>1</v>
      </c>
      <c r="BC8">
        <v>-2124786674976349</v>
      </c>
      <c r="BD8">
        <v>-1.3236460089683532E+16</v>
      </c>
      <c r="BE8">
        <v>2194977884176336</v>
      </c>
      <c r="BF8">
        <v>9158305263157896</v>
      </c>
    </row>
    <row r="9" spans="1:58" x14ac:dyDescent="0.25">
      <c r="A9" s="1" t="s">
        <v>72</v>
      </c>
      <c r="B9" s="1" t="s">
        <v>59</v>
      </c>
      <c r="C9" s="1" t="s">
        <v>60</v>
      </c>
      <c r="D9" s="1" t="s">
        <v>61</v>
      </c>
      <c r="E9" s="1" t="s">
        <v>59</v>
      </c>
      <c r="F9" s="1" t="s">
        <v>59</v>
      </c>
      <c r="G9" s="2">
        <v>45491.685706018521</v>
      </c>
      <c r="H9">
        <v>8731</v>
      </c>
      <c r="I9" s="1" t="s">
        <v>62</v>
      </c>
      <c r="J9">
        <v>5000</v>
      </c>
      <c r="K9">
        <v>2188219842102544</v>
      </c>
      <c r="L9" s="1" t="s">
        <v>66</v>
      </c>
      <c r="M9">
        <v>1.1590515140139208E+16</v>
      </c>
      <c r="N9">
        <v>14</v>
      </c>
      <c r="O9">
        <v>32</v>
      </c>
      <c r="P9">
        <v>442</v>
      </c>
      <c r="Q9">
        <v>5017212357334189</v>
      </c>
      <c r="R9" s="1" t="s">
        <v>63</v>
      </c>
      <c r="S9">
        <v>2617123063646566</v>
      </c>
      <c r="T9" s="1" t="s">
        <v>59</v>
      </c>
      <c r="U9" s="1" t="s">
        <v>59</v>
      </c>
      <c r="V9" s="1" t="s">
        <v>59</v>
      </c>
      <c r="W9" s="1" t="s">
        <v>59</v>
      </c>
      <c r="X9">
        <v>1</v>
      </c>
      <c r="Y9" s="1" t="s">
        <v>59</v>
      </c>
      <c r="Z9" s="1" t="s">
        <v>59</v>
      </c>
      <c r="AA9" s="1" t="s">
        <v>59</v>
      </c>
      <c r="AB9" s="1" t="s">
        <v>59</v>
      </c>
      <c r="AC9" s="1" t="s">
        <v>59</v>
      </c>
      <c r="AD9" s="1" t="s">
        <v>59</v>
      </c>
      <c r="AE9" s="1" t="s">
        <v>59</v>
      </c>
      <c r="AF9" s="1" t="s">
        <v>59</v>
      </c>
      <c r="AG9" s="1" t="s">
        <v>59</v>
      </c>
      <c r="AH9" s="1" t="s">
        <v>59</v>
      </c>
      <c r="AI9" s="1" t="s">
        <v>59</v>
      </c>
      <c r="AJ9" s="1" t="s">
        <v>59</v>
      </c>
      <c r="AK9" s="1" t="s">
        <v>59</v>
      </c>
      <c r="AL9" s="1" t="s">
        <v>59</v>
      </c>
      <c r="AM9" s="1" t="s">
        <v>59</v>
      </c>
      <c r="AN9" s="1" t="s">
        <v>59</v>
      </c>
      <c r="AO9" s="1" t="s">
        <v>59</v>
      </c>
      <c r="AP9" s="1" t="s">
        <v>59</v>
      </c>
      <c r="AQ9" s="1" t="s">
        <v>59</v>
      </c>
      <c r="AR9" s="1" t="s">
        <v>59</v>
      </c>
      <c r="AS9" s="1" t="s">
        <v>59</v>
      </c>
      <c r="AT9" s="1" t="s">
        <v>59</v>
      </c>
      <c r="AU9" s="1" t="s">
        <v>59</v>
      </c>
      <c r="AV9" s="1" t="s">
        <v>59</v>
      </c>
      <c r="AW9" s="1" t="s">
        <v>59</v>
      </c>
      <c r="AX9" s="1" t="s">
        <v>59</v>
      </c>
      <c r="AY9">
        <v>5634211674326793</v>
      </c>
      <c r="AZ9">
        <v>9038657894736844</v>
      </c>
      <c r="BA9">
        <v>1</v>
      </c>
      <c r="BB9">
        <v>1</v>
      </c>
      <c r="BC9">
        <v>-281281977891922</v>
      </c>
      <c r="BD9">
        <v>482534896582365</v>
      </c>
      <c r="BE9">
        <v>2.1950827245221456E+16</v>
      </c>
      <c r="BF9">
        <v>9171794736842104</v>
      </c>
    </row>
    <row r="10" spans="1:58" x14ac:dyDescent="0.25">
      <c r="A10" s="1" t="s">
        <v>73</v>
      </c>
      <c r="B10" s="1" t="s">
        <v>59</v>
      </c>
      <c r="C10" s="1" t="s">
        <v>60</v>
      </c>
      <c r="D10" s="1" t="s">
        <v>61</v>
      </c>
      <c r="E10" s="1" t="s">
        <v>59</v>
      </c>
      <c r="F10" s="1" t="s">
        <v>59</v>
      </c>
      <c r="G10" s="2">
        <v>45490.677870370368</v>
      </c>
      <c r="H10">
        <v>4643</v>
      </c>
      <c r="I10" s="1" t="s">
        <v>62</v>
      </c>
      <c r="J10">
        <v>5000</v>
      </c>
      <c r="K10">
        <v>2.9428400811924216E+16</v>
      </c>
      <c r="L10" s="1" t="s">
        <v>63</v>
      </c>
      <c r="M10">
        <v>4.6244062279173896E+16</v>
      </c>
      <c r="N10">
        <v>2</v>
      </c>
      <c r="O10">
        <v>256</v>
      </c>
      <c r="P10">
        <v>665</v>
      </c>
      <c r="Q10">
        <v>2.0590030583273272E+16</v>
      </c>
      <c r="R10" s="1" t="s">
        <v>64</v>
      </c>
      <c r="S10">
        <v>9634959423739792</v>
      </c>
      <c r="T10" s="1" t="s">
        <v>59</v>
      </c>
      <c r="U10" s="1" t="s">
        <v>59</v>
      </c>
      <c r="V10" s="1" t="s">
        <v>59</v>
      </c>
      <c r="W10" s="1" t="s">
        <v>59</v>
      </c>
      <c r="X10">
        <v>1</v>
      </c>
      <c r="Y10" s="1" t="s">
        <v>59</v>
      </c>
      <c r="Z10" s="1" t="s">
        <v>59</v>
      </c>
      <c r="AA10" s="1" t="s">
        <v>59</v>
      </c>
      <c r="AB10" s="1" t="s">
        <v>59</v>
      </c>
      <c r="AC10" s="1" t="s">
        <v>59</v>
      </c>
      <c r="AD10" s="1" t="s">
        <v>59</v>
      </c>
      <c r="AE10" s="1" t="s">
        <v>59</v>
      </c>
      <c r="AF10" s="1" t="s">
        <v>59</v>
      </c>
      <c r="AG10" s="1" t="s">
        <v>59</v>
      </c>
      <c r="AH10" s="1" t="s">
        <v>59</v>
      </c>
      <c r="AI10" s="1" t="s">
        <v>59</v>
      </c>
      <c r="AJ10" s="1" t="s">
        <v>59</v>
      </c>
      <c r="AK10" s="1" t="s">
        <v>59</v>
      </c>
      <c r="AL10" s="1" t="s">
        <v>59</v>
      </c>
      <c r="AM10" s="1" t="s">
        <v>59</v>
      </c>
      <c r="AN10" s="1" t="s">
        <v>59</v>
      </c>
      <c r="AO10" s="1" t="s">
        <v>59</v>
      </c>
      <c r="AP10" s="1" t="s">
        <v>59</v>
      </c>
      <c r="AQ10" s="1" t="s">
        <v>59</v>
      </c>
      <c r="AR10" s="1" t="s">
        <v>59</v>
      </c>
      <c r="AS10" s="1" t="s">
        <v>59</v>
      </c>
      <c r="AT10" s="1" t="s">
        <v>59</v>
      </c>
      <c r="AU10" s="1" t="s">
        <v>59</v>
      </c>
      <c r="AV10" s="1" t="s">
        <v>59</v>
      </c>
      <c r="AW10" s="1" t="s">
        <v>59</v>
      </c>
      <c r="AX10" s="1" t="s">
        <v>59</v>
      </c>
      <c r="AY10">
        <v>5604928921539848</v>
      </c>
      <c r="AZ10">
        <v>909242105263158</v>
      </c>
      <c r="BA10">
        <v>1</v>
      </c>
      <c r="BB10">
        <v>1</v>
      </c>
      <c r="BC10">
        <v>-6429014205932617</v>
      </c>
      <c r="BD10">
        <v>-2451053261756897</v>
      </c>
      <c r="BE10">
        <v>2.1950873190074896E+16</v>
      </c>
      <c r="BF10">
        <v>9210647368421052</v>
      </c>
    </row>
    <row r="11" spans="1:58" x14ac:dyDescent="0.25">
      <c r="A11" s="1" t="s">
        <v>74</v>
      </c>
      <c r="B11" s="1" t="s">
        <v>59</v>
      </c>
      <c r="C11" s="1" t="s">
        <v>60</v>
      </c>
      <c r="D11" s="1" t="s">
        <v>61</v>
      </c>
      <c r="E11" s="1" t="s">
        <v>59</v>
      </c>
      <c r="F11" s="1" t="s">
        <v>59</v>
      </c>
      <c r="G11" s="2">
        <v>45491.286747685182</v>
      </c>
      <c r="H11">
        <v>3235</v>
      </c>
      <c r="I11" s="1" t="s">
        <v>62</v>
      </c>
      <c r="J11">
        <v>5000</v>
      </c>
      <c r="K11">
        <v>1896339338319386</v>
      </c>
      <c r="L11" s="1" t="s">
        <v>64</v>
      </c>
      <c r="M11">
        <v>1716438254161395</v>
      </c>
      <c r="N11">
        <v>4</v>
      </c>
      <c r="O11">
        <v>256</v>
      </c>
      <c r="P11">
        <v>228</v>
      </c>
      <c r="Q11">
        <v>1.0765649340309574E+16</v>
      </c>
      <c r="R11" s="1" t="s">
        <v>63</v>
      </c>
      <c r="S11">
        <v>6399312544454598</v>
      </c>
      <c r="T11" s="1" t="s">
        <v>59</v>
      </c>
      <c r="U11" s="1" t="s">
        <v>59</v>
      </c>
      <c r="V11" s="1" t="s">
        <v>59</v>
      </c>
      <c r="W11" s="1" t="s">
        <v>59</v>
      </c>
      <c r="X11">
        <v>2</v>
      </c>
      <c r="Y11" s="1" t="s">
        <v>59</v>
      </c>
      <c r="Z11" s="1" t="s">
        <v>59</v>
      </c>
      <c r="AA11" s="1" t="s">
        <v>59</v>
      </c>
      <c r="AB11" s="1" t="s">
        <v>59</v>
      </c>
      <c r="AC11" s="1" t="s">
        <v>59</v>
      </c>
      <c r="AD11" s="1" t="s">
        <v>59</v>
      </c>
      <c r="AE11" s="1" t="s">
        <v>59</v>
      </c>
      <c r="AF11" s="1" t="s">
        <v>59</v>
      </c>
      <c r="AG11" s="1" t="s">
        <v>59</v>
      </c>
      <c r="AH11" s="1" t="s">
        <v>59</v>
      </c>
      <c r="AI11" s="1" t="s">
        <v>59</v>
      </c>
      <c r="AJ11" s="1" t="s">
        <v>59</v>
      </c>
      <c r="AK11" s="1" t="s">
        <v>59</v>
      </c>
      <c r="AL11" s="1" t="s">
        <v>59</v>
      </c>
      <c r="AM11" s="1" t="s">
        <v>59</v>
      </c>
      <c r="AN11" s="1" t="s">
        <v>59</v>
      </c>
      <c r="AO11" s="1" t="s">
        <v>59</v>
      </c>
      <c r="AP11" s="1" t="s">
        <v>59</v>
      </c>
      <c r="AQ11" s="1" t="s">
        <v>59</v>
      </c>
      <c r="AR11" s="1" t="s">
        <v>59</v>
      </c>
      <c r="AS11" s="1" t="s">
        <v>59</v>
      </c>
      <c r="AT11" s="1" t="s">
        <v>59</v>
      </c>
      <c r="AU11" s="1" t="s">
        <v>59</v>
      </c>
      <c r="AV11" s="1" t="s">
        <v>59</v>
      </c>
      <c r="AW11" s="1" t="s">
        <v>59</v>
      </c>
      <c r="AX11" s="1" t="s">
        <v>59</v>
      </c>
      <c r="AY11">
        <v>5649910141448953</v>
      </c>
      <c r="AZ11">
        <v>9113905263157892</v>
      </c>
      <c r="BA11">
        <v>1</v>
      </c>
      <c r="BB11">
        <v>1</v>
      </c>
      <c r="BC11">
        <v>-3514934182167053</v>
      </c>
      <c r="BD11">
        <v>-1.2323039770126344E+16</v>
      </c>
      <c r="BE11">
        <v>2.1950979229016936E+16</v>
      </c>
      <c r="BF11">
        <v>9249563157894736</v>
      </c>
    </row>
    <row r="12" spans="1:58" x14ac:dyDescent="0.25">
      <c r="A12" s="1" t="s">
        <v>75</v>
      </c>
      <c r="B12" s="1" t="s">
        <v>59</v>
      </c>
      <c r="C12" s="1" t="s">
        <v>60</v>
      </c>
      <c r="D12" s="1" t="s">
        <v>61</v>
      </c>
      <c r="E12" s="1" t="s">
        <v>59</v>
      </c>
      <c r="F12" s="1" t="s">
        <v>59</v>
      </c>
      <c r="G12" s="2">
        <v>45491.37358796296</v>
      </c>
      <c r="H12">
        <v>4039</v>
      </c>
      <c r="I12" s="1" t="s">
        <v>62</v>
      </c>
      <c r="J12">
        <v>5000</v>
      </c>
      <c r="K12">
        <v>6606956113549512</v>
      </c>
      <c r="L12" s="1" t="s">
        <v>66</v>
      </c>
      <c r="M12">
        <v>7067911531928974</v>
      </c>
      <c r="N12">
        <v>13</v>
      </c>
      <c r="O12">
        <v>64</v>
      </c>
      <c r="P12">
        <v>217</v>
      </c>
      <c r="Q12">
        <v>3148357526065604</v>
      </c>
      <c r="R12" s="1" t="s">
        <v>63</v>
      </c>
      <c r="S12">
        <v>9089185853826898</v>
      </c>
      <c r="T12" s="1" t="s">
        <v>59</v>
      </c>
      <c r="U12" s="1" t="s">
        <v>59</v>
      </c>
      <c r="V12" s="1" t="s">
        <v>59</v>
      </c>
      <c r="W12" s="1" t="s">
        <v>59</v>
      </c>
      <c r="X12">
        <v>1</v>
      </c>
      <c r="Y12" s="1" t="s">
        <v>59</v>
      </c>
      <c r="Z12" s="1" t="s">
        <v>59</v>
      </c>
      <c r="AA12" s="1" t="s">
        <v>59</v>
      </c>
      <c r="AB12" s="1" t="s">
        <v>59</v>
      </c>
      <c r="AC12" s="1" t="s">
        <v>59</v>
      </c>
      <c r="AD12" s="1" t="s">
        <v>59</v>
      </c>
      <c r="AE12" s="1" t="s">
        <v>59</v>
      </c>
      <c r="AF12" s="1" t="s">
        <v>59</v>
      </c>
      <c r="AG12" s="1" t="s">
        <v>59</v>
      </c>
      <c r="AH12" s="1" t="s">
        <v>59</v>
      </c>
      <c r="AI12" s="1" t="s">
        <v>59</v>
      </c>
      <c r="AJ12" s="1" t="s">
        <v>59</v>
      </c>
      <c r="AK12" s="1" t="s">
        <v>59</v>
      </c>
      <c r="AL12" s="1" t="s">
        <v>59</v>
      </c>
      <c r="AM12" s="1" t="s">
        <v>59</v>
      </c>
      <c r="AN12" s="1" t="s">
        <v>59</v>
      </c>
      <c r="AO12" s="1" t="s">
        <v>59</v>
      </c>
      <c r="AP12" s="1" t="s">
        <v>59</v>
      </c>
      <c r="AQ12" s="1" t="s">
        <v>59</v>
      </c>
      <c r="AR12" s="1" t="s">
        <v>59</v>
      </c>
      <c r="AS12" s="1" t="s">
        <v>59</v>
      </c>
      <c r="AT12" s="1" t="s">
        <v>59</v>
      </c>
      <c r="AU12" s="1" t="s">
        <v>59</v>
      </c>
      <c r="AV12" s="1" t="s">
        <v>59</v>
      </c>
      <c r="AW12" s="1" t="s">
        <v>59</v>
      </c>
      <c r="AX12" s="1" t="s">
        <v>59</v>
      </c>
      <c r="AY12">
        <v>562603733722902</v>
      </c>
      <c r="AZ12">
        <v>9066563157894736</v>
      </c>
      <c r="BA12">
        <v>1</v>
      </c>
      <c r="BB12">
        <v>1</v>
      </c>
      <c r="BC12">
        <v>-3336660861968994</v>
      </c>
      <c r="BD12">
        <v>6302587687969208</v>
      </c>
      <c r="BE12">
        <v>2.1951373358454104E+16</v>
      </c>
      <c r="BF12">
        <v>9197015789473684</v>
      </c>
    </row>
    <row r="13" spans="1:58" x14ac:dyDescent="0.25">
      <c r="A13" s="1" t="s">
        <v>76</v>
      </c>
      <c r="B13" s="1" t="s">
        <v>59</v>
      </c>
      <c r="C13" s="1" t="s">
        <v>60</v>
      </c>
      <c r="D13" s="1" t="s">
        <v>61</v>
      </c>
      <c r="E13" s="1" t="s">
        <v>59</v>
      </c>
      <c r="F13" s="1" t="s">
        <v>59</v>
      </c>
      <c r="G13" s="2">
        <v>45490.791307870371</v>
      </c>
      <c r="H13">
        <v>9640</v>
      </c>
      <c r="I13" s="1" t="s">
        <v>62</v>
      </c>
      <c r="J13">
        <v>5000</v>
      </c>
      <c r="K13">
        <v>313775639127189</v>
      </c>
      <c r="L13" s="1" t="s">
        <v>63</v>
      </c>
      <c r="M13">
        <v>3760495888730427</v>
      </c>
      <c r="N13">
        <v>4</v>
      </c>
      <c r="O13">
        <v>64</v>
      </c>
      <c r="P13">
        <v>687</v>
      </c>
      <c r="Q13">
        <v>2.0620162571801672E+16</v>
      </c>
      <c r="R13" s="1" t="s">
        <v>63</v>
      </c>
      <c r="S13">
        <v>1959131916475748</v>
      </c>
      <c r="T13" s="1" t="s">
        <v>59</v>
      </c>
      <c r="U13" s="1" t="s">
        <v>59</v>
      </c>
      <c r="V13" s="1" t="s">
        <v>59</v>
      </c>
      <c r="W13" s="1" t="s">
        <v>59</v>
      </c>
      <c r="X13">
        <v>2</v>
      </c>
      <c r="Y13" s="1" t="s">
        <v>59</v>
      </c>
      <c r="Z13" s="1" t="s">
        <v>59</v>
      </c>
      <c r="AA13" s="1" t="s">
        <v>59</v>
      </c>
      <c r="AB13" s="1" t="s">
        <v>59</v>
      </c>
      <c r="AC13" s="1" t="s">
        <v>59</v>
      </c>
      <c r="AD13" s="1" t="s">
        <v>59</v>
      </c>
      <c r="AE13" s="1" t="s">
        <v>59</v>
      </c>
      <c r="AF13" s="1" t="s">
        <v>59</v>
      </c>
      <c r="AG13" s="1" t="s">
        <v>59</v>
      </c>
      <c r="AH13" s="1" t="s">
        <v>59</v>
      </c>
      <c r="AI13" s="1" t="s">
        <v>59</v>
      </c>
      <c r="AJ13" s="1" t="s">
        <v>59</v>
      </c>
      <c r="AK13" s="1" t="s">
        <v>59</v>
      </c>
      <c r="AL13" s="1" t="s">
        <v>59</v>
      </c>
      <c r="AM13" s="1" t="s">
        <v>59</v>
      </c>
      <c r="AN13" s="1" t="s">
        <v>59</v>
      </c>
      <c r="AO13" s="1" t="s">
        <v>59</v>
      </c>
      <c r="AP13" s="1" t="s">
        <v>59</v>
      </c>
      <c r="AQ13" s="1" t="s">
        <v>59</v>
      </c>
      <c r="AR13" s="1" t="s">
        <v>59</v>
      </c>
      <c r="AS13" s="1" t="s">
        <v>59</v>
      </c>
      <c r="AT13" s="1" t="s">
        <v>59</v>
      </c>
      <c r="AU13" s="1" t="s">
        <v>59</v>
      </c>
      <c r="AV13" s="1" t="s">
        <v>59</v>
      </c>
      <c r="AW13" s="1" t="s">
        <v>59</v>
      </c>
      <c r="AX13" s="1" t="s">
        <v>59</v>
      </c>
      <c r="AY13">
        <v>5607905950507447</v>
      </c>
      <c r="AZ13">
        <v>9091152631578948</v>
      </c>
      <c r="BA13">
        <v>1</v>
      </c>
      <c r="BB13">
        <v>1</v>
      </c>
      <c r="BC13">
        <v>-7497988939285278</v>
      </c>
      <c r="BD13">
        <v>-3.1329435110092164E+16</v>
      </c>
      <c r="BE13">
        <v>2195149097154813</v>
      </c>
      <c r="BF13">
        <v>921017894736842</v>
      </c>
    </row>
    <row r="14" spans="1:58" x14ac:dyDescent="0.25">
      <c r="A14" s="1" t="s">
        <v>77</v>
      </c>
      <c r="B14" s="1" t="s">
        <v>59</v>
      </c>
      <c r="C14" s="1" t="s">
        <v>60</v>
      </c>
      <c r="D14" s="1" t="s">
        <v>61</v>
      </c>
      <c r="E14" s="1" t="s">
        <v>59</v>
      </c>
      <c r="F14" s="1" t="s">
        <v>59</v>
      </c>
      <c r="G14" s="2">
        <v>45491.760115740741</v>
      </c>
      <c r="H14">
        <v>4215</v>
      </c>
      <c r="I14" s="1" t="s">
        <v>62</v>
      </c>
      <c r="J14">
        <v>5000</v>
      </c>
      <c r="K14">
        <v>1867214093361258</v>
      </c>
      <c r="L14" s="1" t="s">
        <v>63</v>
      </c>
      <c r="M14">
        <v>2456515900261079</v>
      </c>
      <c r="N14">
        <v>5</v>
      </c>
      <c r="O14">
        <v>64</v>
      </c>
      <c r="P14">
        <v>233</v>
      </c>
      <c r="Q14">
        <v>1.4583480442352876E+16</v>
      </c>
      <c r="R14" s="1" t="s">
        <v>63</v>
      </c>
      <c r="S14">
        <v>4.1532657495182464E+16</v>
      </c>
      <c r="T14" s="1" t="s">
        <v>59</v>
      </c>
      <c r="U14" s="1" t="s">
        <v>59</v>
      </c>
      <c r="V14" s="1" t="s">
        <v>59</v>
      </c>
      <c r="W14" s="1" t="s">
        <v>59</v>
      </c>
      <c r="X14">
        <v>2</v>
      </c>
      <c r="Y14" s="1" t="s">
        <v>59</v>
      </c>
      <c r="Z14" s="1" t="s">
        <v>59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59</v>
      </c>
      <c r="AF14" s="1" t="s">
        <v>59</v>
      </c>
      <c r="AG14" s="1" t="s">
        <v>59</v>
      </c>
      <c r="AH14" s="1" t="s">
        <v>59</v>
      </c>
      <c r="AI14" s="1" t="s">
        <v>59</v>
      </c>
      <c r="AJ14" s="1" t="s">
        <v>59</v>
      </c>
      <c r="AK14" s="1" t="s">
        <v>59</v>
      </c>
      <c r="AL14" s="1" t="s">
        <v>59</v>
      </c>
      <c r="AM14" s="1" t="s">
        <v>59</v>
      </c>
      <c r="AN14" s="1" t="s">
        <v>59</v>
      </c>
      <c r="AO14" s="1" t="s">
        <v>59</v>
      </c>
      <c r="AP14" s="1" t="s">
        <v>59</v>
      </c>
      <c r="AQ14" s="1" t="s">
        <v>59</v>
      </c>
      <c r="AR14" s="1" t="s">
        <v>59</v>
      </c>
      <c r="AS14" s="1" t="s">
        <v>59</v>
      </c>
      <c r="AT14" s="1" t="s">
        <v>59</v>
      </c>
      <c r="AU14" s="1" t="s">
        <v>59</v>
      </c>
      <c r="AV14" s="1" t="s">
        <v>59</v>
      </c>
      <c r="AW14" s="1" t="s">
        <v>59</v>
      </c>
      <c r="AX14" s="1" t="s">
        <v>59</v>
      </c>
      <c r="AY14">
        <v>5646625379199693</v>
      </c>
      <c r="AZ14">
        <v>9105052631578948</v>
      </c>
      <c r="BA14">
        <v>1</v>
      </c>
      <c r="BB14">
        <v>1</v>
      </c>
      <c r="BC14">
        <v>-456280380487442</v>
      </c>
      <c r="BD14">
        <v>-3.8400688767433168E+16</v>
      </c>
      <c r="BE14">
        <v>2195153902340647</v>
      </c>
      <c r="BF14">
        <v>9238163157894738</v>
      </c>
    </row>
    <row r="15" spans="1:58" x14ac:dyDescent="0.25">
      <c r="A15" s="1" t="s">
        <v>78</v>
      </c>
      <c r="B15" s="1" t="s">
        <v>59</v>
      </c>
      <c r="C15" s="1" t="s">
        <v>60</v>
      </c>
      <c r="D15" s="1" t="s">
        <v>61</v>
      </c>
      <c r="E15" s="1" t="s">
        <v>59</v>
      </c>
      <c r="F15" s="1" t="s">
        <v>59</v>
      </c>
      <c r="G15" s="2">
        <v>45491.420393518521</v>
      </c>
      <c r="H15">
        <v>3932</v>
      </c>
      <c r="I15" s="1" t="s">
        <v>62</v>
      </c>
      <c r="J15">
        <v>5000</v>
      </c>
      <c r="K15">
        <v>4272125483181378</v>
      </c>
      <c r="L15" s="1" t="s">
        <v>63</v>
      </c>
      <c r="M15">
        <v>3923822354631289</v>
      </c>
      <c r="N15">
        <v>5</v>
      </c>
      <c r="O15">
        <v>256</v>
      </c>
      <c r="P15">
        <v>538</v>
      </c>
      <c r="Q15">
        <v>9131272360253962</v>
      </c>
      <c r="R15" s="1" t="s">
        <v>63</v>
      </c>
      <c r="S15">
        <v>1.7466580836234836E+16</v>
      </c>
      <c r="T15" s="1" t="s">
        <v>59</v>
      </c>
      <c r="U15" s="1" t="s">
        <v>59</v>
      </c>
      <c r="V15" s="1" t="s">
        <v>59</v>
      </c>
      <c r="W15" s="1" t="s">
        <v>59</v>
      </c>
      <c r="X15">
        <v>2</v>
      </c>
      <c r="Y15" s="1" t="s">
        <v>59</v>
      </c>
      <c r="Z15" s="1" t="s">
        <v>59</v>
      </c>
      <c r="AA15" s="1" t="s">
        <v>59</v>
      </c>
      <c r="AB15" s="1" t="s">
        <v>59</v>
      </c>
      <c r="AC15" s="1" t="s">
        <v>59</v>
      </c>
      <c r="AD15" s="1" t="s">
        <v>59</v>
      </c>
      <c r="AE15" s="1" t="s">
        <v>59</v>
      </c>
      <c r="AF15" s="1" t="s">
        <v>59</v>
      </c>
      <c r="AG15" s="1" t="s">
        <v>59</v>
      </c>
      <c r="AH15" s="1" t="s">
        <v>59</v>
      </c>
      <c r="AI15" s="1" t="s">
        <v>59</v>
      </c>
      <c r="AJ15" s="1" t="s">
        <v>59</v>
      </c>
      <c r="AK15" s="1" t="s">
        <v>59</v>
      </c>
      <c r="AL15" s="1" t="s">
        <v>59</v>
      </c>
      <c r="AM15" s="1" t="s">
        <v>59</v>
      </c>
      <c r="AN15" s="1" t="s">
        <v>59</v>
      </c>
      <c r="AO15" s="1" t="s">
        <v>59</v>
      </c>
      <c r="AP15" s="1" t="s">
        <v>59</v>
      </c>
      <c r="AQ15" s="1" t="s">
        <v>59</v>
      </c>
      <c r="AR15" s="1" t="s">
        <v>59</v>
      </c>
      <c r="AS15" s="1" t="s">
        <v>59</v>
      </c>
      <c r="AT15" s="1" t="s">
        <v>59</v>
      </c>
      <c r="AU15" s="1" t="s">
        <v>59</v>
      </c>
      <c r="AV15" s="1" t="s">
        <v>59</v>
      </c>
      <c r="AW15" s="1" t="s">
        <v>59</v>
      </c>
      <c r="AX15" s="1" t="s">
        <v>59</v>
      </c>
      <c r="AY15">
        <v>5677624283999073</v>
      </c>
      <c r="AZ15">
        <v>8979215789473685</v>
      </c>
      <c r="BA15">
        <v>1</v>
      </c>
      <c r="BB15">
        <v>1</v>
      </c>
      <c r="BC15">
        <v>-2845660448074341</v>
      </c>
      <c r="BD15">
        <v>-1037353754043579</v>
      </c>
      <c r="BE15">
        <v>2.1952380641572624E+16</v>
      </c>
      <c r="BF15">
        <v>912388947368421</v>
      </c>
    </row>
    <row r="16" spans="1:58" x14ac:dyDescent="0.25">
      <c r="A16" s="1" t="s">
        <v>79</v>
      </c>
      <c r="B16" s="1" t="s">
        <v>59</v>
      </c>
      <c r="C16" s="1" t="s">
        <v>60</v>
      </c>
      <c r="D16" s="1" t="s">
        <v>61</v>
      </c>
      <c r="E16" s="1" t="s">
        <v>59</v>
      </c>
      <c r="F16" s="1" t="s">
        <v>59</v>
      </c>
      <c r="G16" s="2">
        <v>45491.643761574072</v>
      </c>
      <c r="H16">
        <v>989</v>
      </c>
      <c r="I16" s="1" t="s">
        <v>62</v>
      </c>
      <c r="J16">
        <v>5000</v>
      </c>
      <c r="K16">
        <v>1.4406742788874044E+16</v>
      </c>
      <c r="L16" s="1" t="s">
        <v>64</v>
      </c>
      <c r="M16">
        <v>1.6391814201293018E+16</v>
      </c>
      <c r="N16">
        <v>4</v>
      </c>
      <c r="O16">
        <v>32</v>
      </c>
      <c r="P16">
        <v>156</v>
      </c>
      <c r="Q16">
        <v>4681783312254456</v>
      </c>
      <c r="R16" s="1" t="s">
        <v>63</v>
      </c>
      <c r="S16">
        <v>7032115640672564</v>
      </c>
      <c r="T16" s="1" t="s">
        <v>59</v>
      </c>
      <c r="U16" s="1" t="s">
        <v>59</v>
      </c>
      <c r="V16" s="1" t="s">
        <v>59</v>
      </c>
      <c r="W16" s="1" t="s">
        <v>59</v>
      </c>
      <c r="X16">
        <v>1</v>
      </c>
      <c r="Y16" s="1" t="s">
        <v>59</v>
      </c>
      <c r="Z16" s="1" t="s">
        <v>59</v>
      </c>
      <c r="AA16" s="1" t="s">
        <v>59</v>
      </c>
      <c r="AB16" s="1" t="s">
        <v>59</v>
      </c>
      <c r="AC16" s="1" t="s">
        <v>59</v>
      </c>
      <c r="AD16" s="1" t="s">
        <v>59</v>
      </c>
      <c r="AE16" s="1" t="s">
        <v>59</v>
      </c>
      <c r="AF16" s="1" t="s">
        <v>59</v>
      </c>
      <c r="AG16" s="1" t="s">
        <v>59</v>
      </c>
      <c r="AH16" s="1" t="s">
        <v>59</v>
      </c>
      <c r="AI16" s="1" t="s">
        <v>59</v>
      </c>
      <c r="AJ16" s="1" t="s">
        <v>59</v>
      </c>
      <c r="AK16" s="1" t="s">
        <v>59</v>
      </c>
      <c r="AL16" s="1" t="s">
        <v>59</v>
      </c>
      <c r="AM16" s="1" t="s">
        <v>59</v>
      </c>
      <c r="AN16" s="1" t="s">
        <v>59</v>
      </c>
      <c r="AO16" s="1" t="s">
        <v>59</v>
      </c>
      <c r="AP16" s="1" t="s">
        <v>59</v>
      </c>
      <c r="AQ16" s="1" t="s">
        <v>59</v>
      </c>
      <c r="AR16" s="1" t="s">
        <v>59</v>
      </c>
      <c r="AS16" s="1" t="s">
        <v>59</v>
      </c>
      <c r="AT16" s="1" t="s">
        <v>59</v>
      </c>
      <c r="AU16" s="1" t="s">
        <v>59</v>
      </c>
      <c r="AV16" s="1" t="s">
        <v>59</v>
      </c>
      <c r="AW16" s="1" t="s">
        <v>59</v>
      </c>
      <c r="AX16" s="1" t="s">
        <v>59</v>
      </c>
      <c r="AY16">
        <v>5622298962947003</v>
      </c>
      <c r="AZ16">
        <v>9045973684210528</v>
      </c>
      <c r="BA16">
        <v>1</v>
      </c>
      <c r="BB16">
        <v>1</v>
      </c>
      <c r="BC16">
        <v>-3837919533252716</v>
      </c>
      <c r="BD16">
        <v>8525090664625168</v>
      </c>
      <c r="BE16">
        <v>2195342797165221</v>
      </c>
      <c r="BF16">
        <v>918934210526316</v>
      </c>
    </row>
    <row r="17" spans="1:58" x14ac:dyDescent="0.25">
      <c r="A17" s="1" t="s">
        <v>80</v>
      </c>
      <c r="B17" s="1" t="s">
        <v>59</v>
      </c>
      <c r="C17" s="1" t="s">
        <v>60</v>
      </c>
      <c r="D17" s="1" t="s">
        <v>61</v>
      </c>
      <c r="E17" s="1" t="s">
        <v>59</v>
      </c>
      <c r="F17" s="1" t="s">
        <v>59</v>
      </c>
      <c r="G17" s="2">
        <v>45491.59480324074</v>
      </c>
      <c r="H17">
        <v>4228</v>
      </c>
      <c r="I17" s="1" t="s">
        <v>62</v>
      </c>
      <c r="J17">
        <v>5000</v>
      </c>
      <c r="K17">
        <v>2.8733630151408456E+16</v>
      </c>
      <c r="L17" s="1" t="s">
        <v>64</v>
      </c>
      <c r="M17">
        <v>1.6956923063972442E+16</v>
      </c>
      <c r="N17">
        <v>14</v>
      </c>
      <c r="O17">
        <v>32</v>
      </c>
      <c r="P17">
        <v>212</v>
      </c>
      <c r="Q17">
        <v>2760180699609804</v>
      </c>
      <c r="R17" s="1" t="s">
        <v>63</v>
      </c>
      <c r="S17">
        <v>1.4919485049114824E+16</v>
      </c>
      <c r="T17" s="1" t="s">
        <v>59</v>
      </c>
      <c r="U17" s="1" t="s">
        <v>59</v>
      </c>
      <c r="V17" s="1" t="s">
        <v>59</v>
      </c>
      <c r="W17" s="1" t="s">
        <v>59</v>
      </c>
      <c r="X17">
        <v>4</v>
      </c>
      <c r="Y17" s="1" t="s">
        <v>59</v>
      </c>
      <c r="Z17" s="1" t="s">
        <v>59</v>
      </c>
      <c r="AA17" s="1" t="s">
        <v>59</v>
      </c>
      <c r="AB17" s="1" t="s">
        <v>59</v>
      </c>
      <c r="AC17" s="1" t="s">
        <v>59</v>
      </c>
      <c r="AD17" s="1" t="s">
        <v>59</v>
      </c>
      <c r="AE17" s="1" t="s">
        <v>59</v>
      </c>
      <c r="AF17" s="1" t="s">
        <v>59</v>
      </c>
      <c r="AG17" s="1" t="s">
        <v>59</v>
      </c>
      <c r="AH17" s="1" t="s">
        <v>59</v>
      </c>
      <c r="AI17" s="1" t="s">
        <v>59</v>
      </c>
      <c r="AJ17" s="1" t="s">
        <v>59</v>
      </c>
      <c r="AK17" s="1" t="s">
        <v>59</v>
      </c>
      <c r="AL17" s="1" t="s">
        <v>59</v>
      </c>
      <c r="AM17" s="1" t="s">
        <v>59</v>
      </c>
      <c r="AN17" s="1" t="s">
        <v>59</v>
      </c>
      <c r="AO17" s="1" t="s">
        <v>59</v>
      </c>
      <c r="AP17" s="1" t="s">
        <v>59</v>
      </c>
      <c r="AQ17" s="1" t="s">
        <v>59</v>
      </c>
      <c r="AR17" s="1" t="s">
        <v>59</v>
      </c>
      <c r="AS17" s="1" t="s">
        <v>59</v>
      </c>
      <c r="AT17" s="1" t="s">
        <v>59</v>
      </c>
      <c r="AU17" s="1" t="s">
        <v>59</v>
      </c>
      <c r="AV17" s="1" t="s">
        <v>59</v>
      </c>
      <c r="AW17" s="1" t="s">
        <v>59</v>
      </c>
      <c r="AX17" s="1" t="s">
        <v>59</v>
      </c>
      <c r="AY17">
        <v>5614431858705656</v>
      </c>
      <c r="AZ17">
        <v>9089726315789474</v>
      </c>
      <c r="BA17">
        <v>1</v>
      </c>
      <c r="BB17">
        <v>1</v>
      </c>
      <c r="BC17">
        <v>-5185565948486328</v>
      </c>
      <c r="BD17">
        <v>-4.2923834919929504E+16</v>
      </c>
      <c r="BE17">
        <v>2.1954215084325824E+16</v>
      </c>
      <c r="BF17">
        <v>9224894736842104</v>
      </c>
    </row>
    <row r="18" spans="1:58" x14ac:dyDescent="0.25">
      <c r="A18" s="1" t="s">
        <v>81</v>
      </c>
      <c r="B18" s="1" t="s">
        <v>59</v>
      </c>
      <c r="C18" s="1" t="s">
        <v>60</v>
      </c>
      <c r="D18" s="1" t="s">
        <v>61</v>
      </c>
      <c r="E18" s="1" t="s">
        <v>59</v>
      </c>
      <c r="F18" s="1" t="s">
        <v>59</v>
      </c>
      <c r="G18" s="2">
        <v>45491.509305555555</v>
      </c>
      <c r="H18">
        <v>7380</v>
      </c>
      <c r="I18" s="1" t="s">
        <v>62</v>
      </c>
      <c r="J18">
        <v>5000</v>
      </c>
      <c r="K18">
        <v>1.1980584649676052E+16</v>
      </c>
      <c r="L18" s="1" t="s">
        <v>64</v>
      </c>
      <c r="M18">
        <v>1.0271458620424456E+16</v>
      </c>
      <c r="N18">
        <v>14</v>
      </c>
      <c r="O18">
        <v>32</v>
      </c>
      <c r="P18">
        <v>372</v>
      </c>
      <c r="Q18">
        <v>5276903383245835</v>
      </c>
      <c r="R18" s="1" t="s">
        <v>63</v>
      </c>
      <c r="S18">
        <v>882339463657334</v>
      </c>
      <c r="T18" s="1" t="s">
        <v>59</v>
      </c>
      <c r="U18" s="1" t="s">
        <v>59</v>
      </c>
      <c r="V18" s="1" t="s">
        <v>59</v>
      </c>
      <c r="W18" s="1" t="s">
        <v>59</v>
      </c>
      <c r="X18">
        <v>8</v>
      </c>
      <c r="Y18" s="1" t="s">
        <v>59</v>
      </c>
      <c r="Z18" s="1" t="s">
        <v>59</v>
      </c>
      <c r="AA18" s="1" t="s">
        <v>59</v>
      </c>
      <c r="AB18" s="1" t="s">
        <v>59</v>
      </c>
      <c r="AC18" s="1" t="s">
        <v>59</v>
      </c>
      <c r="AD18" s="1" t="s">
        <v>59</v>
      </c>
      <c r="AE18" s="1" t="s">
        <v>59</v>
      </c>
      <c r="AF18" s="1" t="s">
        <v>59</v>
      </c>
      <c r="AG18" s="1" t="s">
        <v>59</v>
      </c>
      <c r="AH18" s="1" t="s">
        <v>59</v>
      </c>
      <c r="AI18" s="1" t="s">
        <v>59</v>
      </c>
      <c r="AJ18" s="1" t="s">
        <v>59</v>
      </c>
      <c r="AK18" s="1" t="s">
        <v>59</v>
      </c>
      <c r="AL18" s="1" t="s">
        <v>59</v>
      </c>
      <c r="AM18" s="1" t="s">
        <v>59</v>
      </c>
      <c r="AN18" s="1" t="s">
        <v>59</v>
      </c>
      <c r="AO18" s="1" t="s">
        <v>59</v>
      </c>
      <c r="AP18" s="1" t="s">
        <v>59</v>
      </c>
      <c r="AQ18" s="1" t="s">
        <v>59</v>
      </c>
      <c r="AR18" s="1" t="s">
        <v>59</v>
      </c>
      <c r="AS18" s="1" t="s">
        <v>59</v>
      </c>
      <c r="AT18" s="1" t="s">
        <v>59</v>
      </c>
      <c r="AU18" s="1" t="s">
        <v>59</v>
      </c>
      <c r="AV18" s="1" t="s">
        <v>59</v>
      </c>
      <c r="AW18" s="1" t="s">
        <v>59</v>
      </c>
      <c r="AX18" s="1" t="s">
        <v>59</v>
      </c>
      <c r="AY18">
        <v>5650392775719788</v>
      </c>
      <c r="AZ18">
        <v>90376</v>
      </c>
      <c r="BA18">
        <v>1</v>
      </c>
      <c r="BB18">
        <v>1</v>
      </c>
      <c r="BC18">
        <v>-2.8040197491645812E+16</v>
      </c>
      <c r="BD18">
        <v>-2376021444797516</v>
      </c>
      <c r="BE18">
        <v>2.1954372445192544E+16</v>
      </c>
      <c r="BF18">
        <v>9180684210526316</v>
      </c>
    </row>
    <row r="19" spans="1:58" x14ac:dyDescent="0.25">
      <c r="A19" s="1" t="s">
        <v>82</v>
      </c>
      <c r="B19" s="1" t="s">
        <v>59</v>
      </c>
      <c r="C19" s="1" t="s">
        <v>60</v>
      </c>
      <c r="D19" s="1" t="s">
        <v>61</v>
      </c>
      <c r="E19" s="1" t="s">
        <v>59</v>
      </c>
      <c r="F19" s="1" t="s">
        <v>59</v>
      </c>
      <c r="G19" s="2">
        <v>45491.081875000003</v>
      </c>
      <c r="H19">
        <v>11255</v>
      </c>
      <c r="I19" s="1" t="s">
        <v>62</v>
      </c>
      <c r="J19">
        <v>5000</v>
      </c>
      <c r="K19">
        <v>2.4484088845543264E+16</v>
      </c>
      <c r="L19" s="1" t="s">
        <v>64</v>
      </c>
      <c r="M19">
        <v>1.1886247273349144E+16</v>
      </c>
      <c r="N19">
        <v>7</v>
      </c>
      <c r="O19">
        <v>256</v>
      </c>
      <c r="P19">
        <v>477</v>
      </c>
      <c r="Q19">
        <v>1.2720142883997526E+16</v>
      </c>
      <c r="R19" s="1" t="s">
        <v>63</v>
      </c>
      <c r="S19">
        <v>972169293305032</v>
      </c>
      <c r="T19" s="1" t="s">
        <v>59</v>
      </c>
      <c r="U19" s="1" t="s">
        <v>59</v>
      </c>
      <c r="V19" s="1" t="s">
        <v>59</v>
      </c>
      <c r="W19" s="1" t="s">
        <v>59</v>
      </c>
      <c r="X19">
        <v>8</v>
      </c>
      <c r="Y19" s="1" t="s">
        <v>59</v>
      </c>
      <c r="Z19" s="1" t="s">
        <v>59</v>
      </c>
      <c r="AA19" s="1" t="s">
        <v>59</v>
      </c>
      <c r="AB19" s="1" t="s">
        <v>59</v>
      </c>
      <c r="AC19" s="1" t="s">
        <v>59</v>
      </c>
      <c r="AD19" s="1" t="s">
        <v>59</v>
      </c>
      <c r="AE19" s="1" t="s">
        <v>59</v>
      </c>
      <c r="AF19" s="1" t="s">
        <v>59</v>
      </c>
      <c r="AG19" s="1" t="s">
        <v>59</v>
      </c>
      <c r="AH19" s="1" t="s">
        <v>59</v>
      </c>
      <c r="AI19" s="1" t="s">
        <v>59</v>
      </c>
      <c r="AJ19" s="1" t="s">
        <v>59</v>
      </c>
      <c r="AK19" s="1" t="s">
        <v>59</v>
      </c>
      <c r="AL19" s="1" t="s">
        <v>59</v>
      </c>
      <c r="AM19" s="1" t="s">
        <v>59</v>
      </c>
      <c r="AN19" s="1" t="s">
        <v>59</v>
      </c>
      <c r="AO19" s="1" t="s">
        <v>59</v>
      </c>
      <c r="AP19" s="1" t="s">
        <v>59</v>
      </c>
      <c r="AQ19" s="1" t="s">
        <v>59</v>
      </c>
      <c r="AR19" s="1" t="s">
        <v>59</v>
      </c>
      <c r="AS19" s="1" t="s">
        <v>59</v>
      </c>
      <c r="AT19" s="1" t="s">
        <v>59</v>
      </c>
      <c r="AU19" s="1" t="s">
        <v>59</v>
      </c>
      <c r="AV19" s="1" t="s">
        <v>59</v>
      </c>
      <c r="AW19" s="1" t="s">
        <v>59</v>
      </c>
      <c r="AX19" s="1" t="s">
        <v>59</v>
      </c>
      <c r="AY19">
        <v>5626287543767721</v>
      </c>
      <c r="AZ19">
        <v>9065836842105264</v>
      </c>
      <c r="BA19">
        <v>1</v>
      </c>
      <c r="BB19">
        <v>1</v>
      </c>
      <c r="BC19">
        <v>-5155351161956787</v>
      </c>
      <c r="BD19">
        <v>-78853839635849</v>
      </c>
      <c r="BE19">
        <v>2195439423271703</v>
      </c>
      <c r="BF19">
        <v>9198326315789472</v>
      </c>
    </row>
    <row r="20" spans="1:58" x14ac:dyDescent="0.25">
      <c r="A20" s="1" t="s">
        <v>83</v>
      </c>
      <c r="B20" s="1" t="s">
        <v>59</v>
      </c>
      <c r="C20" s="1" t="s">
        <v>60</v>
      </c>
      <c r="D20" s="1" t="s">
        <v>61</v>
      </c>
      <c r="E20" s="1" t="s">
        <v>59</v>
      </c>
      <c r="F20" s="1" t="s">
        <v>59</v>
      </c>
      <c r="G20" s="2">
        <v>45491.212164351855</v>
      </c>
      <c r="H20">
        <v>1444</v>
      </c>
      <c r="I20" s="1" t="s">
        <v>62</v>
      </c>
      <c r="J20">
        <v>5000</v>
      </c>
      <c r="K20">
        <v>1.1737057484800572E+16</v>
      </c>
      <c r="L20" s="1" t="s">
        <v>63</v>
      </c>
      <c r="M20">
        <v>4.1976134501811352E+16</v>
      </c>
      <c r="N20">
        <v>2</v>
      </c>
      <c r="O20">
        <v>64</v>
      </c>
      <c r="P20">
        <v>181</v>
      </c>
      <c r="Q20">
        <v>1.2678460962561156E+16</v>
      </c>
      <c r="R20" s="1" t="s">
        <v>63</v>
      </c>
      <c r="S20">
        <v>5296788914102769</v>
      </c>
      <c r="T20" s="1" t="s">
        <v>59</v>
      </c>
      <c r="U20" s="1" t="s">
        <v>59</v>
      </c>
      <c r="V20" s="1" t="s">
        <v>59</v>
      </c>
      <c r="W20" s="1" t="s">
        <v>59</v>
      </c>
      <c r="X20">
        <v>1</v>
      </c>
      <c r="Y20" s="1" t="s">
        <v>59</v>
      </c>
      <c r="Z20" s="1" t="s">
        <v>59</v>
      </c>
      <c r="AA20" s="1" t="s">
        <v>59</v>
      </c>
      <c r="AB20" s="1" t="s">
        <v>59</v>
      </c>
      <c r="AC20" s="1" t="s">
        <v>59</v>
      </c>
      <c r="AD20" s="1" t="s">
        <v>59</v>
      </c>
      <c r="AE20" s="1" t="s">
        <v>59</v>
      </c>
      <c r="AF20" s="1" t="s">
        <v>59</v>
      </c>
      <c r="AG20" s="1" t="s">
        <v>59</v>
      </c>
      <c r="AH20" s="1" t="s">
        <v>59</v>
      </c>
      <c r="AI20" s="1" t="s">
        <v>59</v>
      </c>
      <c r="AJ20" s="1" t="s">
        <v>59</v>
      </c>
      <c r="AK20" s="1" t="s">
        <v>59</v>
      </c>
      <c r="AL20" s="1" t="s">
        <v>59</v>
      </c>
      <c r="AM20" s="1" t="s">
        <v>59</v>
      </c>
      <c r="AN20" s="1" t="s">
        <v>59</v>
      </c>
      <c r="AO20" s="1" t="s">
        <v>59</v>
      </c>
      <c r="AP20" s="1" t="s">
        <v>59</v>
      </c>
      <c r="AQ20" s="1" t="s">
        <v>59</v>
      </c>
      <c r="AR20" s="1" t="s">
        <v>59</v>
      </c>
      <c r="AS20" s="1" t="s">
        <v>59</v>
      </c>
      <c r="AT20" s="1" t="s">
        <v>59</v>
      </c>
      <c r="AU20" s="1" t="s">
        <v>59</v>
      </c>
      <c r="AV20" s="1" t="s">
        <v>59</v>
      </c>
      <c r="AW20" s="1" t="s">
        <v>59</v>
      </c>
      <c r="AX20" s="1" t="s">
        <v>59</v>
      </c>
      <c r="AY20">
        <v>564088296547924</v>
      </c>
      <c r="AZ20">
        <v>8914747368421052</v>
      </c>
      <c r="BA20">
        <v>1</v>
      </c>
      <c r="BB20">
        <v>1</v>
      </c>
      <c r="BC20">
        <v>-3.3125001192092896E+16</v>
      </c>
      <c r="BD20">
        <v>-4899267107248306</v>
      </c>
      <c r="BE20">
        <v>2.1954798144066032E+16</v>
      </c>
      <c r="BF20">
        <v>9053268421052632</v>
      </c>
    </row>
    <row r="21" spans="1:58" x14ac:dyDescent="0.25">
      <c r="A21" s="1" t="s">
        <v>84</v>
      </c>
      <c r="B21" s="1" t="s">
        <v>59</v>
      </c>
      <c r="C21" s="1" t="s">
        <v>60</v>
      </c>
      <c r="D21" s="1" t="s">
        <v>61</v>
      </c>
      <c r="E21" s="1" t="s">
        <v>59</v>
      </c>
      <c r="F21" s="1" t="s">
        <v>59</v>
      </c>
      <c r="G21" s="2">
        <v>45490.437442129631</v>
      </c>
      <c r="H21">
        <v>3586</v>
      </c>
      <c r="I21" s="1" t="s">
        <v>62</v>
      </c>
      <c r="J21">
        <v>5000</v>
      </c>
      <c r="K21">
        <v>1681228753379177</v>
      </c>
      <c r="L21" s="1" t="s">
        <v>63</v>
      </c>
      <c r="M21">
        <v>7309161977646094</v>
      </c>
      <c r="N21">
        <v>3</v>
      </c>
      <c r="O21">
        <v>256</v>
      </c>
      <c r="P21">
        <v>793</v>
      </c>
      <c r="Q21">
        <v>4.2796687116076976E+16</v>
      </c>
      <c r="R21" s="1" t="s">
        <v>64</v>
      </c>
      <c r="S21">
        <v>1.3742227044274376E+16</v>
      </c>
      <c r="T21" s="1" t="s">
        <v>59</v>
      </c>
      <c r="U21" s="1" t="s">
        <v>59</v>
      </c>
      <c r="V21" s="1" t="s">
        <v>59</v>
      </c>
      <c r="W21" s="1" t="s">
        <v>59</v>
      </c>
      <c r="X21">
        <v>1</v>
      </c>
      <c r="Y21" s="1" t="s">
        <v>59</v>
      </c>
      <c r="Z21" s="1" t="s">
        <v>59</v>
      </c>
      <c r="AA21" s="1" t="s">
        <v>59</v>
      </c>
      <c r="AB21" s="1" t="s">
        <v>59</v>
      </c>
      <c r="AC21" s="1" t="s">
        <v>59</v>
      </c>
      <c r="AD21" s="1" t="s">
        <v>59</v>
      </c>
      <c r="AE21" s="1" t="s">
        <v>59</v>
      </c>
      <c r="AF21" s="1" t="s">
        <v>59</v>
      </c>
      <c r="AG21" s="1" t="s">
        <v>59</v>
      </c>
      <c r="AH21" s="1" t="s">
        <v>59</v>
      </c>
      <c r="AI21" s="1" t="s">
        <v>59</v>
      </c>
      <c r="AJ21" s="1" t="s">
        <v>59</v>
      </c>
      <c r="AK21" s="1" t="s">
        <v>59</v>
      </c>
      <c r="AL21" s="1" t="s">
        <v>59</v>
      </c>
      <c r="AM21" s="1" t="s">
        <v>59</v>
      </c>
      <c r="AN21" s="1" t="s">
        <v>59</v>
      </c>
      <c r="AO21" s="1" t="s">
        <v>59</v>
      </c>
      <c r="AP21" s="1" t="s">
        <v>59</v>
      </c>
      <c r="AQ21" s="1" t="s">
        <v>59</v>
      </c>
      <c r="AR21" s="1" t="s">
        <v>59</v>
      </c>
      <c r="AS21" s="1" t="s">
        <v>59</v>
      </c>
      <c r="AT21" s="1" t="s">
        <v>59</v>
      </c>
      <c r="AU21" s="1" t="s">
        <v>59</v>
      </c>
      <c r="AV21" s="1" t="s">
        <v>59</v>
      </c>
      <c r="AW21" s="1" t="s">
        <v>59</v>
      </c>
      <c r="AX21" s="1" t="s">
        <v>59</v>
      </c>
      <c r="AY21">
        <v>5629872902190409</v>
      </c>
      <c r="AZ21">
        <v>91226</v>
      </c>
      <c r="BA21">
        <v>1</v>
      </c>
      <c r="BB21">
        <v>1</v>
      </c>
      <c r="BC21">
        <v>-5219600796699524</v>
      </c>
      <c r="BD21">
        <v>2360229641199112</v>
      </c>
      <c r="BE21">
        <v>2.1955675688911004E+16</v>
      </c>
      <c r="BF21">
        <v>9233931578947368</v>
      </c>
    </row>
    <row r="22" spans="1:58" x14ac:dyDescent="0.25">
      <c r="A22" s="1" t="s">
        <v>85</v>
      </c>
      <c r="B22" s="1" t="s">
        <v>59</v>
      </c>
      <c r="C22" s="1" t="s">
        <v>60</v>
      </c>
      <c r="D22" s="1" t="s">
        <v>61</v>
      </c>
      <c r="E22" s="1" t="s">
        <v>59</v>
      </c>
      <c r="F22" s="1" t="s">
        <v>59</v>
      </c>
      <c r="G22" s="2">
        <v>45490.731678240743</v>
      </c>
      <c r="H22">
        <v>5148</v>
      </c>
      <c r="I22" s="1" t="s">
        <v>62</v>
      </c>
      <c r="J22">
        <v>5000</v>
      </c>
      <c r="K22">
        <v>1.0806913852923272E+16</v>
      </c>
      <c r="L22" s="1" t="s">
        <v>63</v>
      </c>
      <c r="M22">
        <v>5378632356615591</v>
      </c>
      <c r="N22">
        <v>3</v>
      </c>
      <c r="O22">
        <v>256</v>
      </c>
      <c r="P22">
        <v>502</v>
      </c>
      <c r="Q22">
        <v>3.7475120998805504E+16</v>
      </c>
      <c r="R22" s="1" t="s">
        <v>63</v>
      </c>
      <c r="S22">
        <v>5.5564619548194128E+16</v>
      </c>
      <c r="T22" s="1" t="s">
        <v>59</v>
      </c>
      <c r="U22" s="1" t="s">
        <v>59</v>
      </c>
      <c r="V22" s="1" t="s">
        <v>59</v>
      </c>
      <c r="W22" s="1" t="s">
        <v>59</v>
      </c>
      <c r="X22">
        <v>4</v>
      </c>
      <c r="Y22" s="1" t="s">
        <v>59</v>
      </c>
      <c r="Z22" s="1" t="s">
        <v>59</v>
      </c>
      <c r="AA22" s="1" t="s">
        <v>59</v>
      </c>
      <c r="AB22" s="1" t="s">
        <v>59</v>
      </c>
      <c r="AC22" s="1" t="s">
        <v>59</v>
      </c>
      <c r="AD22" s="1" t="s">
        <v>59</v>
      </c>
      <c r="AE22" s="1" t="s">
        <v>59</v>
      </c>
      <c r="AF22" s="1" t="s">
        <v>59</v>
      </c>
      <c r="AG22" s="1" t="s">
        <v>59</v>
      </c>
      <c r="AH22" s="1" t="s">
        <v>59</v>
      </c>
      <c r="AI22" s="1" t="s">
        <v>59</v>
      </c>
      <c r="AJ22" s="1" t="s">
        <v>59</v>
      </c>
      <c r="AK22" s="1" t="s">
        <v>59</v>
      </c>
      <c r="AL22" s="1" t="s">
        <v>59</v>
      </c>
      <c r="AM22" s="1" t="s">
        <v>59</v>
      </c>
      <c r="AN22" s="1" t="s">
        <v>59</v>
      </c>
      <c r="AO22" s="1" t="s">
        <v>59</v>
      </c>
      <c r="AP22" s="1" t="s">
        <v>59</v>
      </c>
      <c r="AQ22" s="1" t="s">
        <v>59</v>
      </c>
      <c r="AR22" s="1" t="s">
        <v>59</v>
      </c>
      <c r="AS22" s="1" t="s">
        <v>59</v>
      </c>
      <c r="AT22" s="1" t="s">
        <v>59</v>
      </c>
      <c r="AU22" s="1" t="s">
        <v>59</v>
      </c>
      <c r="AV22" s="1" t="s">
        <v>59</v>
      </c>
      <c r="AW22" s="1" t="s">
        <v>59</v>
      </c>
      <c r="AX22" s="1" t="s">
        <v>59</v>
      </c>
      <c r="AY22">
        <v>5618218629969193</v>
      </c>
      <c r="AZ22">
        <v>9066742105263158</v>
      </c>
      <c r="BA22">
        <v>1</v>
      </c>
      <c r="BB22">
        <v>1</v>
      </c>
      <c r="BC22">
        <v>-550823450088501</v>
      </c>
      <c r="BD22">
        <v>-1086561918258667</v>
      </c>
      <c r="BE22">
        <v>2195995298526451</v>
      </c>
      <c r="BF22">
        <v>9204768421052632</v>
      </c>
    </row>
    <row r="23" spans="1:58" x14ac:dyDescent="0.25">
      <c r="A23" s="1" t="s">
        <v>86</v>
      </c>
      <c r="B23" s="1" t="s">
        <v>59</v>
      </c>
      <c r="C23" s="1" t="s">
        <v>60</v>
      </c>
      <c r="D23" s="1" t="s">
        <v>61</v>
      </c>
      <c r="E23" s="1" t="s">
        <v>59</v>
      </c>
      <c r="F23" s="1" t="s">
        <v>59</v>
      </c>
      <c r="G23" s="2">
        <v>45491.343090277776</v>
      </c>
      <c r="H23">
        <v>879</v>
      </c>
      <c r="I23" s="1" t="s">
        <v>62</v>
      </c>
      <c r="J23">
        <v>5000</v>
      </c>
      <c r="K23">
        <v>2168777771458219</v>
      </c>
      <c r="L23" s="1" t="s">
        <v>66</v>
      </c>
      <c r="M23">
        <v>2.6165205935120696E+16</v>
      </c>
      <c r="N23">
        <v>2</v>
      </c>
      <c r="O23">
        <v>64</v>
      </c>
      <c r="P23">
        <v>269</v>
      </c>
      <c r="Q23">
        <v>2466576254323394</v>
      </c>
      <c r="R23" s="1" t="s">
        <v>64</v>
      </c>
      <c r="S23">
        <v>911733975551975</v>
      </c>
      <c r="T23" s="1" t="s">
        <v>59</v>
      </c>
      <c r="U23" s="1" t="s">
        <v>59</v>
      </c>
      <c r="V23" s="1" t="s">
        <v>59</v>
      </c>
      <c r="W23" s="1" t="s">
        <v>59</v>
      </c>
      <c r="X23">
        <v>1</v>
      </c>
      <c r="Y23" s="1" t="s">
        <v>59</v>
      </c>
      <c r="Z23" s="1" t="s">
        <v>59</v>
      </c>
      <c r="AA23" s="1" t="s">
        <v>59</v>
      </c>
      <c r="AB23" s="1" t="s">
        <v>59</v>
      </c>
      <c r="AC23" s="1" t="s">
        <v>59</v>
      </c>
      <c r="AD23" s="1" t="s">
        <v>59</v>
      </c>
      <c r="AE23" s="1" t="s">
        <v>59</v>
      </c>
      <c r="AF23" s="1" t="s">
        <v>59</v>
      </c>
      <c r="AG23" s="1" t="s">
        <v>59</v>
      </c>
      <c r="AH23" s="1" t="s">
        <v>59</v>
      </c>
      <c r="AI23" s="1" t="s">
        <v>59</v>
      </c>
      <c r="AJ23" s="1" t="s">
        <v>59</v>
      </c>
      <c r="AK23" s="1" t="s">
        <v>59</v>
      </c>
      <c r="AL23" s="1" t="s">
        <v>59</v>
      </c>
      <c r="AM23" s="1" t="s">
        <v>59</v>
      </c>
      <c r="AN23" s="1" t="s">
        <v>59</v>
      </c>
      <c r="AO23" s="1" t="s">
        <v>59</v>
      </c>
      <c r="AP23" s="1" t="s">
        <v>59</v>
      </c>
      <c r="AQ23" s="1" t="s">
        <v>59</v>
      </c>
      <c r="AR23" s="1" t="s">
        <v>59</v>
      </c>
      <c r="AS23" s="1" t="s">
        <v>59</v>
      </c>
      <c r="AT23" s="1" t="s">
        <v>59</v>
      </c>
      <c r="AU23" s="1" t="s">
        <v>59</v>
      </c>
      <c r="AV23" s="1" t="s">
        <v>59</v>
      </c>
      <c r="AW23" s="1" t="s">
        <v>59</v>
      </c>
      <c r="AX23" s="1" t="s">
        <v>59</v>
      </c>
      <c r="AY23">
        <v>5675506101521828</v>
      </c>
      <c r="AZ23">
        <v>8964247368421053</v>
      </c>
      <c r="BA23">
        <v>1</v>
      </c>
      <c r="BB23">
        <v>1</v>
      </c>
      <c r="BC23">
        <v>-1.4344851672649384E+16</v>
      </c>
      <c r="BD23">
        <v>1.8509825691580772E+16</v>
      </c>
      <c r="BE23">
        <v>2196130617469904</v>
      </c>
      <c r="BF23">
        <v>9109510526315788</v>
      </c>
    </row>
    <row r="24" spans="1:58" x14ac:dyDescent="0.25">
      <c r="A24" s="1" t="s">
        <v>87</v>
      </c>
      <c r="B24" s="1" t="s">
        <v>59</v>
      </c>
      <c r="C24" s="1" t="s">
        <v>60</v>
      </c>
      <c r="D24" s="1" t="s">
        <v>61</v>
      </c>
      <c r="E24" s="1" t="s">
        <v>59</v>
      </c>
      <c r="F24" s="1" t="s">
        <v>59</v>
      </c>
      <c r="G24" s="2">
        <v>45491.567939814813</v>
      </c>
      <c r="H24">
        <v>4884</v>
      </c>
      <c r="I24" s="1" t="s">
        <v>62</v>
      </c>
      <c r="J24">
        <v>5000</v>
      </c>
      <c r="K24">
        <v>1.0349785032530972E+16</v>
      </c>
      <c r="L24" s="1" t="s">
        <v>63</v>
      </c>
      <c r="M24">
        <v>2.6556386083082992E+16</v>
      </c>
      <c r="N24">
        <v>8</v>
      </c>
      <c r="O24">
        <v>256</v>
      </c>
      <c r="P24">
        <v>179</v>
      </c>
      <c r="Q24">
        <v>3336328878706669</v>
      </c>
      <c r="R24" s="1" t="s">
        <v>66</v>
      </c>
      <c r="S24">
        <v>1.2134975585546532E+16</v>
      </c>
      <c r="T24" s="1" t="s">
        <v>59</v>
      </c>
      <c r="U24" s="1" t="s">
        <v>59</v>
      </c>
      <c r="V24" s="1" t="s">
        <v>59</v>
      </c>
      <c r="W24" s="1" t="s">
        <v>59</v>
      </c>
      <c r="X24">
        <v>1</v>
      </c>
      <c r="Y24" s="1" t="s">
        <v>59</v>
      </c>
      <c r="Z24" s="1" t="s">
        <v>59</v>
      </c>
      <c r="AA24" s="1" t="s">
        <v>59</v>
      </c>
      <c r="AB24" s="1" t="s">
        <v>59</v>
      </c>
      <c r="AC24" s="1" t="s">
        <v>59</v>
      </c>
      <c r="AD24" s="1" t="s">
        <v>59</v>
      </c>
      <c r="AE24" s="1" t="s">
        <v>59</v>
      </c>
      <c r="AF24" s="1" t="s">
        <v>59</v>
      </c>
      <c r="AG24" s="1" t="s">
        <v>59</v>
      </c>
      <c r="AH24" s="1" t="s">
        <v>59</v>
      </c>
      <c r="AI24" s="1" t="s">
        <v>59</v>
      </c>
      <c r="AJ24" s="1" t="s">
        <v>59</v>
      </c>
      <c r="AK24" s="1" t="s">
        <v>59</v>
      </c>
      <c r="AL24" s="1" t="s">
        <v>59</v>
      </c>
      <c r="AM24" s="1" t="s">
        <v>59</v>
      </c>
      <c r="AN24" s="1" t="s">
        <v>59</v>
      </c>
      <c r="AO24" s="1" t="s">
        <v>59</v>
      </c>
      <c r="AP24" s="1" t="s">
        <v>59</v>
      </c>
      <c r="AQ24" s="1" t="s">
        <v>59</v>
      </c>
      <c r="AR24" s="1" t="s">
        <v>59</v>
      </c>
      <c r="AS24" s="1" t="s">
        <v>59</v>
      </c>
      <c r="AT24" s="1" t="s">
        <v>59</v>
      </c>
      <c r="AU24" s="1" t="s">
        <v>59</v>
      </c>
      <c r="AV24" s="1" t="s">
        <v>59</v>
      </c>
      <c r="AW24" s="1" t="s">
        <v>59</v>
      </c>
      <c r="AX24" s="1" t="s">
        <v>59</v>
      </c>
      <c r="AY24">
        <v>5584436183413732</v>
      </c>
      <c r="AZ24">
        <v>9040526315789472</v>
      </c>
      <c r="BA24">
        <v>1</v>
      </c>
      <c r="BB24">
        <v>1</v>
      </c>
      <c r="BC24">
        <v>-6619325876235962</v>
      </c>
      <c r="BD24">
        <v>1.2717735767364502E+16</v>
      </c>
      <c r="BE24">
        <v>2.1961929493100132E+16</v>
      </c>
      <c r="BF24">
        <v>9166805263157896</v>
      </c>
    </row>
    <row r="25" spans="1:58" x14ac:dyDescent="0.25">
      <c r="A25" s="1" t="s">
        <v>88</v>
      </c>
      <c r="B25" s="1" t="s">
        <v>59</v>
      </c>
      <c r="C25" s="1" t="s">
        <v>60</v>
      </c>
      <c r="D25" s="1" t="s">
        <v>61</v>
      </c>
      <c r="E25" s="1" t="s">
        <v>59</v>
      </c>
      <c r="F25" s="1" t="s">
        <v>59</v>
      </c>
      <c r="G25" s="2">
        <v>45491.353298611109</v>
      </c>
      <c r="H25">
        <v>1747</v>
      </c>
      <c r="I25" s="1" t="s">
        <v>62</v>
      </c>
      <c r="J25">
        <v>5000</v>
      </c>
      <c r="K25">
        <v>5.4667557964229568E+16</v>
      </c>
      <c r="L25" s="1" t="s">
        <v>63</v>
      </c>
      <c r="M25">
        <v>4965150336518336</v>
      </c>
      <c r="N25">
        <v>8</v>
      </c>
      <c r="O25">
        <v>256</v>
      </c>
      <c r="P25">
        <v>147</v>
      </c>
      <c r="Q25">
        <v>1.8767636708864664E+16</v>
      </c>
      <c r="R25" s="1" t="s">
        <v>64</v>
      </c>
      <c r="S25">
        <v>11642644848029</v>
      </c>
      <c r="T25" s="1" t="s">
        <v>59</v>
      </c>
      <c r="U25" s="1" t="s">
        <v>59</v>
      </c>
      <c r="V25" s="1" t="s">
        <v>59</v>
      </c>
      <c r="W25" s="1" t="s">
        <v>59</v>
      </c>
      <c r="X25">
        <v>8</v>
      </c>
      <c r="Y25" s="1" t="s">
        <v>59</v>
      </c>
      <c r="Z25" s="1" t="s">
        <v>59</v>
      </c>
      <c r="AA25" s="1" t="s">
        <v>59</v>
      </c>
      <c r="AB25" s="1" t="s">
        <v>59</v>
      </c>
      <c r="AC25" s="1" t="s">
        <v>59</v>
      </c>
      <c r="AD25" s="1" t="s">
        <v>59</v>
      </c>
      <c r="AE25" s="1" t="s">
        <v>59</v>
      </c>
      <c r="AF25" s="1" t="s">
        <v>59</v>
      </c>
      <c r="AG25" s="1" t="s">
        <v>59</v>
      </c>
      <c r="AH25" s="1" t="s">
        <v>59</v>
      </c>
      <c r="AI25" s="1" t="s">
        <v>59</v>
      </c>
      <c r="AJ25" s="1" t="s">
        <v>59</v>
      </c>
      <c r="AK25" s="1" t="s">
        <v>59</v>
      </c>
      <c r="AL25" s="1" t="s">
        <v>59</v>
      </c>
      <c r="AM25" s="1" t="s">
        <v>59</v>
      </c>
      <c r="AN25" s="1" t="s">
        <v>59</v>
      </c>
      <c r="AO25" s="1" t="s">
        <v>59</v>
      </c>
      <c r="AP25" s="1" t="s">
        <v>59</v>
      </c>
      <c r="AQ25" s="1" t="s">
        <v>59</v>
      </c>
      <c r="AR25" s="1" t="s">
        <v>59</v>
      </c>
      <c r="AS25" s="1" t="s">
        <v>59</v>
      </c>
      <c r="AT25" s="1" t="s">
        <v>59</v>
      </c>
      <c r="AU25" s="1" t="s">
        <v>59</v>
      </c>
      <c r="AV25" s="1" t="s">
        <v>59</v>
      </c>
      <c r="AW25" s="1" t="s">
        <v>59</v>
      </c>
      <c r="AX25" s="1" t="s">
        <v>59</v>
      </c>
      <c r="AY25">
        <v>5490065024786769</v>
      </c>
      <c r="AZ25">
        <v>8981336842105264</v>
      </c>
      <c r="BA25">
        <v>1</v>
      </c>
      <c r="BB25">
        <v>1</v>
      </c>
      <c r="BC25">
        <v>-1.9551867246627808E+16</v>
      </c>
      <c r="BD25">
        <v>1.8229925632476808E+16</v>
      </c>
      <c r="BE25">
        <v>2.1962411006259344E+16</v>
      </c>
      <c r="BF25">
        <v>9146663157894736</v>
      </c>
    </row>
    <row r="26" spans="1:58" x14ac:dyDescent="0.25">
      <c r="A26" s="1" t="s">
        <v>89</v>
      </c>
      <c r="B26" s="1" t="s">
        <v>59</v>
      </c>
      <c r="C26" s="1" t="s">
        <v>60</v>
      </c>
      <c r="D26" s="1" t="s">
        <v>61</v>
      </c>
      <c r="E26" s="1" t="s">
        <v>59</v>
      </c>
      <c r="F26" s="1" t="s">
        <v>59</v>
      </c>
      <c r="G26" s="2">
        <v>45491.655231481483</v>
      </c>
      <c r="H26">
        <v>2630</v>
      </c>
      <c r="I26" s="1" t="s">
        <v>62</v>
      </c>
      <c r="J26">
        <v>5000</v>
      </c>
      <c r="K26">
        <v>1.6226377684191052E+16</v>
      </c>
      <c r="L26" s="1" t="s">
        <v>63</v>
      </c>
      <c r="M26">
        <v>1.3550432960345002E+16</v>
      </c>
      <c r="N26">
        <v>15</v>
      </c>
      <c r="O26">
        <v>32</v>
      </c>
      <c r="P26">
        <v>121</v>
      </c>
      <c r="Q26">
        <v>2090763630933152</v>
      </c>
      <c r="R26" s="1" t="s">
        <v>64</v>
      </c>
      <c r="S26">
        <v>1.1374269396677804E+16</v>
      </c>
      <c r="T26" s="1" t="s">
        <v>59</v>
      </c>
      <c r="U26" s="1" t="s">
        <v>59</v>
      </c>
      <c r="V26" s="1" t="s">
        <v>59</v>
      </c>
      <c r="W26" s="1" t="s">
        <v>59</v>
      </c>
      <c r="X26">
        <v>4</v>
      </c>
      <c r="Y26" s="1" t="s">
        <v>59</v>
      </c>
      <c r="Z26" s="1" t="s">
        <v>59</v>
      </c>
      <c r="AA26" s="1" t="s">
        <v>59</v>
      </c>
      <c r="AB26" s="1" t="s">
        <v>59</v>
      </c>
      <c r="AC26" s="1" t="s">
        <v>59</v>
      </c>
      <c r="AD26" s="1" t="s">
        <v>59</v>
      </c>
      <c r="AE26" s="1" t="s">
        <v>59</v>
      </c>
      <c r="AF26" s="1" t="s">
        <v>59</v>
      </c>
      <c r="AG26" s="1" t="s">
        <v>59</v>
      </c>
      <c r="AH26" s="1" t="s">
        <v>59</v>
      </c>
      <c r="AI26" s="1" t="s">
        <v>59</v>
      </c>
      <c r="AJ26" s="1" t="s">
        <v>59</v>
      </c>
      <c r="AK26" s="1" t="s">
        <v>59</v>
      </c>
      <c r="AL26" s="1" t="s">
        <v>59</v>
      </c>
      <c r="AM26" s="1" t="s">
        <v>59</v>
      </c>
      <c r="AN26" s="1" t="s">
        <v>59</v>
      </c>
      <c r="AO26" s="1" t="s">
        <v>59</v>
      </c>
      <c r="AP26" s="1" t="s">
        <v>59</v>
      </c>
      <c r="AQ26" s="1" t="s">
        <v>59</v>
      </c>
      <c r="AR26" s="1" t="s">
        <v>59</v>
      </c>
      <c r="AS26" s="1" t="s">
        <v>59</v>
      </c>
      <c r="AT26" s="1" t="s">
        <v>59</v>
      </c>
      <c r="AU26" s="1" t="s">
        <v>59</v>
      </c>
      <c r="AV26" s="1" t="s">
        <v>59</v>
      </c>
      <c r="AW26" s="1" t="s">
        <v>59</v>
      </c>
      <c r="AX26" s="1" t="s">
        <v>59</v>
      </c>
      <c r="AY26">
        <v>5623808282773088</v>
      </c>
      <c r="AZ26">
        <v>8999121052631579</v>
      </c>
      <c r="BA26">
        <v>1</v>
      </c>
      <c r="BB26">
        <v>1</v>
      </c>
      <c r="BC26">
        <v>-5255423188209534</v>
      </c>
      <c r="BD26">
        <v>-5971202850341797</v>
      </c>
      <c r="BE26">
        <v>2.1962962245383472E+16</v>
      </c>
      <c r="BF26">
        <v>9140163157894736</v>
      </c>
    </row>
    <row r="27" spans="1:58" x14ac:dyDescent="0.25">
      <c r="A27" s="1" t="s">
        <v>90</v>
      </c>
      <c r="B27" s="1" t="s">
        <v>59</v>
      </c>
      <c r="C27" s="1" t="s">
        <v>60</v>
      </c>
      <c r="D27" s="1" t="s">
        <v>61</v>
      </c>
      <c r="E27" s="1" t="s">
        <v>59</v>
      </c>
      <c r="F27" s="1" t="s">
        <v>59</v>
      </c>
      <c r="G27" s="2">
        <v>45490.479016203702</v>
      </c>
      <c r="H27">
        <v>13107</v>
      </c>
      <c r="I27" s="1" t="s">
        <v>62</v>
      </c>
      <c r="J27">
        <v>5000</v>
      </c>
      <c r="K27">
        <v>3993828427219104</v>
      </c>
      <c r="L27" s="1" t="s">
        <v>64</v>
      </c>
      <c r="M27">
        <v>6023397702516096</v>
      </c>
      <c r="N27">
        <v>14</v>
      </c>
      <c r="O27">
        <v>64</v>
      </c>
      <c r="P27">
        <v>678</v>
      </c>
      <c r="Q27">
        <v>2.3370424742192904E+16</v>
      </c>
      <c r="R27" s="1" t="s">
        <v>66</v>
      </c>
      <c r="S27">
        <v>2472654562159023</v>
      </c>
      <c r="T27" s="1" t="s">
        <v>59</v>
      </c>
      <c r="U27" s="1" t="s">
        <v>59</v>
      </c>
      <c r="V27" s="1" t="s">
        <v>59</v>
      </c>
      <c r="W27" s="1" t="s">
        <v>59</v>
      </c>
      <c r="X27">
        <v>10</v>
      </c>
      <c r="Y27" s="1" t="s">
        <v>59</v>
      </c>
      <c r="Z27" s="1" t="s">
        <v>59</v>
      </c>
      <c r="AA27" s="1" t="s">
        <v>59</v>
      </c>
      <c r="AB27" s="1" t="s">
        <v>59</v>
      </c>
      <c r="AC27" s="1" t="s">
        <v>59</v>
      </c>
      <c r="AD27" s="1" t="s">
        <v>59</v>
      </c>
      <c r="AE27" s="1" t="s">
        <v>59</v>
      </c>
      <c r="AF27" s="1" t="s">
        <v>59</v>
      </c>
      <c r="AG27" s="1" t="s">
        <v>59</v>
      </c>
      <c r="AH27" s="1" t="s">
        <v>59</v>
      </c>
      <c r="AI27" s="1" t="s">
        <v>59</v>
      </c>
      <c r="AJ27" s="1" t="s">
        <v>59</v>
      </c>
      <c r="AK27" s="1" t="s">
        <v>59</v>
      </c>
      <c r="AL27" s="1" t="s">
        <v>59</v>
      </c>
      <c r="AM27" s="1" t="s">
        <v>59</v>
      </c>
      <c r="AN27" s="1" t="s">
        <v>59</v>
      </c>
      <c r="AO27" s="1" t="s">
        <v>59</v>
      </c>
      <c r="AP27" s="1" t="s">
        <v>59</v>
      </c>
      <c r="AQ27" s="1" t="s">
        <v>59</v>
      </c>
      <c r="AR27" s="1" t="s">
        <v>59</v>
      </c>
      <c r="AS27" s="1" t="s">
        <v>59</v>
      </c>
      <c r="AT27" s="1" t="s">
        <v>59</v>
      </c>
      <c r="AU27" s="1" t="s">
        <v>59</v>
      </c>
      <c r="AV27" s="1" t="s">
        <v>59</v>
      </c>
      <c r="AW27" s="1" t="s">
        <v>59</v>
      </c>
      <c r="AX27" s="1" t="s">
        <v>59</v>
      </c>
      <c r="AY27">
        <v>5619291468766925</v>
      </c>
      <c r="AZ27">
        <v>9023457894736844</v>
      </c>
      <c r="BA27">
        <v>1</v>
      </c>
      <c r="BB27">
        <v>1</v>
      </c>
      <c r="BC27">
        <v>-4796872138977051</v>
      </c>
      <c r="BD27">
        <v>-1539828538894653</v>
      </c>
      <c r="BE27">
        <v>2.1967926706983424E+16</v>
      </c>
      <c r="BF27">
        <v>9168210526315792</v>
      </c>
    </row>
    <row r="28" spans="1:58" x14ac:dyDescent="0.25">
      <c r="A28" s="1" t="s">
        <v>91</v>
      </c>
      <c r="B28" s="1" t="s">
        <v>59</v>
      </c>
      <c r="C28" s="1" t="s">
        <v>60</v>
      </c>
      <c r="D28" s="1" t="s">
        <v>61</v>
      </c>
      <c r="E28" s="1" t="s">
        <v>59</v>
      </c>
      <c r="F28" s="1" t="s">
        <v>59</v>
      </c>
      <c r="G28" s="2">
        <v>45490.423136574071</v>
      </c>
      <c r="H28">
        <v>1231</v>
      </c>
      <c r="I28" s="1" t="s">
        <v>62</v>
      </c>
      <c r="J28">
        <v>5000</v>
      </c>
      <c r="K28">
        <v>2.6597263440143496E+16</v>
      </c>
      <c r="L28" s="1" t="s">
        <v>66</v>
      </c>
      <c r="M28">
        <v>2836158453448162</v>
      </c>
      <c r="N28">
        <v>6</v>
      </c>
      <c r="O28">
        <v>32</v>
      </c>
      <c r="P28">
        <v>136</v>
      </c>
      <c r="Q28">
        <v>9494787733354866</v>
      </c>
      <c r="R28" s="1" t="s">
        <v>66</v>
      </c>
      <c r="S28">
        <v>5333211794286437</v>
      </c>
      <c r="T28" s="1" t="s">
        <v>59</v>
      </c>
      <c r="U28" s="1" t="s">
        <v>59</v>
      </c>
      <c r="V28" s="1" t="s">
        <v>59</v>
      </c>
      <c r="W28" s="1" t="s">
        <v>59</v>
      </c>
      <c r="X28">
        <v>10</v>
      </c>
      <c r="Y28" s="1" t="s">
        <v>59</v>
      </c>
      <c r="Z28" s="1" t="s">
        <v>59</v>
      </c>
      <c r="AA28" s="1" t="s">
        <v>59</v>
      </c>
      <c r="AB28" s="1" t="s">
        <v>59</v>
      </c>
      <c r="AC28" s="1" t="s">
        <v>59</v>
      </c>
      <c r="AD28" s="1" t="s">
        <v>59</v>
      </c>
      <c r="AE28" s="1" t="s">
        <v>59</v>
      </c>
      <c r="AF28" s="1" t="s">
        <v>59</v>
      </c>
      <c r="AG28" s="1" t="s">
        <v>59</v>
      </c>
      <c r="AH28" s="1" t="s">
        <v>59</v>
      </c>
      <c r="AI28" s="1" t="s">
        <v>59</v>
      </c>
      <c r="AJ28" s="1" t="s">
        <v>59</v>
      </c>
      <c r="AK28" s="1" t="s">
        <v>59</v>
      </c>
      <c r="AL28" s="1" t="s">
        <v>59</v>
      </c>
      <c r="AM28" s="1" t="s">
        <v>59</v>
      </c>
      <c r="AN28" s="1" t="s">
        <v>59</v>
      </c>
      <c r="AO28" s="1" t="s">
        <v>59</v>
      </c>
      <c r="AP28" s="1" t="s">
        <v>59</v>
      </c>
      <c r="AQ28" s="1" t="s">
        <v>59</v>
      </c>
      <c r="AR28" s="1" t="s">
        <v>59</v>
      </c>
      <c r="AS28" s="1" t="s">
        <v>59</v>
      </c>
      <c r="AT28" s="1" t="s">
        <v>59</v>
      </c>
      <c r="AU28" s="1" t="s">
        <v>59</v>
      </c>
      <c r="AV28" s="1" t="s">
        <v>59</v>
      </c>
      <c r="AW28" s="1" t="s">
        <v>59</v>
      </c>
      <c r="AX28" s="1" t="s">
        <v>59</v>
      </c>
      <c r="AY28">
        <v>5605732067660504</v>
      </c>
      <c r="AZ28">
        <v>8950615789473685</v>
      </c>
      <c r="BA28">
        <v>1</v>
      </c>
      <c r="BB28">
        <v>1</v>
      </c>
      <c r="BC28">
        <v>-386065661907196</v>
      </c>
      <c r="BD28">
        <v>9244425594806672</v>
      </c>
      <c r="BE28">
        <v>2.1975092965697104E+16</v>
      </c>
      <c r="BF28">
        <v>9094042105263156</v>
      </c>
    </row>
    <row r="29" spans="1:58" x14ac:dyDescent="0.25">
      <c r="A29" s="1" t="s">
        <v>92</v>
      </c>
      <c r="B29" s="1" t="s">
        <v>59</v>
      </c>
      <c r="C29" s="1" t="s">
        <v>60</v>
      </c>
      <c r="D29" s="1" t="s">
        <v>61</v>
      </c>
      <c r="E29" s="1" t="s">
        <v>59</v>
      </c>
      <c r="F29" s="1" t="s">
        <v>59</v>
      </c>
      <c r="G29" s="2">
        <v>45491.324247685188</v>
      </c>
      <c r="H29">
        <v>31424</v>
      </c>
      <c r="I29" s="1" t="s">
        <v>62</v>
      </c>
      <c r="J29">
        <v>5000</v>
      </c>
      <c r="K29">
        <v>1978204603606623</v>
      </c>
      <c r="L29" s="1" t="s">
        <v>63</v>
      </c>
      <c r="M29">
        <v>4421188195580809</v>
      </c>
      <c r="N29">
        <v>10</v>
      </c>
      <c r="O29">
        <v>256</v>
      </c>
      <c r="P29">
        <v>933</v>
      </c>
      <c r="Q29">
        <v>5053070895604473</v>
      </c>
      <c r="R29" s="1" t="s">
        <v>63</v>
      </c>
      <c r="S29">
        <v>2078150030227812</v>
      </c>
      <c r="T29" s="1" t="s">
        <v>59</v>
      </c>
      <c r="U29" s="1" t="s">
        <v>59</v>
      </c>
      <c r="V29" s="1" t="s">
        <v>59</v>
      </c>
      <c r="W29" s="1" t="s">
        <v>59</v>
      </c>
      <c r="X29">
        <v>10</v>
      </c>
      <c r="Y29" s="1" t="s">
        <v>59</v>
      </c>
      <c r="Z29" s="1" t="s">
        <v>59</v>
      </c>
      <c r="AA29" s="1" t="s">
        <v>59</v>
      </c>
      <c r="AB29" s="1" t="s">
        <v>59</v>
      </c>
      <c r="AC29" s="1" t="s">
        <v>59</v>
      </c>
      <c r="AD29" s="1" t="s">
        <v>59</v>
      </c>
      <c r="AE29" s="1" t="s">
        <v>59</v>
      </c>
      <c r="AF29" s="1" t="s">
        <v>59</v>
      </c>
      <c r="AG29" s="1" t="s">
        <v>59</v>
      </c>
      <c r="AH29" s="1" t="s">
        <v>59</v>
      </c>
      <c r="AI29" s="1" t="s">
        <v>59</v>
      </c>
      <c r="AJ29" s="1" t="s">
        <v>59</v>
      </c>
      <c r="AK29" s="1" t="s">
        <v>59</v>
      </c>
      <c r="AL29" s="1" t="s">
        <v>59</v>
      </c>
      <c r="AM29" s="1" t="s">
        <v>59</v>
      </c>
      <c r="AN29" s="1" t="s">
        <v>59</v>
      </c>
      <c r="AO29" s="1" t="s">
        <v>59</v>
      </c>
      <c r="AP29" s="1" t="s">
        <v>59</v>
      </c>
      <c r="AQ29" s="1" t="s">
        <v>59</v>
      </c>
      <c r="AR29" s="1" t="s">
        <v>59</v>
      </c>
      <c r="AS29" s="1" t="s">
        <v>59</v>
      </c>
      <c r="AT29" s="1" t="s">
        <v>59</v>
      </c>
      <c r="AU29" s="1" t="s">
        <v>59</v>
      </c>
      <c r="AV29" s="1" t="s">
        <v>59</v>
      </c>
      <c r="AW29" s="1" t="s">
        <v>59</v>
      </c>
      <c r="AX29" s="1" t="s">
        <v>59</v>
      </c>
      <c r="AY29">
        <v>563591168434932</v>
      </c>
      <c r="AZ29">
        <v>8938763157894737</v>
      </c>
      <c r="BA29">
        <v>1</v>
      </c>
      <c r="BB29">
        <v>1</v>
      </c>
      <c r="BC29">
        <v>-1.7623110115528108E+16</v>
      </c>
      <c r="BD29">
        <v>2.1920506842434408E+16</v>
      </c>
      <c r="BE29">
        <v>2.1975812572456856E+16</v>
      </c>
      <c r="BF29">
        <v>9077494736842104</v>
      </c>
    </row>
    <row r="30" spans="1:58" x14ac:dyDescent="0.25">
      <c r="A30" s="1" t="s">
        <v>93</v>
      </c>
      <c r="B30" s="1" t="s">
        <v>59</v>
      </c>
      <c r="C30" s="1" t="s">
        <v>60</v>
      </c>
      <c r="D30" s="1" t="s">
        <v>61</v>
      </c>
      <c r="E30" s="1" t="s">
        <v>59</v>
      </c>
      <c r="F30" s="1" t="s">
        <v>59</v>
      </c>
      <c r="G30" s="2">
        <v>45491.228912037041</v>
      </c>
      <c r="H30">
        <v>29288</v>
      </c>
      <c r="I30" s="1" t="s">
        <v>62</v>
      </c>
      <c r="J30">
        <v>5000</v>
      </c>
      <c r="K30">
        <v>3.2650017724071832E+16</v>
      </c>
      <c r="L30" s="1" t="s">
        <v>63</v>
      </c>
      <c r="M30">
        <v>2494881702030184</v>
      </c>
      <c r="N30">
        <v>12</v>
      </c>
      <c r="O30">
        <v>32</v>
      </c>
      <c r="P30">
        <v>780</v>
      </c>
      <c r="Q30">
        <v>1559716431142183</v>
      </c>
      <c r="R30" s="1" t="s">
        <v>63</v>
      </c>
      <c r="S30">
        <v>2.2600575051921824E+16</v>
      </c>
      <c r="T30" s="1" t="s">
        <v>59</v>
      </c>
      <c r="U30" s="1" t="s">
        <v>59</v>
      </c>
      <c r="V30" s="1" t="s">
        <v>59</v>
      </c>
      <c r="W30" s="1" t="s">
        <v>59</v>
      </c>
      <c r="X30">
        <v>4</v>
      </c>
      <c r="Y30" s="1" t="s">
        <v>59</v>
      </c>
      <c r="Z30" s="1" t="s">
        <v>59</v>
      </c>
      <c r="AA30" s="1" t="s">
        <v>59</v>
      </c>
      <c r="AB30" s="1" t="s">
        <v>59</v>
      </c>
      <c r="AC30" s="1" t="s">
        <v>59</v>
      </c>
      <c r="AD30" s="1" t="s">
        <v>59</v>
      </c>
      <c r="AE30" s="1" t="s">
        <v>59</v>
      </c>
      <c r="AF30" s="1" t="s">
        <v>59</v>
      </c>
      <c r="AG30" s="1" t="s">
        <v>59</v>
      </c>
      <c r="AH30" s="1" t="s">
        <v>59</v>
      </c>
      <c r="AI30" s="1" t="s">
        <v>59</v>
      </c>
      <c r="AJ30" s="1" t="s">
        <v>59</v>
      </c>
      <c r="AK30" s="1" t="s">
        <v>59</v>
      </c>
      <c r="AL30" s="1" t="s">
        <v>59</v>
      </c>
      <c r="AM30" s="1" t="s">
        <v>59</v>
      </c>
      <c r="AN30" s="1" t="s">
        <v>59</v>
      </c>
      <c r="AO30" s="1" t="s">
        <v>59</v>
      </c>
      <c r="AP30" s="1" t="s">
        <v>59</v>
      </c>
      <c r="AQ30" s="1" t="s">
        <v>59</v>
      </c>
      <c r="AR30" s="1" t="s">
        <v>59</v>
      </c>
      <c r="AS30" s="1" t="s">
        <v>59</v>
      </c>
      <c r="AT30" s="1" t="s">
        <v>59</v>
      </c>
      <c r="AU30" s="1" t="s">
        <v>59</v>
      </c>
      <c r="AV30" s="1" t="s">
        <v>59</v>
      </c>
      <c r="AW30" s="1" t="s">
        <v>59</v>
      </c>
      <c r="AX30" s="1" t="s">
        <v>59</v>
      </c>
      <c r="AY30">
        <v>5654685585003941</v>
      </c>
      <c r="AZ30">
        <v>896126842105263</v>
      </c>
      <c r="BA30">
        <v>1</v>
      </c>
      <c r="BB30">
        <v>1</v>
      </c>
      <c r="BC30">
        <v>-3.5426485538482664E+16</v>
      </c>
      <c r="BD30">
        <v>-1.5643078088760376E+16</v>
      </c>
      <c r="BE30">
        <v>2.1988890161612412E+16</v>
      </c>
      <c r="BF30">
        <v>9092336842105264</v>
      </c>
    </row>
    <row r="31" spans="1:58" x14ac:dyDescent="0.25">
      <c r="A31" s="1" t="s">
        <v>94</v>
      </c>
      <c r="B31" s="1" t="s">
        <v>59</v>
      </c>
      <c r="C31" s="1" t="s">
        <v>60</v>
      </c>
      <c r="D31" s="1" t="s">
        <v>61</v>
      </c>
      <c r="E31" s="1" t="s">
        <v>59</v>
      </c>
      <c r="F31" s="1" t="s">
        <v>59</v>
      </c>
      <c r="G31" s="2">
        <v>45491.273182870369</v>
      </c>
      <c r="H31">
        <v>6037</v>
      </c>
      <c r="I31" s="1" t="s">
        <v>62</v>
      </c>
      <c r="J31">
        <v>5000</v>
      </c>
      <c r="K31">
        <v>4.2614897043148208E+16</v>
      </c>
      <c r="L31" s="1" t="s">
        <v>63</v>
      </c>
      <c r="M31">
        <v>1.1524682333741416E+16</v>
      </c>
      <c r="N31">
        <v>5</v>
      </c>
      <c r="O31">
        <v>64</v>
      </c>
      <c r="P31">
        <v>849</v>
      </c>
      <c r="Q31">
        <v>6234364747697452</v>
      </c>
      <c r="R31" s="1" t="s">
        <v>64</v>
      </c>
      <c r="S31">
        <v>4.5445239210671856E+16</v>
      </c>
      <c r="T31" s="1" t="s">
        <v>59</v>
      </c>
      <c r="U31" s="1" t="s">
        <v>59</v>
      </c>
      <c r="V31" s="1" t="s">
        <v>59</v>
      </c>
      <c r="W31" s="1" t="s">
        <v>59</v>
      </c>
      <c r="X31">
        <v>8</v>
      </c>
      <c r="Y31" s="1" t="s">
        <v>59</v>
      </c>
      <c r="Z31" s="1" t="s">
        <v>59</v>
      </c>
      <c r="AA31" s="1" t="s">
        <v>59</v>
      </c>
      <c r="AB31" s="1" t="s">
        <v>59</v>
      </c>
      <c r="AC31" s="1" t="s">
        <v>59</v>
      </c>
      <c r="AD31" s="1" t="s">
        <v>59</v>
      </c>
      <c r="AE31" s="1" t="s">
        <v>59</v>
      </c>
      <c r="AF31" s="1" t="s">
        <v>59</v>
      </c>
      <c r="AG31" s="1" t="s">
        <v>59</v>
      </c>
      <c r="AH31" s="1" t="s">
        <v>59</v>
      </c>
      <c r="AI31" s="1" t="s">
        <v>59</v>
      </c>
      <c r="AJ31" s="1" t="s">
        <v>59</v>
      </c>
      <c r="AK31" s="1" t="s">
        <v>59</v>
      </c>
      <c r="AL31" s="1" t="s">
        <v>59</v>
      </c>
      <c r="AM31" s="1" t="s">
        <v>59</v>
      </c>
      <c r="AN31" s="1" t="s">
        <v>59</v>
      </c>
      <c r="AO31" s="1" t="s">
        <v>59</v>
      </c>
      <c r="AP31" s="1" t="s">
        <v>59</v>
      </c>
      <c r="AQ31" s="1" t="s">
        <v>59</v>
      </c>
      <c r="AR31" s="1" t="s">
        <v>59</v>
      </c>
      <c r="AS31" s="1" t="s">
        <v>59</v>
      </c>
      <c r="AT31" s="1" t="s">
        <v>59</v>
      </c>
      <c r="AU31" s="1" t="s">
        <v>59</v>
      </c>
      <c r="AV31" s="1" t="s">
        <v>59</v>
      </c>
      <c r="AW31" s="1" t="s">
        <v>59</v>
      </c>
      <c r="AX31" s="1" t="s">
        <v>59</v>
      </c>
      <c r="AY31">
        <v>5601870776201264</v>
      </c>
      <c r="AZ31">
        <v>8839457894736842</v>
      </c>
      <c r="BA31">
        <v>1</v>
      </c>
      <c r="BB31">
        <v>1</v>
      </c>
      <c r="BC31">
        <v>-1.9564703106880188E+16</v>
      </c>
      <c r="BD31">
        <v>-413374662399292</v>
      </c>
      <c r="BE31">
        <v>2.1989688848330224E+16</v>
      </c>
      <c r="BF31">
        <v>8982257894736841</v>
      </c>
    </row>
    <row r="32" spans="1:58" x14ac:dyDescent="0.25">
      <c r="A32" s="1" t="s">
        <v>95</v>
      </c>
      <c r="B32" s="1" t="s">
        <v>59</v>
      </c>
      <c r="C32" s="1" t="s">
        <v>60</v>
      </c>
      <c r="D32" s="1" t="s">
        <v>61</v>
      </c>
      <c r="E32" s="1" t="s">
        <v>59</v>
      </c>
      <c r="F32" s="1" t="s">
        <v>59</v>
      </c>
      <c r="G32" s="2">
        <v>45490.29824074074</v>
      </c>
      <c r="H32">
        <v>10773</v>
      </c>
      <c r="I32" s="1" t="s">
        <v>62</v>
      </c>
      <c r="J32">
        <v>5000</v>
      </c>
      <c r="K32">
        <v>2024409597682858</v>
      </c>
      <c r="L32" s="1" t="s">
        <v>64</v>
      </c>
      <c r="M32">
        <v>8096846113294874</v>
      </c>
      <c r="N32">
        <v>10</v>
      </c>
      <c r="O32">
        <v>256</v>
      </c>
      <c r="P32">
        <v>778</v>
      </c>
      <c r="Q32">
        <v>4012419381643514</v>
      </c>
      <c r="R32" s="1" t="s">
        <v>66</v>
      </c>
      <c r="S32">
        <v>919044354173548</v>
      </c>
      <c r="T32" s="1" t="s">
        <v>59</v>
      </c>
      <c r="U32" s="1" t="s">
        <v>59</v>
      </c>
      <c r="V32" s="1" t="s">
        <v>59</v>
      </c>
      <c r="W32" s="1" t="s">
        <v>59</v>
      </c>
      <c r="X32">
        <v>2</v>
      </c>
      <c r="Y32" s="1" t="s">
        <v>59</v>
      </c>
      <c r="Z32" s="1" t="s">
        <v>59</v>
      </c>
      <c r="AA32" s="1" t="s">
        <v>59</v>
      </c>
      <c r="AB32" s="1" t="s">
        <v>59</v>
      </c>
      <c r="AC32" s="1" t="s">
        <v>59</v>
      </c>
      <c r="AD32" s="1" t="s">
        <v>59</v>
      </c>
      <c r="AE32" s="1" t="s">
        <v>59</v>
      </c>
      <c r="AF32" s="1" t="s">
        <v>59</v>
      </c>
      <c r="AG32" s="1" t="s">
        <v>59</v>
      </c>
      <c r="AH32" s="1" t="s">
        <v>59</v>
      </c>
      <c r="AI32" s="1" t="s">
        <v>59</v>
      </c>
      <c r="AJ32" s="1" t="s">
        <v>59</v>
      </c>
      <c r="AK32" s="1" t="s">
        <v>59</v>
      </c>
      <c r="AL32" s="1" t="s">
        <v>59</v>
      </c>
      <c r="AM32" s="1" t="s">
        <v>59</v>
      </c>
      <c r="AN32" s="1" t="s">
        <v>59</v>
      </c>
      <c r="AO32" s="1" t="s">
        <v>59</v>
      </c>
      <c r="AP32" s="1" t="s">
        <v>59</v>
      </c>
      <c r="AQ32" s="1" t="s">
        <v>59</v>
      </c>
      <c r="AR32" s="1" t="s">
        <v>59</v>
      </c>
      <c r="AS32" s="1" t="s">
        <v>59</v>
      </c>
      <c r="AT32" s="1" t="s">
        <v>59</v>
      </c>
      <c r="AU32" s="1" t="s">
        <v>59</v>
      </c>
      <c r="AV32" s="1" t="s">
        <v>59</v>
      </c>
      <c r="AW32" s="1" t="s">
        <v>59</v>
      </c>
      <c r="AX32" s="1" t="s">
        <v>59</v>
      </c>
      <c r="AY32">
        <v>5558934475111331</v>
      </c>
      <c r="AZ32">
        <v>8833405263157893</v>
      </c>
      <c r="BA32">
        <v>1</v>
      </c>
      <c r="BB32">
        <v>1</v>
      </c>
      <c r="BC32">
        <v>-8066722750663757</v>
      </c>
      <c r="BD32">
        <v>2.1749195456504824E+16</v>
      </c>
      <c r="BE32">
        <v>2.2018812659220728E+16</v>
      </c>
      <c r="BF32">
        <v>9004463157894737</v>
      </c>
    </row>
    <row r="33" spans="1:50" x14ac:dyDescent="0.25">
      <c r="A33" s="1"/>
      <c r="B33" s="1"/>
      <c r="C33" s="1"/>
      <c r="D33" s="1"/>
      <c r="E33" s="1"/>
      <c r="F33" s="1"/>
      <c r="G33" s="2"/>
      <c r="H33">
        <f>AVERAGE(paramSearch_IbmSynth_CTGAN[Runtime])</f>
        <v>6966.5161290322585</v>
      </c>
      <c r="I33" s="1"/>
      <c r="L33" s="1"/>
      <c r="R33" s="1"/>
      <c r="T33" s="1"/>
      <c r="U33" s="1"/>
      <c r="V33" s="1"/>
      <c r="W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H34" s="3">
        <f>paramSearch_IbmSynth_CTGAN[[#Totals],[Runtime]]/60</f>
        <v>116.10860215053764</v>
      </c>
      <c r="I34" s="3" t="s">
        <v>379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BCF8-07CE-4163-BBD1-A5FE0A45B8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I A A B Q S w M E F A A C A A g A V a T 8 W A 7 c O Z O l A A A A 9 w A A A B I A H A B D b 2 5 m a W c v U G F j a 2 F n Z S 5 4 b W w g o h g A K K A U A A A A A A A A A A A A A A A A A A A A A A A A A A A A h Y 9 B D o I w F E S v Q r q n L d U Y Q z 5 l o e 4 k M T E x b p t a o R E + h h b h b i 4 8 k l c Q o 6 g 7 l / P m L W b u 1 x u k f V U G F 9 M 4 W 2 N C I s p J Y F D X B 4 t 5 Q l p / D O c k l b B R + q R y E w w y u r h 3 h 4 Q U 3 p 9 j x r q u o 9 2 E 1 k 3 O B O c R 2 2 f r r S 5 M p c h H t v / l 0 K L z C r U h E n a v M V L Q S M y o m H J B O b C R Q m b x a 4 h h 8 L P 9 g b B o S 9 8 2 R h o M l y t g Y w T 2 P i E f U E s D B B Q A A g A I A F W k /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p P x Y O v g w B + 8 F A A D b R Q A A E w A c A E Z v c m 1 1 b G F z L 1 N l Y 3 R p b 2 4 x L m 0 g o h g A K K A U A A A A A A A A A A A A A A A A A A A A A A A A A A A A 7 V p b b + I 4 F H 6 v 1 P 8 Q M S + t h J A 6 6 s z e 1 I c K 2 m 5 3 R x 2 2 s L M P w w q Z x I C l x E a 2 0 x m 2 m v + + J x d I w E 5 s p 9 2 F k d I X i n 0 + + z u + H H 8 c W 2 B f E k a 9 U f Z 5 8 c v p y e m J W C K O A 2 + F O I p G G H F / O b 2 f R a M 1 l c t p f 3 x 3 / e B d e S G W p y c e / I 1 Y z H 0 M J X 3 x 1 B s w P 4 4 w l W e 3 J M S 9 P q M S v o i z z u D n y Z C z B b Q X E b q Y D N d y y e h k i F a Y p 8 1 i S f w B k u g O U 8 x R w m S S 9 o 4 l G K Q M J h s G E 4 5 F H E o x q a b X 8 8 V T 5 7 z 7 e Y B D E h F o 4 q r T 7 X S 9 P g v j i I q r d z 9 2 v T 9 i J v F I r k N 8 V f z b e 2 A U / 3 3 e z R x 7 0 w H K E d Q F 3 q 8 Y B Z i L D n g 5 R j M w z G v y 8 r N s D L r e 5 7 z 8 O g x H P g o R F 1 e S x + U m + 0 t E F 9 D i e L 3 C R X N j j q i Y M x 5 l F J N K c a b p v / v 8 3 H m A U Q F n J N h 4 E n + V 3 7 r e c + d 6 A e O s l I 4 k k q r t A z Q p l N I / B e Z K 4 R g t V M s + x 9 B s s C k P 4 I s k E U 7 r H m O a / A 9 1 9 1 S + v + w l n m R U v m C 8 U p q a I Q m T J 8 g / G k R A h M 9 h + i i S j E 8 D 7 K O 1 0 Y h E S h e 7 F i E 3 t S E k X g n V C E c z H A S w d v N O 9 q t X z F 9 q Y I t s P V c 7 U D L Q k C 9 q d c R h d y x Z o I C g m B O / t 2 A o r K q j u j W k L V w h X + 1 4 u z V F r 5 h B d a G U z D S T m Z Q B m V m c 7 H Z X b I S + O k O I S y 8 k c v A n 5 A 2 d A a C T J 4 m 9 i x v p Y m 7 I L c M 6 0 c s h 9 Q x 3 d l L t I G e b y p p + b m 5 g v L G q J 7 m 3 b 6 0 5 7 O M M Z B R z a 1 a G o S s H j g b k z e t y 1 7 a e N s Q Q a w 6 J r a H r 1 M T Y o + b c S s 9 W b 4 g I 9 8 Y c 0 0 A T r 3 O b 0 R K U i a Y 6 k S j e C I 5 0 X 8 Z c c 2 a l 9 Z 9 Q S A I i N c F + U N 4 t 3 g c m N F 3 c b Q a 2 o v 4 3 T A V O G V I K u g 2 a l I j 6 G i 6 / s z B i C 8 b Z k z e K C K f w O c Z C 7 h p + K 5 T J I 0 4 O g G C j k g p x k l X k x W d 7 E i Z R J P n B k X 7 2 L j r Q 6 O k J o V X t G h X m 4 O N w e P M B Z N z d z e P x C s 0 y S 4 P e / O m H V m 8 e h 9 5 E M g t C e L p 7 c M 2 w R B d q I 1 X m I a w F m p x g P P O 3 E g b r M C A w U t M V b I J Q r q c + w / M 6 Q A h 7 3 m h E G R F Y r 0 N L R n E 0 D d E 6 n c V 6 q 5 g S q T G y 1 + Y V o + c 0 Z r v G n M X a 8 F w l s + e w Q i A g 1 4 3 M 1 q R m X M o 2 F a N S n H s V X p c O x n q P C 8 O t t 3 v i 3 2 7 x / D + / A r Z H a + 0 W s j 7 m 6 1 s x C A A D u F 4 a W O 3 p F / u x 2 1 p D f / Y a s f V L u 2 4 a e K R v x 9 q X C r i t F 9 t I 2 I B 5 g b V m W 4 L Y M t w G m w Y M C 6 w 1 w x L E m u E 2 1 j W h W I D t O Z Y w L i T T Y N u Q Y 4 Z 1 o p h D 6 h k 2 y m y 4 R c E G s a 9 B x H u N O P e C 6 P a C m K Y T B Q 0 p 5 2 A n r h u M I Z 9 x u C y F I n u s W a h I A y E N w J K b e w z S Q G 3 Z W c c f R e o 1 Y m c V e z Q A 2 z S P W z j Z x 1 m n c K z C S I W w b Z J d c g k f l T B b t o 5 h Q w F a 8 7 M L F y 9 T Z 4 0 0 W S M l J l C 0 C k E X Y a o e f 0 V d Z Q a t z b I d e Z b t 9 v 5 h c H 9 7 e 7 w J t p y g I b d 2 2 d 7 l H k l u r S 5 f 5 C M 5 N d y g B m Q + j w U s l / Q 0 m k L g M N r A n u S y z q r q L r c i i / T K m Z Q o X E 2 R L 8 k T 0 k b 1 p F p 3 5 5 u U 6 2 5 7 T Y k Z y 9 8 r y l Q Y f t 3 s z 4 q D / l a g R v W t I k w / E N Q F 0 Z R g B n a j m G N s S b p e x + 7 i r K n Z X c M e 7 m f L 7 s a o X X / 5 J j H a O N x y 5 u Y G T z Z W G k 8 O r 3 B e V 5 0 k h q o K O k b N M v 5 0 f X O 8 g i V h Z 1 I r l 6 1 a + Q 7 U C o t W M N N C H 3 k C X F / f 8 K V Y + F b A v G n Y G K 6 R 0 s T 1 H M I p O 9 g L M W c J U h 6 / e v m B 7 W 2 / i 3 d F + S x b 9 7 2 x N 3 S + N T P 0 3 i h x 4 5 S u c U r S l N a u P Z s S x s S l b N o e 5 E d 0 k P + V v J s Z f h k 8 j o 7 3 O C 8 4 G g 7 1 9 + / a Q / 3 4 D / X j e k 4 e C D 6 F C h I y T Q o 1 q V z A + k Z T W N Q + z A T R 6 Y L 2 R X r 7 I r 3 u o X j 7 I t 3 2 R X p p M 9 o z K 2 F M j M q m Z i b 7 O 9 + J k g K 2 4 K Z i 2 g f 8 7 Q P + A z z g P 7 w e b 3 R 1 m D p B Y 9 g V / D 8 Q 9 Q e W 7 2 8 6 J g F / 9 v a 8 0 6 r 4 V s W 3 K r 5 V 8 a 2 K b 1 V 8 q + J b F d + q + F b F t y r + w C r + X 1 B L A Q I t A B Q A A g A I A F W k / F g O 3 D m T p Q A A A P c A A A A S A A A A A A A A A A A A A A A A A A A A A A B D b 2 5 m a W c v U G F j a 2 F n Z S 5 4 b W x Q S w E C L Q A U A A I A C A B V p P x Y D 8 r p q 6 Q A A A D p A A A A E w A A A A A A A A A A A A A A A A D x A A A A W 0 N v b n R l b n R f V H l w Z X N d L n h t b F B L A Q I t A B Q A A g A I A F W k / F g 6 + D A H 7 w U A A N t F A A A T A A A A A A A A A A A A A A A A A O I B A A B G b 3 J t d W x h c y 9 T Z W N 0 a W 9 u M S 5 t U E s F B g A A A A A D A A M A w g A A A B 4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6 J A Q A A A A A A z I k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V N l Y X J j a F 9 J Y m 1 T e W 5 0 a F 9 D V E d B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1 O T Q w M T Z i L T R k O G I t N D Y w M i 1 h O D Y w L W F l M j F l Y z U x Y W Y y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h b V N l Y X J j a F 9 J Y m 1 T e W 5 0 a F 9 D V E d B T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O F Q x M j o y N j o w O S 4 w M z A 1 M T M 4 W i I g L z 4 8 R W 5 0 c n k g V H l w Z T 0 i R m l s b E N v b H V t b l R 5 c G V z I i B W Y W x 1 Z T 0 i c 0 J n W U d C Z 1 l H Q n d N R 0 F 3 T U d B d 0 1 E Q X d N R 0 F 3 W U d C Z 1 l E Q m d Z R 0 J n W U d C Z 1 l H Q m d Z R 0 J n W U d C Z 1 l H Q m d Z R 0 J n W U d C Z 1 l E Q X d N R E F 3 T U R B d z 0 9 I i A v P j x F b n R y e S B U e X B l P S J G a W x s Q 2 9 s d W 1 u T m F t Z X M i I F Z h b H V l P S J z W y Z x d W 9 0 O 0 5 h b W U m c X V v d D s s J n F 1 b 3 Q 7 Q W d l b n Q m c X V v d D s s J n F 1 b 3 Q 7 U 3 R h d G U m c X V v d D s s J n F 1 b 3 Q 7 T m 9 0 Z X M m c X V v d D s s J n F 1 b 3 Q 7 V X N l c i Z x d W 9 0 O y w m c X V v d D t U Y W d z J n F 1 b 3 Q 7 L C Z x d W 9 0 O 0 N y Z W F 0 Z W Q m c X V v d D s s J n F 1 b 3 Q 7 U n V u d G l t Z S Z x d W 9 0 O y w m c X V v d D t T d 2 V l c C Z x d W 9 0 O y w m c X V v d D t i Y X R j a F 9 z a X p l J n F 1 b 3 Q 7 L C Z x d W 9 0 O 2 R p c 2 N y a W 1 p b m F 0 b 3 J f Z G V j Y X k m c X V v d D s s J n F 1 b 3 Q 7 Z G l z Y 3 J p b W l u Y X R v c l 9 k a W 0 m c X V v d D s s J n F 1 b 3 Q 7 Z G l z Y 3 J p b W l u Y X R v c l 9 s c i Z x d W 9 0 O y w m c X V v d D t k a X N j c m l t a W 5 h d G 9 y X 3 N 0 Z X B z J n F 1 b 3 Q 7 L C Z x d W 9 0 O 2 V t Y m V k Z G l u Z 1 9 k a W 0 m c X V v d D s s J n F 1 b 3 Q 7 Z X B v Y 2 h z J n F 1 b 3 Q 7 L C Z x d W 9 0 O 2 d l b m V y Y X R v c l 9 k Z W N h e S Z x d W 9 0 O y w m c X V v d D t n Z W 5 l c m F 0 b 3 J f Z G l t J n F 1 b 3 Q 7 L C Z x d W 9 0 O 2 d l b m V y Y X R v c l 9 s c i Z x d W 9 0 O y w m c X V v d D t t Z X R o b 2 Q m c X V v d D s s J n F 1 b 3 Q 7 b W V 0 c m l j L m d v Y W w m c X V v d D s s J n F 1 b 3 Q 7 b W V 0 c m l j L m 5 h b W U m c X V v d D s s J n F 1 b 3 Q 7 b m F t Z S 4 x J n F 1 b 3 Q 7 L C Z x d W 9 0 O 3 B h Y y Z x d W 9 0 O y w m c X V v d D t w Y X J h b W V 0 Z X J z L m J h d G N o X 3 N p e m V z J n F 1 b 3 Q 7 L C Z x d W 9 0 O 3 B h c m F t Z X R l c n M u Z G l z Y 3 J p b W l u Y X R v c l 9 k Z W N h e S 5 k a X N 0 c m l i d X R p b 2 4 m c X V v d D s s J n F 1 b 3 Q 7 c G F y Y W 1 l d G V y c y 5 k a X N j c m l t a W 5 h d G 9 y X 2 R l Y 2 F 5 L m 1 h e C Z x d W 9 0 O y w m c X V v d D t w Y X J h b W V 0 Z X J z L m R p c 2 N y a W 1 p b m F 0 b 3 J f Z G V j Y X k u b W l u J n F 1 b 3 Q 7 L C Z x d W 9 0 O 3 B h c m F t Z X R l c n M u Z G l z Y 3 J p b W l u Y X R v c l 9 k a W 1 z J n F 1 b 3 Q 7 L C Z x d W 9 0 O 3 B h c m F t Z X R l c n M u Z G l z Y 3 J p b W l u Y X R v c l 9 s c i 5 k a X N 0 c m l i d X R p b 2 4 m c X V v d D s s J n F 1 b 3 Q 7 c G F y Y W 1 l d G V y c y 5 k a X N j c m l t a W 5 h d G 9 y X 2 x y L m 1 h e C Z x d W 9 0 O y w m c X V v d D t w Y X J h b W V 0 Z X J z L m R p c 2 N y a W 1 p b m F 0 b 3 J f b H I u b W l u J n F 1 b 3 Q 7 L C Z x d W 9 0 O 3 B h c m F t Z X R l c n M u Z G l z Y 3 J p b W l u Y X R v c l 9 z d G V w c y 5 k a X N 0 c m l i d X R p b 2 4 m c X V v d D s s J n F 1 b 3 Q 7 c G F y Y W 1 l d G V y c y 5 k a X N j c m l t a W 5 h d G 9 y X 3 N 0 Z X B z L m 1 h e C Z x d W 9 0 O y w m c X V v d D t w Y X J h b W V 0 Z X J z L m R p c 2 N y a W 1 p b m F 0 b 3 J f c 3 R l c H M u b W l u J n F 1 b 3 Q 7 L C Z x d W 9 0 O 3 B h c m F t Z X R l c n M u Z W 1 i Z W R k a W 5 n X 2 R p b X M m c X V v d D s s J n F 1 b 3 Q 7 c G F y Y W 1 l d G V y c y 5 l c G 9 j a H M u Z G l z d H J p Y n V 0 a W 9 u J n F 1 b 3 Q 7 L C Z x d W 9 0 O 3 B h c m F t Z X R l c n M u Z X B v Y 2 h z L m 1 h e C Z x d W 9 0 O y w m c X V v d D t w Y X J h b W V 0 Z X J z L m V w b 2 N o c y 5 t a W 4 m c X V v d D s s J n F 1 b 3 Q 7 c G F y Y W 1 l d G V y c y 5 n Z W 5 l c m F 0 b 3 J f Z G V j Y X k u Z G l z d H J p Y n V 0 a W 9 u J n F 1 b 3 Q 7 L C Z x d W 9 0 O 3 B h c m F t Z X R l c n M u Z 2 V u Z X J h d G 9 y X 2 R l Y 2 F 5 L m 1 h e C Z x d W 9 0 O y w m c X V v d D t w Y X J h b W V 0 Z X J z L m d l b m V y Y X R v c l 9 k Z W N h e S 5 t a W 4 m c X V v d D s s J n F 1 b 3 Q 7 c G F y Y W 1 l d G V y c y 5 n Z W 5 l c m F 0 b 3 J f Z G l t c y Z x d W 9 0 O y w m c X V v d D t w Y X J h b W V 0 Z X J z L m d l b m V y Y X R v c l 9 s c i 5 k a X N 0 c m l i d X R p b 2 4 m c X V v d D s s J n F 1 b 3 Q 7 c G F y Y W 1 l d G V y c y 5 n Z W 5 l c m F 0 b 3 J f b H I u b W F 4 J n F 1 b 3 Q 7 L C Z x d W 9 0 O 3 B h c m F t Z X R l c n M u Z 2 V u Z X J h d G 9 y X 2 x y L m 1 p b i Z x d W 9 0 O y w m c X V v d D t w Y X J h b W V 0 Z X J z L n B h Y y 5 k a X N 0 c m l i d X R p b 2 4 m c X V v d D s s J n F 1 b 3 Q 7 c G F y Y W 1 l d G V y c y 5 w Y W M u b W F 4 J n F 1 b 3 Q 7 L C Z x d W 9 0 O 3 B h c m F t Z X R l c n M u c G F j L m 1 p b i Z x d W 9 0 O y w m c X V v d D t w Y X J h b W V 0 Z X J z L n B h Y 3 M m c X V v d D s s J n F 1 b 3 Q 7 Q 2 9 s d W 1 u I F B h a X I g V H J l b m R z J n F 1 b 3 Q 7 L C Z x d W 9 0 O 0 N v b H V t b i B T a G F w Z X M m c X V v d D s s J n F 1 b 3 Q 7 R G F 0 Y S B T d H J 1 Y 3 R 1 c m U m c X V v d D s s J n F 1 b 3 Q 7 R G F 0 Y S B W Y W x p Z G l 0 e S Z x d W 9 0 O y w m c X V v d D t E a X N j c m l t a W 5 h d G 9 y I E x v c 3 M m c X V v d D s s J n F 1 b 3 Q 7 R 2 V u Z X J h d G 9 y I E x v c 3 M m c X V v d D s s J n F 1 b 3 Q 7 S m V u c 2 V u I F N o Y W 5 u b 2 4 g R G l z d G F u Y 2 U m c X V v d D s s J n F 1 b 3 Q 7 S 2 9 s b W 9 n b 3 J v d i B T b W l y b m 9 2 I F R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T Z W F y Y 2 h f S W J t U 3 l u d G h f Q 1 R H Q U 4 v Q X V 0 b 1 J l b W 9 2 Z W R D b 2 x 1 b W 5 z M S 5 7 T m F t Z S w w f S Z x d W 9 0 O y w m c X V v d D t T Z W N 0 a W 9 u M S 9 w Y X J h b V N l Y X J j a F 9 J Y m 1 T e W 5 0 a F 9 D V E d B T i 9 B d X R v U m V t b 3 Z l Z E N v b H V t b n M x L n t B Z 2 V u d C w x f S Z x d W 9 0 O y w m c X V v d D t T Z W N 0 a W 9 u M S 9 w Y X J h b V N l Y X J j a F 9 J Y m 1 T e W 5 0 a F 9 D V E d B T i 9 B d X R v U m V t b 3 Z l Z E N v b H V t b n M x L n t T d G F 0 Z S w y f S Z x d W 9 0 O y w m c X V v d D t T Z W N 0 a W 9 u M S 9 w Y X J h b V N l Y X J j a F 9 J Y m 1 T e W 5 0 a F 9 D V E d B T i 9 B d X R v U m V t b 3 Z l Z E N v b H V t b n M x L n t O b 3 R l c y w z f S Z x d W 9 0 O y w m c X V v d D t T Z W N 0 a W 9 u M S 9 w Y X J h b V N l Y X J j a F 9 J Y m 1 T e W 5 0 a F 9 D V E d B T i 9 B d X R v U m V t b 3 Z l Z E N v b H V t b n M x L n t V c 2 V y L D R 9 J n F 1 b 3 Q 7 L C Z x d W 9 0 O 1 N l Y 3 R p b 2 4 x L 3 B h c m F t U 2 V h c m N o X 0 l i b V N 5 b n R o X 0 N U R 0 F O L 0 F 1 d G 9 S Z W 1 v d m V k Q 2 9 s d W 1 u c z E u e 1 R h Z 3 M s N X 0 m c X V v d D s s J n F 1 b 3 Q 7 U 2 V j d G l v b j E v c G F y Y W 1 T Z W F y Y 2 h f S W J t U 3 l u d G h f Q 1 R H Q U 4 v Q X V 0 b 1 J l b W 9 2 Z W R D b 2 x 1 b W 5 z M S 5 7 Q 3 J l Y X R l Z C w 2 f S Z x d W 9 0 O y w m c X V v d D t T Z W N 0 a W 9 u M S 9 w Y X J h b V N l Y X J j a F 9 J Y m 1 T e W 5 0 a F 9 D V E d B T i 9 B d X R v U m V t b 3 Z l Z E N v b H V t b n M x L n t S d W 5 0 a W 1 l L D d 9 J n F 1 b 3 Q 7 L C Z x d W 9 0 O 1 N l Y 3 R p b 2 4 x L 3 B h c m F t U 2 V h c m N o X 0 l i b V N 5 b n R o X 0 N U R 0 F O L 0 F 1 d G 9 S Z W 1 v d m V k Q 2 9 s d W 1 u c z E u e 1 N 3 Z W V w L D h 9 J n F 1 b 3 Q 7 L C Z x d W 9 0 O 1 N l Y 3 R p b 2 4 x L 3 B h c m F t U 2 V h c m N o X 0 l i b V N 5 b n R o X 0 N U R 0 F O L 0 F 1 d G 9 S Z W 1 v d m V k Q 2 9 s d W 1 u c z E u e 2 J h d G N o X 3 N p e m U s O X 0 m c X V v d D s s J n F 1 b 3 Q 7 U 2 V j d G l v b j E v c G F y Y W 1 T Z W F y Y 2 h f S W J t U 3 l u d G h f Q 1 R H Q U 4 v Q X V 0 b 1 J l b W 9 2 Z W R D b 2 x 1 b W 5 z M S 5 7 Z G l z Y 3 J p b W l u Y X R v c l 9 k Z W N h e S w x M H 0 m c X V v d D s s J n F 1 b 3 Q 7 U 2 V j d G l v b j E v c G F y Y W 1 T Z W F y Y 2 h f S W J t U 3 l u d G h f Q 1 R H Q U 4 v Q X V 0 b 1 J l b W 9 2 Z W R D b 2 x 1 b W 5 z M S 5 7 Z G l z Y 3 J p b W l u Y X R v c l 9 k a W 0 s M T F 9 J n F 1 b 3 Q 7 L C Z x d W 9 0 O 1 N l Y 3 R p b 2 4 x L 3 B h c m F t U 2 V h c m N o X 0 l i b V N 5 b n R o X 0 N U R 0 F O L 0 F 1 d G 9 S Z W 1 v d m V k Q 2 9 s d W 1 u c z E u e 2 R p c 2 N y a W 1 p b m F 0 b 3 J f b H I s M T J 9 J n F 1 b 3 Q 7 L C Z x d W 9 0 O 1 N l Y 3 R p b 2 4 x L 3 B h c m F t U 2 V h c m N o X 0 l i b V N 5 b n R o X 0 N U R 0 F O L 0 F 1 d G 9 S Z W 1 v d m V k Q 2 9 s d W 1 u c z E u e 2 R p c 2 N y a W 1 p b m F 0 b 3 J f c 3 R l c H M s M T N 9 J n F 1 b 3 Q 7 L C Z x d W 9 0 O 1 N l Y 3 R p b 2 4 x L 3 B h c m F t U 2 V h c m N o X 0 l i b V N 5 b n R o X 0 N U R 0 F O L 0 F 1 d G 9 S Z W 1 v d m V k Q 2 9 s d W 1 u c z E u e 2 V t Y m V k Z G l u Z 1 9 k a W 0 s M T R 9 J n F 1 b 3 Q 7 L C Z x d W 9 0 O 1 N l Y 3 R p b 2 4 x L 3 B h c m F t U 2 V h c m N o X 0 l i b V N 5 b n R o X 0 N U R 0 F O L 0 F 1 d G 9 S Z W 1 v d m V k Q 2 9 s d W 1 u c z E u e 2 V w b 2 N o c y w x N X 0 m c X V v d D s s J n F 1 b 3 Q 7 U 2 V j d G l v b j E v c G F y Y W 1 T Z W F y Y 2 h f S W J t U 3 l u d G h f Q 1 R H Q U 4 v Q X V 0 b 1 J l b W 9 2 Z W R D b 2 x 1 b W 5 z M S 5 7 Z 2 V u Z X J h d G 9 y X 2 R l Y 2 F 5 L D E 2 f S Z x d W 9 0 O y w m c X V v d D t T Z W N 0 a W 9 u M S 9 w Y X J h b V N l Y X J j a F 9 J Y m 1 T e W 5 0 a F 9 D V E d B T i 9 B d X R v U m V t b 3 Z l Z E N v b H V t b n M x L n t n Z W 5 l c m F 0 b 3 J f Z G l t L D E 3 f S Z x d W 9 0 O y w m c X V v d D t T Z W N 0 a W 9 u M S 9 w Y X J h b V N l Y X J j a F 9 J Y m 1 T e W 5 0 a F 9 D V E d B T i 9 B d X R v U m V t b 3 Z l Z E N v b H V t b n M x L n t n Z W 5 l c m F 0 b 3 J f b H I s M T h 9 J n F 1 b 3 Q 7 L C Z x d W 9 0 O 1 N l Y 3 R p b 2 4 x L 3 B h c m F t U 2 V h c m N o X 0 l i b V N 5 b n R o X 0 N U R 0 F O L 0 F 1 d G 9 S Z W 1 v d m V k Q 2 9 s d W 1 u c z E u e 2 1 l d G h v Z C w x O X 0 m c X V v d D s s J n F 1 b 3 Q 7 U 2 V j d G l v b j E v c G F y Y W 1 T Z W F y Y 2 h f S W J t U 3 l u d G h f Q 1 R H Q U 4 v Q X V 0 b 1 J l b W 9 2 Z W R D b 2 x 1 b W 5 z M S 5 7 b W V 0 c m l j L m d v Y W w s M j B 9 J n F 1 b 3 Q 7 L C Z x d W 9 0 O 1 N l Y 3 R p b 2 4 x L 3 B h c m F t U 2 V h c m N o X 0 l i b V N 5 b n R o X 0 N U R 0 F O L 0 F 1 d G 9 S Z W 1 v d m V k Q 2 9 s d W 1 u c z E u e 2 1 l d H J p Y y 5 u Y W 1 l L D I x f S Z x d W 9 0 O y w m c X V v d D t T Z W N 0 a W 9 u M S 9 w Y X J h b V N l Y X J j a F 9 J Y m 1 T e W 5 0 a F 9 D V E d B T i 9 B d X R v U m V t b 3 Z l Z E N v b H V t b n M x L n t u Y W 1 l L j E s M j J 9 J n F 1 b 3 Q 7 L C Z x d W 9 0 O 1 N l Y 3 R p b 2 4 x L 3 B h c m F t U 2 V h c m N o X 0 l i b V N 5 b n R o X 0 N U R 0 F O L 0 F 1 d G 9 S Z W 1 v d m V k Q 2 9 s d W 1 u c z E u e 3 B h Y y w y M 3 0 m c X V v d D s s J n F 1 b 3 Q 7 U 2 V j d G l v b j E v c G F y Y W 1 T Z W F y Y 2 h f S W J t U 3 l u d G h f Q 1 R H Q U 4 v Q X V 0 b 1 J l b W 9 2 Z W R D b 2 x 1 b W 5 z M S 5 7 c G F y Y W 1 l d G V y c y 5 i Y X R j a F 9 z a X p l c y w y N H 0 m c X V v d D s s J n F 1 b 3 Q 7 U 2 V j d G l v b j E v c G F y Y W 1 T Z W F y Y 2 h f S W J t U 3 l u d G h f Q 1 R H Q U 4 v Q X V 0 b 1 J l b W 9 2 Z W R D b 2 x 1 b W 5 z M S 5 7 c G F y Y W 1 l d G V y c y 5 k a X N j c m l t a W 5 h d G 9 y X 2 R l Y 2 F 5 L m R p c 3 R y a W J 1 d G l v b i w y N X 0 m c X V v d D s s J n F 1 b 3 Q 7 U 2 V j d G l v b j E v c G F y Y W 1 T Z W F y Y 2 h f S W J t U 3 l u d G h f Q 1 R H Q U 4 v Q X V 0 b 1 J l b W 9 2 Z W R D b 2 x 1 b W 5 z M S 5 7 c G F y Y W 1 l d G V y c y 5 k a X N j c m l t a W 5 h d G 9 y X 2 R l Y 2 F 5 L m 1 h e C w y N n 0 m c X V v d D s s J n F 1 b 3 Q 7 U 2 V j d G l v b j E v c G F y Y W 1 T Z W F y Y 2 h f S W J t U 3 l u d G h f Q 1 R H Q U 4 v Q X V 0 b 1 J l b W 9 2 Z W R D b 2 x 1 b W 5 z M S 5 7 c G F y Y W 1 l d G V y c y 5 k a X N j c m l t a W 5 h d G 9 y X 2 R l Y 2 F 5 L m 1 p b i w y N 3 0 m c X V v d D s s J n F 1 b 3 Q 7 U 2 V j d G l v b j E v c G F y Y W 1 T Z W F y Y 2 h f S W J t U 3 l u d G h f Q 1 R H Q U 4 v Q X V 0 b 1 J l b W 9 2 Z W R D b 2 x 1 b W 5 z M S 5 7 c G F y Y W 1 l d G V y c y 5 k a X N j c m l t a W 5 h d G 9 y X 2 R p b X M s M j h 9 J n F 1 b 3 Q 7 L C Z x d W 9 0 O 1 N l Y 3 R p b 2 4 x L 3 B h c m F t U 2 V h c m N o X 0 l i b V N 5 b n R o X 0 N U R 0 F O L 0 F 1 d G 9 S Z W 1 v d m V k Q 2 9 s d W 1 u c z E u e 3 B h c m F t Z X R l c n M u Z G l z Y 3 J p b W l u Y X R v c l 9 s c i 5 k a X N 0 c m l i d X R p b 2 4 s M j l 9 J n F 1 b 3 Q 7 L C Z x d W 9 0 O 1 N l Y 3 R p b 2 4 x L 3 B h c m F t U 2 V h c m N o X 0 l i b V N 5 b n R o X 0 N U R 0 F O L 0 F 1 d G 9 S Z W 1 v d m V k Q 2 9 s d W 1 u c z E u e 3 B h c m F t Z X R l c n M u Z G l z Y 3 J p b W l u Y X R v c l 9 s c i 5 t Y X g s M z B 9 J n F 1 b 3 Q 7 L C Z x d W 9 0 O 1 N l Y 3 R p b 2 4 x L 3 B h c m F t U 2 V h c m N o X 0 l i b V N 5 b n R o X 0 N U R 0 F O L 0 F 1 d G 9 S Z W 1 v d m V k Q 2 9 s d W 1 u c z E u e 3 B h c m F t Z X R l c n M u Z G l z Y 3 J p b W l u Y X R v c l 9 s c i 5 t a W 4 s M z F 9 J n F 1 b 3 Q 7 L C Z x d W 9 0 O 1 N l Y 3 R p b 2 4 x L 3 B h c m F t U 2 V h c m N o X 0 l i b V N 5 b n R o X 0 N U R 0 F O L 0 F 1 d G 9 S Z W 1 v d m V k Q 2 9 s d W 1 u c z E u e 3 B h c m F t Z X R l c n M u Z G l z Y 3 J p b W l u Y X R v c l 9 z d G V w c y 5 k a X N 0 c m l i d X R p b 2 4 s M z J 9 J n F 1 b 3 Q 7 L C Z x d W 9 0 O 1 N l Y 3 R p b 2 4 x L 3 B h c m F t U 2 V h c m N o X 0 l i b V N 5 b n R o X 0 N U R 0 F O L 0 F 1 d G 9 S Z W 1 v d m V k Q 2 9 s d W 1 u c z E u e 3 B h c m F t Z X R l c n M u Z G l z Y 3 J p b W l u Y X R v c l 9 z d G V w c y 5 t Y X g s M z N 9 J n F 1 b 3 Q 7 L C Z x d W 9 0 O 1 N l Y 3 R p b 2 4 x L 3 B h c m F t U 2 V h c m N o X 0 l i b V N 5 b n R o X 0 N U R 0 F O L 0 F 1 d G 9 S Z W 1 v d m V k Q 2 9 s d W 1 u c z E u e 3 B h c m F t Z X R l c n M u Z G l z Y 3 J p b W l u Y X R v c l 9 z d G V w c y 5 t a W 4 s M z R 9 J n F 1 b 3 Q 7 L C Z x d W 9 0 O 1 N l Y 3 R p b 2 4 x L 3 B h c m F t U 2 V h c m N o X 0 l i b V N 5 b n R o X 0 N U R 0 F O L 0 F 1 d G 9 S Z W 1 v d m V k Q 2 9 s d W 1 u c z E u e 3 B h c m F t Z X R l c n M u Z W 1 i Z W R k a W 5 n X 2 R p b X M s M z V 9 J n F 1 b 3 Q 7 L C Z x d W 9 0 O 1 N l Y 3 R p b 2 4 x L 3 B h c m F t U 2 V h c m N o X 0 l i b V N 5 b n R o X 0 N U R 0 F O L 0 F 1 d G 9 S Z W 1 v d m V k Q 2 9 s d W 1 u c z E u e 3 B h c m F t Z X R l c n M u Z X B v Y 2 h z L m R p c 3 R y a W J 1 d G l v b i w z N n 0 m c X V v d D s s J n F 1 b 3 Q 7 U 2 V j d G l v b j E v c G F y Y W 1 T Z W F y Y 2 h f S W J t U 3 l u d G h f Q 1 R H Q U 4 v Q X V 0 b 1 J l b W 9 2 Z W R D b 2 x 1 b W 5 z M S 5 7 c G F y Y W 1 l d G V y c y 5 l c G 9 j a H M u b W F 4 L D M 3 f S Z x d W 9 0 O y w m c X V v d D t T Z W N 0 a W 9 u M S 9 w Y X J h b V N l Y X J j a F 9 J Y m 1 T e W 5 0 a F 9 D V E d B T i 9 B d X R v U m V t b 3 Z l Z E N v b H V t b n M x L n t w Y X J h b W V 0 Z X J z L m V w b 2 N o c y 5 t a W 4 s M z h 9 J n F 1 b 3 Q 7 L C Z x d W 9 0 O 1 N l Y 3 R p b 2 4 x L 3 B h c m F t U 2 V h c m N o X 0 l i b V N 5 b n R o X 0 N U R 0 F O L 0 F 1 d G 9 S Z W 1 v d m V k Q 2 9 s d W 1 u c z E u e 3 B h c m F t Z X R l c n M u Z 2 V u Z X J h d G 9 y X 2 R l Y 2 F 5 L m R p c 3 R y a W J 1 d G l v b i w z O X 0 m c X V v d D s s J n F 1 b 3 Q 7 U 2 V j d G l v b j E v c G F y Y W 1 T Z W F y Y 2 h f S W J t U 3 l u d G h f Q 1 R H Q U 4 v Q X V 0 b 1 J l b W 9 2 Z W R D b 2 x 1 b W 5 z M S 5 7 c G F y Y W 1 l d G V y c y 5 n Z W 5 l c m F 0 b 3 J f Z G V j Y X k u b W F 4 L D Q w f S Z x d W 9 0 O y w m c X V v d D t T Z W N 0 a W 9 u M S 9 w Y X J h b V N l Y X J j a F 9 J Y m 1 T e W 5 0 a F 9 D V E d B T i 9 B d X R v U m V t b 3 Z l Z E N v b H V t b n M x L n t w Y X J h b W V 0 Z X J z L m d l b m V y Y X R v c l 9 k Z W N h e S 5 t a W 4 s N D F 9 J n F 1 b 3 Q 7 L C Z x d W 9 0 O 1 N l Y 3 R p b 2 4 x L 3 B h c m F t U 2 V h c m N o X 0 l i b V N 5 b n R o X 0 N U R 0 F O L 0 F 1 d G 9 S Z W 1 v d m V k Q 2 9 s d W 1 u c z E u e 3 B h c m F t Z X R l c n M u Z 2 V u Z X J h d G 9 y X 2 R p b X M s N D J 9 J n F 1 b 3 Q 7 L C Z x d W 9 0 O 1 N l Y 3 R p b 2 4 x L 3 B h c m F t U 2 V h c m N o X 0 l i b V N 5 b n R o X 0 N U R 0 F O L 0 F 1 d G 9 S Z W 1 v d m V k Q 2 9 s d W 1 u c z E u e 3 B h c m F t Z X R l c n M u Z 2 V u Z X J h d G 9 y X 2 x y L m R p c 3 R y a W J 1 d G l v b i w 0 M 3 0 m c X V v d D s s J n F 1 b 3 Q 7 U 2 V j d G l v b j E v c G F y Y W 1 T Z W F y Y 2 h f S W J t U 3 l u d G h f Q 1 R H Q U 4 v Q X V 0 b 1 J l b W 9 2 Z W R D b 2 x 1 b W 5 z M S 5 7 c G F y Y W 1 l d G V y c y 5 n Z W 5 l c m F 0 b 3 J f b H I u b W F 4 L D Q 0 f S Z x d W 9 0 O y w m c X V v d D t T Z W N 0 a W 9 u M S 9 w Y X J h b V N l Y X J j a F 9 J Y m 1 T e W 5 0 a F 9 D V E d B T i 9 B d X R v U m V t b 3 Z l Z E N v b H V t b n M x L n t w Y X J h b W V 0 Z X J z L m d l b m V y Y X R v c l 9 s c i 5 t a W 4 s N D V 9 J n F 1 b 3 Q 7 L C Z x d W 9 0 O 1 N l Y 3 R p b 2 4 x L 3 B h c m F t U 2 V h c m N o X 0 l i b V N 5 b n R o X 0 N U R 0 F O L 0 F 1 d G 9 S Z W 1 v d m V k Q 2 9 s d W 1 u c z E u e 3 B h c m F t Z X R l c n M u c G F j L m R p c 3 R y a W J 1 d G l v b i w 0 N n 0 m c X V v d D s s J n F 1 b 3 Q 7 U 2 V j d G l v b j E v c G F y Y W 1 T Z W F y Y 2 h f S W J t U 3 l u d G h f Q 1 R H Q U 4 v Q X V 0 b 1 J l b W 9 2 Z W R D b 2 x 1 b W 5 z M S 5 7 c G F y Y W 1 l d G V y c y 5 w Y W M u b W F 4 L D Q 3 f S Z x d W 9 0 O y w m c X V v d D t T Z W N 0 a W 9 u M S 9 w Y X J h b V N l Y X J j a F 9 J Y m 1 T e W 5 0 a F 9 D V E d B T i 9 B d X R v U m V t b 3 Z l Z E N v b H V t b n M x L n t w Y X J h b W V 0 Z X J z L n B h Y y 5 t a W 4 s N D h 9 J n F 1 b 3 Q 7 L C Z x d W 9 0 O 1 N l Y 3 R p b 2 4 x L 3 B h c m F t U 2 V h c m N o X 0 l i b V N 5 b n R o X 0 N U R 0 F O L 0 F 1 d G 9 S Z W 1 v d m V k Q 2 9 s d W 1 u c z E u e 3 B h c m F t Z X R l c n M u c G F j c y w 0 O X 0 m c X V v d D s s J n F 1 b 3 Q 7 U 2 V j d G l v b j E v c G F y Y W 1 T Z W F y Y 2 h f S W J t U 3 l u d G h f Q 1 R H Q U 4 v Q X V 0 b 1 J l b W 9 2 Z W R D b 2 x 1 b W 5 z M S 5 7 Q 2 9 s d W 1 u I F B h a X I g V H J l b m R z L D U w f S Z x d W 9 0 O y w m c X V v d D t T Z W N 0 a W 9 u M S 9 w Y X J h b V N l Y X J j a F 9 J Y m 1 T e W 5 0 a F 9 D V E d B T i 9 B d X R v U m V t b 3 Z l Z E N v b H V t b n M x L n t D b 2 x 1 b W 4 g U 2 h h c G V z L D U x f S Z x d W 9 0 O y w m c X V v d D t T Z W N 0 a W 9 u M S 9 w Y X J h b V N l Y X J j a F 9 J Y m 1 T e W 5 0 a F 9 D V E d B T i 9 B d X R v U m V t b 3 Z l Z E N v b H V t b n M x L n t E Y X R h I F N 0 c n V j d H V y Z S w 1 M n 0 m c X V v d D s s J n F 1 b 3 Q 7 U 2 V j d G l v b j E v c G F y Y W 1 T Z W F y Y 2 h f S W J t U 3 l u d G h f Q 1 R H Q U 4 v Q X V 0 b 1 J l b W 9 2 Z W R D b 2 x 1 b W 5 z M S 5 7 R G F 0 Y S B W Y W x p Z G l 0 e S w 1 M 3 0 m c X V v d D s s J n F 1 b 3 Q 7 U 2 V j d G l v b j E v c G F y Y W 1 T Z W F y Y 2 h f S W J t U 3 l u d G h f Q 1 R H Q U 4 v Q X V 0 b 1 J l b W 9 2 Z W R D b 2 x 1 b W 5 z M S 5 7 R G l z Y 3 J p b W l u Y X R v c i B M b 3 N z L D U 0 f S Z x d W 9 0 O y w m c X V v d D t T Z W N 0 a W 9 u M S 9 w Y X J h b V N l Y X J j a F 9 J Y m 1 T e W 5 0 a F 9 D V E d B T i 9 B d X R v U m V t b 3 Z l Z E N v b H V t b n M x L n t H Z W 5 l c m F 0 b 3 I g T G 9 z c y w 1 N X 0 m c X V v d D s s J n F 1 b 3 Q 7 U 2 V j d G l v b j E v c G F y Y W 1 T Z W F y Y 2 h f S W J t U 3 l u d G h f Q 1 R H Q U 4 v Q X V 0 b 1 J l b W 9 2 Z W R D b 2 x 1 b W 5 z M S 5 7 S m V u c 2 V u I F N o Y W 5 u b 2 4 g R G l z d G F u Y 2 U s N T Z 9 J n F 1 b 3 Q 7 L C Z x d W 9 0 O 1 N l Y 3 R p b 2 4 x L 3 B h c m F t U 2 V h c m N o X 0 l i b V N 5 b n R o X 0 N U R 0 F O L 0 F 1 d G 9 S Z W 1 v d m V k Q 2 9 s d W 1 u c z E u e 0 t v b G 1 v Z 2 9 y b 3 Y g U 2 1 p c m 5 v d i B U Z X N 0 L D U 3 f S Z x d W 9 0 O 1 0 s J n F 1 b 3 Q 7 Q 2 9 s d W 1 u Q 2 9 1 b n Q m c X V v d D s 6 N T g s J n F 1 b 3 Q 7 S 2 V 5 Q 2 9 s d W 1 u T m F t Z X M m c X V v d D s 6 W 1 0 s J n F 1 b 3 Q 7 Q 2 9 s d W 1 u S W R l b n R p d G l l c y Z x d W 9 0 O z p b J n F 1 b 3 Q 7 U 2 V j d G l v b j E v c G F y Y W 1 T Z W F y Y 2 h f S W J t U 3 l u d G h f Q 1 R H Q U 4 v Q X V 0 b 1 J l b W 9 2 Z W R D b 2 x 1 b W 5 z M S 5 7 T m F t Z S w w f S Z x d W 9 0 O y w m c X V v d D t T Z W N 0 a W 9 u M S 9 w Y X J h b V N l Y X J j a F 9 J Y m 1 T e W 5 0 a F 9 D V E d B T i 9 B d X R v U m V t b 3 Z l Z E N v b H V t b n M x L n t B Z 2 V u d C w x f S Z x d W 9 0 O y w m c X V v d D t T Z W N 0 a W 9 u M S 9 w Y X J h b V N l Y X J j a F 9 J Y m 1 T e W 5 0 a F 9 D V E d B T i 9 B d X R v U m V t b 3 Z l Z E N v b H V t b n M x L n t T d G F 0 Z S w y f S Z x d W 9 0 O y w m c X V v d D t T Z W N 0 a W 9 u M S 9 w Y X J h b V N l Y X J j a F 9 J Y m 1 T e W 5 0 a F 9 D V E d B T i 9 B d X R v U m V t b 3 Z l Z E N v b H V t b n M x L n t O b 3 R l c y w z f S Z x d W 9 0 O y w m c X V v d D t T Z W N 0 a W 9 u M S 9 w Y X J h b V N l Y X J j a F 9 J Y m 1 T e W 5 0 a F 9 D V E d B T i 9 B d X R v U m V t b 3 Z l Z E N v b H V t b n M x L n t V c 2 V y L D R 9 J n F 1 b 3 Q 7 L C Z x d W 9 0 O 1 N l Y 3 R p b 2 4 x L 3 B h c m F t U 2 V h c m N o X 0 l i b V N 5 b n R o X 0 N U R 0 F O L 0 F 1 d G 9 S Z W 1 v d m V k Q 2 9 s d W 1 u c z E u e 1 R h Z 3 M s N X 0 m c X V v d D s s J n F 1 b 3 Q 7 U 2 V j d G l v b j E v c G F y Y W 1 T Z W F y Y 2 h f S W J t U 3 l u d G h f Q 1 R H Q U 4 v Q X V 0 b 1 J l b W 9 2 Z W R D b 2 x 1 b W 5 z M S 5 7 Q 3 J l Y X R l Z C w 2 f S Z x d W 9 0 O y w m c X V v d D t T Z W N 0 a W 9 u M S 9 w Y X J h b V N l Y X J j a F 9 J Y m 1 T e W 5 0 a F 9 D V E d B T i 9 B d X R v U m V t b 3 Z l Z E N v b H V t b n M x L n t S d W 5 0 a W 1 l L D d 9 J n F 1 b 3 Q 7 L C Z x d W 9 0 O 1 N l Y 3 R p b 2 4 x L 3 B h c m F t U 2 V h c m N o X 0 l i b V N 5 b n R o X 0 N U R 0 F O L 0 F 1 d G 9 S Z W 1 v d m V k Q 2 9 s d W 1 u c z E u e 1 N 3 Z W V w L D h 9 J n F 1 b 3 Q 7 L C Z x d W 9 0 O 1 N l Y 3 R p b 2 4 x L 3 B h c m F t U 2 V h c m N o X 0 l i b V N 5 b n R o X 0 N U R 0 F O L 0 F 1 d G 9 S Z W 1 v d m V k Q 2 9 s d W 1 u c z E u e 2 J h d G N o X 3 N p e m U s O X 0 m c X V v d D s s J n F 1 b 3 Q 7 U 2 V j d G l v b j E v c G F y Y W 1 T Z W F y Y 2 h f S W J t U 3 l u d G h f Q 1 R H Q U 4 v Q X V 0 b 1 J l b W 9 2 Z W R D b 2 x 1 b W 5 z M S 5 7 Z G l z Y 3 J p b W l u Y X R v c l 9 k Z W N h e S w x M H 0 m c X V v d D s s J n F 1 b 3 Q 7 U 2 V j d G l v b j E v c G F y Y W 1 T Z W F y Y 2 h f S W J t U 3 l u d G h f Q 1 R H Q U 4 v Q X V 0 b 1 J l b W 9 2 Z W R D b 2 x 1 b W 5 z M S 5 7 Z G l z Y 3 J p b W l u Y X R v c l 9 k a W 0 s M T F 9 J n F 1 b 3 Q 7 L C Z x d W 9 0 O 1 N l Y 3 R p b 2 4 x L 3 B h c m F t U 2 V h c m N o X 0 l i b V N 5 b n R o X 0 N U R 0 F O L 0 F 1 d G 9 S Z W 1 v d m V k Q 2 9 s d W 1 u c z E u e 2 R p c 2 N y a W 1 p b m F 0 b 3 J f b H I s M T J 9 J n F 1 b 3 Q 7 L C Z x d W 9 0 O 1 N l Y 3 R p b 2 4 x L 3 B h c m F t U 2 V h c m N o X 0 l i b V N 5 b n R o X 0 N U R 0 F O L 0 F 1 d G 9 S Z W 1 v d m V k Q 2 9 s d W 1 u c z E u e 2 R p c 2 N y a W 1 p b m F 0 b 3 J f c 3 R l c H M s M T N 9 J n F 1 b 3 Q 7 L C Z x d W 9 0 O 1 N l Y 3 R p b 2 4 x L 3 B h c m F t U 2 V h c m N o X 0 l i b V N 5 b n R o X 0 N U R 0 F O L 0 F 1 d G 9 S Z W 1 v d m V k Q 2 9 s d W 1 u c z E u e 2 V t Y m V k Z G l u Z 1 9 k a W 0 s M T R 9 J n F 1 b 3 Q 7 L C Z x d W 9 0 O 1 N l Y 3 R p b 2 4 x L 3 B h c m F t U 2 V h c m N o X 0 l i b V N 5 b n R o X 0 N U R 0 F O L 0 F 1 d G 9 S Z W 1 v d m V k Q 2 9 s d W 1 u c z E u e 2 V w b 2 N o c y w x N X 0 m c X V v d D s s J n F 1 b 3 Q 7 U 2 V j d G l v b j E v c G F y Y W 1 T Z W F y Y 2 h f S W J t U 3 l u d G h f Q 1 R H Q U 4 v Q X V 0 b 1 J l b W 9 2 Z W R D b 2 x 1 b W 5 z M S 5 7 Z 2 V u Z X J h d G 9 y X 2 R l Y 2 F 5 L D E 2 f S Z x d W 9 0 O y w m c X V v d D t T Z W N 0 a W 9 u M S 9 w Y X J h b V N l Y X J j a F 9 J Y m 1 T e W 5 0 a F 9 D V E d B T i 9 B d X R v U m V t b 3 Z l Z E N v b H V t b n M x L n t n Z W 5 l c m F 0 b 3 J f Z G l t L D E 3 f S Z x d W 9 0 O y w m c X V v d D t T Z W N 0 a W 9 u M S 9 w Y X J h b V N l Y X J j a F 9 J Y m 1 T e W 5 0 a F 9 D V E d B T i 9 B d X R v U m V t b 3 Z l Z E N v b H V t b n M x L n t n Z W 5 l c m F 0 b 3 J f b H I s M T h 9 J n F 1 b 3 Q 7 L C Z x d W 9 0 O 1 N l Y 3 R p b 2 4 x L 3 B h c m F t U 2 V h c m N o X 0 l i b V N 5 b n R o X 0 N U R 0 F O L 0 F 1 d G 9 S Z W 1 v d m V k Q 2 9 s d W 1 u c z E u e 2 1 l d G h v Z C w x O X 0 m c X V v d D s s J n F 1 b 3 Q 7 U 2 V j d G l v b j E v c G F y Y W 1 T Z W F y Y 2 h f S W J t U 3 l u d G h f Q 1 R H Q U 4 v Q X V 0 b 1 J l b W 9 2 Z W R D b 2 x 1 b W 5 z M S 5 7 b W V 0 c m l j L m d v Y W w s M j B 9 J n F 1 b 3 Q 7 L C Z x d W 9 0 O 1 N l Y 3 R p b 2 4 x L 3 B h c m F t U 2 V h c m N o X 0 l i b V N 5 b n R o X 0 N U R 0 F O L 0 F 1 d G 9 S Z W 1 v d m V k Q 2 9 s d W 1 u c z E u e 2 1 l d H J p Y y 5 u Y W 1 l L D I x f S Z x d W 9 0 O y w m c X V v d D t T Z W N 0 a W 9 u M S 9 w Y X J h b V N l Y X J j a F 9 J Y m 1 T e W 5 0 a F 9 D V E d B T i 9 B d X R v U m V t b 3 Z l Z E N v b H V t b n M x L n t u Y W 1 l L j E s M j J 9 J n F 1 b 3 Q 7 L C Z x d W 9 0 O 1 N l Y 3 R p b 2 4 x L 3 B h c m F t U 2 V h c m N o X 0 l i b V N 5 b n R o X 0 N U R 0 F O L 0 F 1 d G 9 S Z W 1 v d m V k Q 2 9 s d W 1 u c z E u e 3 B h Y y w y M 3 0 m c X V v d D s s J n F 1 b 3 Q 7 U 2 V j d G l v b j E v c G F y Y W 1 T Z W F y Y 2 h f S W J t U 3 l u d G h f Q 1 R H Q U 4 v Q X V 0 b 1 J l b W 9 2 Z W R D b 2 x 1 b W 5 z M S 5 7 c G F y Y W 1 l d G V y c y 5 i Y X R j a F 9 z a X p l c y w y N H 0 m c X V v d D s s J n F 1 b 3 Q 7 U 2 V j d G l v b j E v c G F y Y W 1 T Z W F y Y 2 h f S W J t U 3 l u d G h f Q 1 R H Q U 4 v Q X V 0 b 1 J l b W 9 2 Z W R D b 2 x 1 b W 5 z M S 5 7 c G F y Y W 1 l d G V y c y 5 k a X N j c m l t a W 5 h d G 9 y X 2 R l Y 2 F 5 L m R p c 3 R y a W J 1 d G l v b i w y N X 0 m c X V v d D s s J n F 1 b 3 Q 7 U 2 V j d G l v b j E v c G F y Y W 1 T Z W F y Y 2 h f S W J t U 3 l u d G h f Q 1 R H Q U 4 v Q X V 0 b 1 J l b W 9 2 Z W R D b 2 x 1 b W 5 z M S 5 7 c G F y Y W 1 l d G V y c y 5 k a X N j c m l t a W 5 h d G 9 y X 2 R l Y 2 F 5 L m 1 h e C w y N n 0 m c X V v d D s s J n F 1 b 3 Q 7 U 2 V j d G l v b j E v c G F y Y W 1 T Z W F y Y 2 h f S W J t U 3 l u d G h f Q 1 R H Q U 4 v Q X V 0 b 1 J l b W 9 2 Z W R D b 2 x 1 b W 5 z M S 5 7 c G F y Y W 1 l d G V y c y 5 k a X N j c m l t a W 5 h d G 9 y X 2 R l Y 2 F 5 L m 1 p b i w y N 3 0 m c X V v d D s s J n F 1 b 3 Q 7 U 2 V j d G l v b j E v c G F y Y W 1 T Z W F y Y 2 h f S W J t U 3 l u d G h f Q 1 R H Q U 4 v Q X V 0 b 1 J l b W 9 2 Z W R D b 2 x 1 b W 5 z M S 5 7 c G F y Y W 1 l d G V y c y 5 k a X N j c m l t a W 5 h d G 9 y X 2 R p b X M s M j h 9 J n F 1 b 3 Q 7 L C Z x d W 9 0 O 1 N l Y 3 R p b 2 4 x L 3 B h c m F t U 2 V h c m N o X 0 l i b V N 5 b n R o X 0 N U R 0 F O L 0 F 1 d G 9 S Z W 1 v d m V k Q 2 9 s d W 1 u c z E u e 3 B h c m F t Z X R l c n M u Z G l z Y 3 J p b W l u Y X R v c l 9 s c i 5 k a X N 0 c m l i d X R p b 2 4 s M j l 9 J n F 1 b 3 Q 7 L C Z x d W 9 0 O 1 N l Y 3 R p b 2 4 x L 3 B h c m F t U 2 V h c m N o X 0 l i b V N 5 b n R o X 0 N U R 0 F O L 0 F 1 d G 9 S Z W 1 v d m V k Q 2 9 s d W 1 u c z E u e 3 B h c m F t Z X R l c n M u Z G l z Y 3 J p b W l u Y X R v c l 9 s c i 5 t Y X g s M z B 9 J n F 1 b 3 Q 7 L C Z x d W 9 0 O 1 N l Y 3 R p b 2 4 x L 3 B h c m F t U 2 V h c m N o X 0 l i b V N 5 b n R o X 0 N U R 0 F O L 0 F 1 d G 9 S Z W 1 v d m V k Q 2 9 s d W 1 u c z E u e 3 B h c m F t Z X R l c n M u Z G l z Y 3 J p b W l u Y X R v c l 9 s c i 5 t a W 4 s M z F 9 J n F 1 b 3 Q 7 L C Z x d W 9 0 O 1 N l Y 3 R p b 2 4 x L 3 B h c m F t U 2 V h c m N o X 0 l i b V N 5 b n R o X 0 N U R 0 F O L 0 F 1 d G 9 S Z W 1 v d m V k Q 2 9 s d W 1 u c z E u e 3 B h c m F t Z X R l c n M u Z G l z Y 3 J p b W l u Y X R v c l 9 z d G V w c y 5 k a X N 0 c m l i d X R p b 2 4 s M z J 9 J n F 1 b 3 Q 7 L C Z x d W 9 0 O 1 N l Y 3 R p b 2 4 x L 3 B h c m F t U 2 V h c m N o X 0 l i b V N 5 b n R o X 0 N U R 0 F O L 0 F 1 d G 9 S Z W 1 v d m V k Q 2 9 s d W 1 u c z E u e 3 B h c m F t Z X R l c n M u Z G l z Y 3 J p b W l u Y X R v c l 9 z d G V w c y 5 t Y X g s M z N 9 J n F 1 b 3 Q 7 L C Z x d W 9 0 O 1 N l Y 3 R p b 2 4 x L 3 B h c m F t U 2 V h c m N o X 0 l i b V N 5 b n R o X 0 N U R 0 F O L 0 F 1 d G 9 S Z W 1 v d m V k Q 2 9 s d W 1 u c z E u e 3 B h c m F t Z X R l c n M u Z G l z Y 3 J p b W l u Y X R v c l 9 z d G V w c y 5 t a W 4 s M z R 9 J n F 1 b 3 Q 7 L C Z x d W 9 0 O 1 N l Y 3 R p b 2 4 x L 3 B h c m F t U 2 V h c m N o X 0 l i b V N 5 b n R o X 0 N U R 0 F O L 0 F 1 d G 9 S Z W 1 v d m V k Q 2 9 s d W 1 u c z E u e 3 B h c m F t Z X R l c n M u Z W 1 i Z W R k a W 5 n X 2 R p b X M s M z V 9 J n F 1 b 3 Q 7 L C Z x d W 9 0 O 1 N l Y 3 R p b 2 4 x L 3 B h c m F t U 2 V h c m N o X 0 l i b V N 5 b n R o X 0 N U R 0 F O L 0 F 1 d G 9 S Z W 1 v d m V k Q 2 9 s d W 1 u c z E u e 3 B h c m F t Z X R l c n M u Z X B v Y 2 h z L m R p c 3 R y a W J 1 d G l v b i w z N n 0 m c X V v d D s s J n F 1 b 3 Q 7 U 2 V j d G l v b j E v c G F y Y W 1 T Z W F y Y 2 h f S W J t U 3 l u d G h f Q 1 R H Q U 4 v Q X V 0 b 1 J l b W 9 2 Z W R D b 2 x 1 b W 5 z M S 5 7 c G F y Y W 1 l d G V y c y 5 l c G 9 j a H M u b W F 4 L D M 3 f S Z x d W 9 0 O y w m c X V v d D t T Z W N 0 a W 9 u M S 9 w Y X J h b V N l Y X J j a F 9 J Y m 1 T e W 5 0 a F 9 D V E d B T i 9 B d X R v U m V t b 3 Z l Z E N v b H V t b n M x L n t w Y X J h b W V 0 Z X J z L m V w b 2 N o c y 5 t a W 4 s M z h 9 J n F 1 b 3 Q 7 L C Z x d W 9 0 O 1 N l Y 3 R p b 2 4 x L 3 B h c m F t U 2 V h c m N o X 0 l i b V N 5 b n R o X 0 N U R 0 F O L 0 F 1 d G 9 S Z W 1 v d m V k Q 2 9 s d W 1 u c z E u e 3 B h c m F t Z X R l c n M u Z 2 V u Z X J h d G 9 y X 2 R l Y 2 F 5 L m R p c 3 R y a W J 1 d G l v b i w z O X 0 m c X V v d D s s J n F 1 b 3 Q 7 U 2 V j d G l v b j E v c G F y Y W 1 T Z W F y Y 2 h f S W J t U 3 l u d G h f Q 1 R H Q U 4 v Q X V 0 b 1 J l b W 9 2 Z W R D b 2 x 1 b W 5 z M S 5 7 c G F y Y W 1 l d G V y c y 5 n Z W 5 l c m F 0 b 3 J f Z G V j Y X k u b W F 4 L D Q w f S Z x d W 9 0 O y w m c X V v d D t T Z W N 0 a W 9 u M S 9 w Y X J h b V N l Y X J j a F 9 J Y m 1 T e W 5 0 a F 9 D V E d B T i 9 B d X R v U m V t b 3 Z l Z E N v b H V t b n M x L n t w Y X J h b W V 0 Z X J z L m d l b m V y Y X R v c l 9 k Z W N h e S 5 t a W 4 s N D F 9 J n F 1 b 3 Q 7 L C Z x d W 9 0 O 1 N l Y 3 R p b 2 4 x L 3 B h c m F t U 2 V h c m N o X 0 l i b V N 5 b n R o X 0 N U R 0 F O L 0 F 1 d G 9 S Z W 1 v d m V k Q 2 9 s d W 1 u c z E u e 3 B h c m F t Z X R l c n M u Z 2 V u Z X J h d G 9 y X 2 R p b X M s N D J 9 J n F 1 b 3 Q 7 L C Z x d W 9 0 O 1 N l Y 3 R p b 2 4 x L 3 B h c m F t U 2 V h c m N o X 0 l i b V N 5 b n R o X 0 N U R 0 F O L 0 F 1 d G 9 S Z W 1 v d m V k Q 2 9 s d W 1 u c z E u e 3 B h c m F t Z X R l c n M u Z 2 V u Z X J h d G 9 y X 2 x y L m R p c 3 R y a W J 1 d G l v b i w 0 M 3 0 m c X V v d D s s J n F 1 b 3 Q 7 U 2 V j d G l v b j E v c G F y Y W 1 T Z W F y Y 2 h f S W J t U 3 l u d G h f Q 1 R H Q U 4 v Q X V 0 b 1 J l b W 9 2 Z W R D b 2 x 1 b W 5 z M S 5 7 c G F y Y W 1 l d G V y c y 5 n Z W 5 l c m F 0 b 3 J f b H I u b W F 4 L D Q 0 f S Z x d W 9 0 O y w m c X V v d D t T Z W N 0 a W 9 u M S 9 w Y X J h b V N l Y X J j a F 9 J Y m 1 T e W 5 0 a F 9 D V E d B T i 9 B d X R v U m V t b 3 Z l Z E N v b H V t b n M x L n t w Y X J h b W V 0 Z X J z L m d l b m V y Y X R v c l 9 s c i 5 t a W 4 s N D V 9 J n F 1 b 3 Q 7 L C Z x d W 9 0 O 1 N l Y 3 R p b 2 4 x L 3 B h c m F t U 2 V h c m N o X 0 l i b V N 5 b n R o X 0 N U R 0 F O L 0 F 1 d G 9 S Z W 1 v d m V k Q 2 9 s d W 1 u c z E u e 3 B h c m F t Z X R l c n M u c G F j L m R p c 3 R y a W J 1 d G l v b i w 0 N n 0 m c X V v d D s s J n F 1 b 3 Q 7 U 2 V j d G l v b j E v c G F y Y W 1 T Z W F y Y 2 h f S W J t U 3 l u d G h f Q 1 R H Q U 4 v Q X V 0 b 1 J l b W 9 2 Z W R D b 2 x 1 b W 5 z M S 5 7 c G F y Y W 1 l d G V y c y 5 w Y W M u b W F 4 L D Q 3 f S Z x d W 9 0 O y w m c X V v d D t T Z W N 0 a W 9 u M S 9 w Y X J h b V N l Y X J j a F 9 J Y m 1 T e W 5 0 a F 9 D V E d B T i 9 B d X R v U m V t b 3 Z l Z E N v b H V t b n M x L n t w Y X J h b W V 0 Z X J z L n B h Y y 5 t a W 4 s N D h 9 J n F 1 b 3 Q 7 L C Z x d W 9 0 O 1 N l Y 3 R p b 2 4 x L 3 B h c m F t U 2 V h c m N o X 0 l i b V N 5 b n R o X 0 N U R 0 F O L 0 F 1 d G 9 S Z W 1 v d m V k Q 2 9 s d W 1 u c z E u e 3 B h c m F t Z X R l c n M u c G F j c y w 0 O X 0 m c X V v d D s s J n F 1 b 3 Q 7 U 2 V j d G l v b j E v c G F y Y W 1 T Z W F y Y 2 h f S W J t U 3 l u d G h f Q 1 R H Q U 4 v Q X V 0 b 1 J l b W 9 2 Z W R D b 2 x 1 b W 5 z M S 5 7 Q 2 9 s d W 1 u I F B h a X I g V H J l b m R z L D U w f S Z x d W 9 0 O y w m c X V v d D t T Z W N 0 a W 9 u M S 9 w Y X J h b V N l Y X J j a F 9 J Y m 1 T e W 5 0 a F 9 D V E d B T i 9 B d X R v U m V t b 3 Z l Z E N v b H V t b n M x L n t D b 2 x 1 b W 4 g U 2 h h c G V z L D U x f S Z x d W 9 0 O y w m c X V v d D t T Z W N 0 a W 9 u M S 9 w Y X J h b V N l Y X J j a F 9 J Y m 1 T e W 5 0 a F 9 D V E d B T i 9 B d X R v U m V t b 3 Z l Z E N v b H V t b n M x L n t E Y X R h I F N 0 c n V j d H V y Z S w 1 M n 0 m c X V v d D s s J n F 1 b 3 Q 7 U 2 V j d G l v b j E v c G F y Y W 1 T Z W F y Y 2 h f S W J t U 3 l u d G h f Q 1 R H Q U 4 v Q X V 0 b 1 J l b W 9 2 Z W R D b 2 x 1 b W 5 z M S 5 7 R G F 0 Y S B W Y W x p Z G l 0 e S w 1 M 3 0 m c X V v d D s s J n F 1 b 3 Q 7 U 2 V j d G l v b j E v c G F y Y W 1 T Z W F y Y 2 h f S W J t U 3 l u d G h f Q 1 R H Q U 4 v Q X V 0 b 1 J l b W 9 2 Z W R D b 2 x 1 b W 5 z M S 5 7 R G l z Y 3 J p b W l u Y X R v c i B M b 3 N z L D U 0 f S Z x d W 9 0 O y w m c X V v d D t T Z W N 0 a W 9 u M S 9 w Y X J h b V N l Y X J j a F 9 J Y m 1 T e W 5 0 a F 9 D V E d B T i 9 B d X R v U m V t b 3 Z l Z E N v b H V t b n M x L n t H Z W 5 l c m F 0 b 3 I g T G 9 z c y w 1 N X 0 m c X V v d D s s J n F 1 b 3 Q 7 U 2 V j d G l v b j E v c G F y Y W 1 T Z W F y Y 2 h f S W J t U 3 l u d G h f Q 1 R H Q U 4 v Q X V 0 b 1 J l b W 9 2 Z W R D b 2 x 1 b W 5 z M S 5 7 S m V u c 2 V u I F N o Y W 5 u b 2 4 g R G l z d G F u Y 2 U s N T Z 9 J n F 1 b 3 Q 7 L C Z x d W 9 0 O 1 N l Y 3 R p b 2 4 x L 3 B h c m F t U 2 V h c m N o X 0 l i b V N 5 b n R o X 0 N U R 0 F O L 0 F 1 d G 9 S Z W 1 v d m V k Q 2 9 s d W 1 u c z E u e 0 t v b G 1 v Z 2 9 y b 3 Y g U 2 1 p c m 5 v d i B U Z X N 0 L D U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Y W 1 T Z W F y Y 2 h f S W J t U 3 l u d G h f Q 1 R H Q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T Z W F y Y 2 h f S W J t U 3 l u d G h f Q 1 R H Q U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T Z W F y Y 2 h f S W J t U 3 l u d G h f Q 1 R H Q U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V N l Y X J j a F 9 J Y m 1 T e W 5 0 a F 9 D V E d B T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U 2 V h c m N o X 0 l i b V N 5 b n R o X 0 R P U F B F T E d B T k d F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x M D Y x M m V j L T k y Z D I t N G V l Y S 1 h Z T A 1 L T V j N z J h N 2 M y Z m F l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h b V N l Y X J j a F 9 J Y m 1 T e W 5 0 a F 9 E T 1 B Q R U x H Q U 5 H R V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h U M T I 6 M j Y 6 M z E u M j I z N j I z O F o i I C 8 + P E V u d H J 5 I F R 5 c G U 9 I k Z p b G x D b 2 x 1 b W 5 U e X B l c y I g V m F s d W U 9 I n N C Z 1 l H Q m d Z R 0 J 3 T U d B d 0 1 E Q X d N R E F 3 T U R B d 0 1 E Q X d N R E F 3 T U d B d 1 l H Q m d Z R 0 J n W U d C Z 1 l H Q m d Z R 0 J n W U d C Z 1 l H Q m d Z R 0 J n W U d C Z 1 l H Q m d Z R 0 J n W U d C Z 1 l H Q m d Z R 0 J n W U d C Z 1 l H Q m d Z R 0 J n W U d C Z 1 l H Q m d Z R 0 J n T U R B d 0 1 E Q X d N R E F 3 P T 0 i I C 8 + P E V u d H J 5 I F R 5 c G U 9 I k Z p b G x D b 2 x 1 b W 5 O Y W 1 l c y I g V m F s d W U 9 I n N b J n F 1 b 3 Q 7 T m F t Z S Z x d W 9 0 O y w m c X V v d D t B Z 2 V u d C Z x d W 9 0 O y w m c X V v d D t T d G F 0 Z S Z x d W 9 0 O y w m c X V v d D t O b 3 R l c y Z x d W 9 0 O y w m c X V v d D t V c 2 V y J n F 1 b 3 Q 7 L C Z x d W 9 0 O 1 R h Z 3 M m c X V v d D s s J n F 1 b 3 Q 7 Q 3 J l Y X R l Z C Z x d W 9 0 O y w m c X V v d D t S d W 5 0 a W 1 l J n F 1 b 3 Q 7 L C Z x d W 9 0 O 1 N 3 Z W V w J n F 1 b 3 Q 7 L C Z x d W 9 0 O 2 F 0 d H J p Y n V 0 Z V 9 k a X N j c m l t a W 5 h d G 9 y X 2 J l d G E x J n F 1 b 3 Q 7 L C Z x d W 9 0 O 2 F 0 d H J p Y n V 0 Z V 9 k a X N j c m l t a W 5 h d G 9 y X 2 x l Y X J u a W 5 n X 3 J h d G U m c X V v d D s s J n F 1 b 3 Q 7 Y X R 0 c m l i d X R l X 2 d y Y W R p Z W 5 0 X 3 B l b m F s d H l f Y 2 9 l Z i Z x d W 9 0 O y w m c X V v d D t h d H R y a W J 1 d G V f b G 9 z c 1 9 j b 2 V m J n F 1 b 3 Q 7 L C Z x d W 9 0 O 2 F 0 d H J p Y n V 0 Z V 9 u b 2 l z Z V 9 k a W 0 m c X V v d D s s J n F 1 b 3 Q 7 Y X R 0 c m l i d X R l X 2 5 1 b V 9 s Y X l l c n M m c X V v d D s s J n F 1 b 3 Q 7 Y X R 0 c m l i d X R l X 2 5 1 b V 9 1 b m l 0 c y Z x d W 9 0 O y w m c X V v d D t i Y X R j a F 9 z a X p l J n F 1 b 3 Q 7 L C Z x d W 9 0 O 2 R p c 2 N y a W 1 p b m F 0 b 3 J f Y m V 0 Y T E m c X V v d D s s J n F 1 b 3 Q 7 Z G l z Y 3 J p b W l u Y X R v c l 9 s Z W F y b m l u Z 1 9 y Y X R l J n F 1 b 3 Q 7 L C Z x d W 9 0 O 2 R p c 2 N y a W 1 p b m F 0 b 3 J f c m 9 1 b m R z J n F 1 b 3 Q 7 L C Z x d W 9 0 O 2 V w b 2 N o c y Z x d W 9 0 O y w m c X V v d D t m Z W F 0 d X J l X 2 5 v a X N l X 2 R p b S Z x d W 9 0 O y w m c X V v d D t m Z W F 0 d X J l X 2 5 1 b V 9 s Y X l l c n M m c X V v d D s s J n F 1 b 3 Q 7 Z m V h d H V y Z V 9 u d W 1 f d W 5 p d H M m c X V v d D s s J n F 1 b 3 Q 7 Z 2 V u Z X J h d G 9 y X 2 J l d G E x J n F 1 b 3 Q 7 L C Z x d W 9 0 O 2 d l b m V y Y X R v c l 9 s Z W F y b m l u Z 1 9 y Y X R l J n F 1 b 3 Q 7 L C Z x d W 9 0 O 2 d l b m V y Y X R v c l 9 y b 3 V u Z H M m c X V v d D s s J n F 1 b 3 Q 7 Z 3 J h Z G l l b n R f c G V u Y W x 0 e V 9 j b 2 V m J n F 1 b 3 Q 7 L C Z x d W 9 0 O 2 1 l d G h v Z C Z x d W 9 0 O y w m c X V v d D t t Z X R y a W M u Z 2 9 h b C Z x d W 9 0 O y w m c X V v d D t t Z X R y a W M u b m F t Z S Z x d W 9 0 O y w m c X V v d D t u Y W 1 l L j E m c X V v d D s s J n F 1 b 3 Q 7 c G F y Y W 1 l d G V y c y 5 h d H R y a W J 1 d G V f Z G l z Y 3 J p b W l u Y X R v c l 9 i Z X R h M S 5 k a X N 0 c m l i d X R p b 2 4 m c X V v d D s s J n F 1 b 3 Q 7 c G F y Y W 1 l d G V y c y 5 h d H R y a W J 1 d G V f Z G l z Y 3 J p b W l u Y X R v c l 9 i Z X R h M S 5 t Y X g m c X V v d D s s J n F 1 b 3 Q 7 c G F y Y W 1 l d G V y c y 5 h d H R y a W J 1 d G V f Z G l z Y 3 J p b W l u Y X R v c l 9 i Z X R h M S 5 t a W 4 m c X V v d D s s J n F 1 b 3 Q 7 c G F y Y W 1 l d G V y c y 5 h d H R y a W J 1 d G V f Z G l z Y 3 J p b W l u Y X R v c l 9 s Z W F y b m l u Z 1 9 y Y X R l L m R p c 3 R y a W J 1 d G l v b i Z x d W 9 0 O y w m c X V v d D t w Y X J h b W V 0 Z X J z L m F 0 d H J p Y n V 0 Z V 9 k a X N j c m l t a W 5 h d G 9 y X 2 x l Y X J u a W 5 n X 3 J h d G U u b W F 4 J n F 1 b 3 Q 7 L C Z x d W 9 0 O 3 B h c m F t Z X R l c n M u Y X R 0 c m l i d X R l X 2 R p c 2 N y a W 1 p b m F 0 b 3 J f b G V h c m 5 p b m d f c m F 0 Z S 5 t a W 4 m c X V v d D s s J n F 1 b 3 Q 7 c G F y Y W 1 l d G V y c y 5 h d H R y a W J 1 d G V f Z 3 J h Z G l l b n R f c G V u Y W x 0 e V 9 j b 2 V m L m R p c 3 R y a W J 1 d G l v b i Z x d W 9 0 O y w m c X V v d D t w Y X J h b W V 0 Z X J z L m F 0 d H J p Y n V 0 Z V 9 n c m F k a W V u d F 9 w Z W 5 h b H R 5 X 2 N v Z W Y u b W F 4 J n F 1 b 3 Q 7 L C Z x d W 9 0 O 3 B h c m F t Z X R l c n M u Y X R 0 c m l i d X R l X 2 d y Y W R p Z W 5 0 X 3 B l b m F s d H l f Y 2 9 l Z i 5 t a W 4 m c X V v d D s s J n F 1 b 3 Q 7 c G F y Y W 1 l d G V y c y 5 h d H R y a W J 1 d G V f b G 9 z c 1 9 j b 2 V m L m R p c 3 R y a W J 1 d G l v b i Z x d W 9 0 O y w m c X V v d D t w Y X J h b W V 0 Z X J z L m F 0 d H J p Y n V 0 Z V 9 s b 3 N z X 2 N v Z W Y u b W F 4 J n F 1 b 3 Q 7 L C Z x d W 9 0 O 3 B h c m F t Z X R l c n M u Y X R 0 c m l i d X R l X 2 x v c 3 N f Y 2 9 l Z i 5 t a W 4 m c X V v d D s s J n F 1 b 3 Q 7 c G F y Y W 1 l d G V y c y 5 h d H R y a W J 1 d G V f b m 9 p c 2 V f Z G l t L m R p c 3 R y a W J 1 d G l v b i Z x d W 9 0 O y w m c X V v d D t w Y X J h b W V 0 Z X J z L m F 0 d H J p Y n V 0 Z V 9 u b 2 l z Z V 9 k a W 0 u b W F 4 J n F 1 b 3 Q 7 L C Z x d W 9 0 O 3 B h c m F t Z X R l c n M u Y X R 0 c m l i d X R l X 2 5 v a X N l X 2 R p b S 5 t a W 4 m c X V v d D s s J n F 1 b 3 Q 7 c G F y Y W 1 l d G V y c y 5 h d H R y a W J 1 d G V f b n V t X 2 x h e W V y c y 5 k a X N 0 c m l i d X R p b 2 4 m c X V v d D s s J n F 1 b 3 Q 7 c G F y Y W 1 l d G V y c y 5 h d H R y a W J 1 d G V f b n V t X 2 x h e W V y c y 5 t Y X g m c X V v d D s s J n F 1 b 3 Q 7 c G F y Y W 1 l d G V y c y 5 h d H R y a W J 1 d G V f b n V t X 2 x h e W V y c y 5 t a W 4 m c X V v d D s s J n F 1 b 3 Q 7 c G F y Y W 1 l d G V y c y 5 h d H R y a W J 1 d G V f b n V t X 3 V u a X R z L m R p c 3 R y a W J 1 d G l v b i Z x d W 9 0 O y w m c X V v d D t w Y X J h b W V 0 Z X J z L m F 0 d H J p Y n V 0 Z V 9 u d W 1 f d W 5 p d H M u b W F 4 J n F 1 b 3 Q 7 L C Z x d W 9 0 O 3 B h c m F t Z X R l c n M u Y X R 0 c m l i d X R l X 2 5 1 b V 9 1 b m l 0 c y 5 t a W 4 m c X V v d D s s J n F 1 b 3 Q 7 c G F y Y W 1 l d G V y c y 5 i Y X R j a F 9 z a X p l c y Z x d W 9 0 O y w m c X V v d D t w Y X J h b W V 0 Z X J z L m R p c 2 N y a W 1 p b m F 0 b 3 J f Y m V 0 Y T E u Z G l z d H J p Y n V 0 a W 9 u J n F 1 b 3 Q 7 L C Z x d W 9 0 O 3 B h c m F t Z X R l c n M u Z G l z Y 3 J p b W l u Y X R v c l 9 i Z X R h M S 5 t Y X g m c X V v d D s s J n F 1 b 3 Q 7 c G F y Y W 1 l d G V y c y 5 k a X N j c m l t a W 5 h d G 9 y X 2 J l d G E x L m 1 p b i Z x d W 9 0 O y w m c X V v d D t w Y X J h b W V 0 Z X J z L m R p c 2 N y a W 1 p b m F 0 b 3 J f b G V h c m 5 p b m d f c m F 0 Z S 5 k a X N 0 c m l i d X R p b 2 4 m c X V v d D s s J n F 1 b 3 Q 7 c G F y Y W 1 l d G V y c y 5 k a X N j c m l t a W 5 h d G 9 y X 2 x l Y X J u a W 5 n X 3 J h d G U u b W F 4 J n F 1 b 3 Q 7 L C Z x d W 9 0 O 3 B h c m F t Z X R l c n M u Z G l z Y 3 J p b W l u Y X R v c l 9 s Z W F y b m l u Z 1 9 y Y X R l L m 1 p b i Z x d W 9 0 O y w m c X V v d D t w Y X J h b W V 0 Z X J z L m R p c 2 N y a W 1 p b m F 0 b 3 J f c m 9 1 b m R z L m R p c 3 R y a W J 1 d G l v b i Z x d W 9 0 O y w m c X V v d D t w Y X J h b W V 0 Z X J z L m R p c 2 N y a W 1 p b m F 0 b 3 J f c m 9 1 b m R z L m 1 h e C Z x d W 9 0 O y w m c X V v d D t w Y X J h b W V 0 Z X J z L m R p c 2 N y a W 1 p b m F 0 b 3 J f c m 9 1 b m R z L m 1 p b i Z x d W 9 0 O y w m c X V v d D t w Y X J h b W V 0 Z X J z L m V w b 2 N o c y 5 k a X N 0 c m l i d X R p b 2 4 m c X V v d D s s J n F 1 b 3 Q 7 c G F y Y W 1 l d G V y c y 5 l c G 9 j a H M u b W F 4 J n F 1 b 3 Q 7 L C Z x d W 9 0 O 3 B h c m F t Z X R l c n M u Z X B v Y 2 h z L m 1 p b i Z x d W 9 0 O y w m c X V v d D t w Y X J h b W V 0 Z X J z L m Z l Y X R 1 c m V f b m 9 p c 2 V f Z G l t L m R p c 3 R y a W J 1 d G l v b i Z x d W 9 0 O y w m c X V v d D t w Y X J h b W V 0 Z X J z L m Z l Y X R 1 c m V f b m 9 p c 2 V f Z G l t L m 1 h e C Z x d W 9 0 O y w m c X V v d D t w Y X J h b W V 0 Z X J z L m Z l Y X R 1 c m V f b m 9 p c 2 V f Z G l t L m 1 p b i Z x d W 9 0 O y w m c X V v d D t w Y X J h b W V 0 Z X J z L m Z l Y X R 1 c m V f b n V t X 2 x h e W V y c y 5 k a X N 0 c m l i d X R p b 2 4 m c X V v d D s s J n F 1 b 3 Q 7 c G F y Y W 1 l d G V y c y 5 m Z W F 0 d X J l X 2 5 1 b V 9 s Y X l l c n M u b W F 4 J n F 1 b 3 Q 7 L C Z x d W 9 0 O 3 B h c m F t Z X R l c n M u Z m V h d H V y Z V 9 u d W 1 f b G F 5 Z X J z L m 1 p b i Z x d W 9 0 O y w m c X V v d D t w Y X J h b W V 0 Z X J z L m Z l Y X R 1 c m V f b n V t X 3 V u a X R z L m R p c 3 R y a W J 1 d G l v b i Z x d W 9 0 O y w m c X V v d D t w Y X J h b W V 0 Z X J z L m Z l Y X R 1 c m V f b n V t X 3 V u a X R z L m 1 h e C Z x d W 9 0 O y w m c X V v d D t w Y X J h b W V 0 Z X J z L m Z l Y X R 1 c m V f b n V t X 3 V u a X R z L m 1 p b i Z x d W 9 0 O y w m c X V v d D t w Y X J h b W V 0 Z X J z L m d l b m V y Y X R v c l 9 i Z X R h M S 5 k a X N 0 c m l i d X R p b 2 4 m c X V v d D s s J n F 1 b 3 Q 7 c G F y Y W 1 l d G V y c y 5 n Z W 5 l c m F 0 b 3 J f Y m V 0 Y T E u b W F 4 J n F 1 b 3 Q 7 L C Z x d W 9 0 O 3 B h c m F t Z X R l c n M u Z 2 V u Z X J h d G 9 y X 2 J l d G E x L m 1 p b i Z x d W 9 0 O y w m c X V v d D t w Y X J h b W V 0 Z X J z L m d l b m V y Y X R v c l 9 s Z W F y b m l u Z 1 9 y Y X R l L m R p c 3 R y a W J 1 d G l v b i Z x d W 9 0 O y w m c X V v d D t w Y X J h b W V 0 Z X J z L m d l b m V y Y X R v c l 9 s Z W F y b m l u Z 1 9 y Y X R l L m 1 h e C Z x d W 9 0 O y w m c X V v d D t w Y X J h b W V 0 Z X J z L m d l b m V y Y X R v c l 9 s Z W F y b m l u Z 1 9 y Y X R l L m 1 p b i Z x d W 9 0 O y w m c X V v d D t w Y X J h b W V 0 Z X J z L m d l b m V y Y X R v c l 9 y b 3 V u Z H M u Z G l z d H J p Y n V 0 a W 9 u J n F 1 b 3 Q 7 L C Z x d W 9 0 O 3 B h c m F t Z X R l c n M u Z 2 V u Z X J h d G 9 y X 3 J v d W 5 k c y 5 t Y X g m c X V v d D s s J n F 1 b 3 Q 7 c G F y Y W 1 l d G V y c y 5 n Z W 5 l c m F 0 b 3 J f c m 9 1 b m R z L m 1 p b i Z x d W 9 0 O y w m c X V v d D t w Y X J h b W V 0 Z X J z L m d y Y W R p Z W 5 0 X 3 B l b m F s d H l f Y 2 9 l Z i 5 k a X N 0 c m l i d X R p b 2 4 m c X V v d D s s J n F 1 b 3 Q 7 c G F y Y W 1 l d G V y c y 5 n c m F k a W V u d F 9 w Z W 5 h b H R 5 X 2 N v Z W Y u b W F 4 J n F 1 b 3 Q 7 L C Z x d W 9 0 O 3 B h c m F t Z X R l c n M u Z 3 J h Z G l l b n R f c G V u Y W x 0 e V 9 j b 2 V m L m 1 p b i Z x d W 9 0 O y w m c X V v d D t w Y X J h b W V 0 Z X J z L n N h b X B s Z V 9 s Z W 5 z J n F 1 b 3 Q 7 L C Z x d W 9 0 O 3 N h b X B s Z V 9 s Z W 4 m c X V v d D s s J n F 1 b 3 Q 7 Q 2 9 s d W 1 u I F B h a X I g V H J l b m R z J n F 1 b 3 Q 7 L C Z x d W 9 0 O 0 N v b H V t b i B T a G F w Z X M m c X V v d D s s J n F 1 b 3 Q 7 R G F 0 Y S B T d H J 1 Y 3 R 1 c m U m c X V v d D s s J n F 1 b 3 Q 7 R G F 0 Y S B W Y W x p Z G l 0 e S Z x d W 9 0 O y w m c X V v d D t E a X N j c m l t a W 5 h d G 9 y I E x v c 3 M m c X V v d D s s J n F 1 b 3 Q 7 R 2 V u Z X J h d G 9 y I E x v c 3 M m c X V v d D s s J n F 1 b 3 Q 7 S m V u c 2 V u I F N o Y W 5 u b 2 4 g R G l z d G F u Y 2 U m c X V v d D s s J n F 1 b 3 Q 7 S 2 9 s b W 9 n b 3 J v d i B T b W l y b m 9 2 I F R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T Z W F y Y 2 h f S W J t U 3 l u d G h f R E 9 Q U E V M R 0 F O R 0 V S L 0 F 1 d G 9 S Z W 1 v d m V k Q 2 9 s d W 1 u c z E u e 0 5 h b W U s M H 0 m c X V v d D s s J n F 1 b 3 Q 7 U 2 V j d G l v b j E v c G F y Y W 1 T Z W F y Y 2 h f S W J t U 3 l u d G h f R E 9 Q U E V M R 0 F O R 0 V S L 0 F 1 d G 9 S Z W 1 v d m V k Q 2 9 s d W 1 u c z E u e 0 F n Z W 5 0 L D F 9 J n F 1 b 3 Q 7 L C Z x d W 9 0 O 1 N l Y 3 R p b 2 4 x L 3 B h c m F t U 2 V h c m N o X 0 l i b V N 5 b n R o X 0 R P U F B F T E d B T k d F U i 9 B d X R v U m V t b 3 Z l Z E N v b H V t b n M x L n t T d G F 0 Z S w y f S Z x d W 9 0 O y w m c X V v d D t T Z W N 0 a W 9 u M S 9 w Y X J h b V N l Y X J j a F 9 J Y m 1 T e W 5 0 a F 9 E T 1 B Q R U x H Q U 5 H R V I v Q X V 0 b 1 J l b W 9 2 Z W R D b 2 x 1 b W 5 z M S 5 7 T m 9 0 Z X M s M 3 0 m c X V v d D s s J n F 1 b 3 Q 7 U 2 V j d G l v b j E v c G F y Y W 1 T Z W F y Y 2 h f S W J t U 3 l u d G h f R E 9 Q U E V M R 0 F O R 0 V S L 0 F 1 d G 9 S Z W 1 v d m V k Q 2 9 s d W 1 u c z E u e 1 V z Z X I s N H 0 m c X V v d D s s J n F 1 b 3 Q 7 U 2 V j d G l v b j E v c G F y Y W 1 T Z W F y Y 2 h f S W J t U 3 l u d G h f R E 9 Q U E V M R 0 F O R 0 V S L 0 F 1 d G 9 S Z W 1 v d m V k Q 2 9 s d W 1 u c z E u e 1 R h Z 3 M s N X 0 m c X V v d D s s J n F 1 b 3 Q 7 U 2 V j d G l v b j E v c G F y Y W 1 T Z W F y Y 2 h f S W J t U 3 l u d G h f R E 9 Q U E V M R 0 F O R 0 V S L 0 F 1 d G 9 S Z W 1 v d m V k Q 2 9 s d W 1 u c z E u e 0 N y Z W F 0 Z W Q s N n 0 m c X V v d D s s J n F 1 b 3 Q 7 U 2 V j d G l v b j E v c G F y Y W 1 T Z W F y Y 2 h f S W J t U 3 l u d G h f R E 9 Q U E V M R 0 F O R 0 V S L 0 F 1 d G 9 S Z W 1 v d m V k Q 2 9 s d W 1 u c z E u e 1 J 1 b n R p b W U s N 3 0 m c X V v d D s s J n F 1 b 3 Q 7 U 2 V j d G l v b j E v c G F y Y W 1 T Z W F y Y 2 h f S W J t U 3 l u d G h f R E 9 Q U E V M R 0 F O R 0 V S L 0 F 1 d G 9 S Z W 1 v d m V k Q 2 9 s d W 1 u c z E u e 1 N 3 Z W V w L D h 9 J n F 1 b 3 Q 7 L C Z x d W 9 0 O 1 N l Y 3 R p b 2 4 x L 3 B h c m F t U 2 V h c m N o X 0 l i b V N 5 b n R o X 0 R P U F B F T E d B T k d F U i 9 B d X R v U m V t b 3 Z l Z E N v b H V t b n M x L n t h d H R y a W J 1 d G V f Z G l z Y 3 J p b W l u Y X R v c l 9 i Z X R h M S w 5 f S Z x d W 9 0 O y w m c X V v d D t T Z W N 0 a W 9 u M S 9 w Y X J h b V N l Y X J j a F 9 J Y m 1 T e W 5 0 a F 9 E T 1 B Q R U x H Q U 5 H R V I v Q X V 0 b 1 J l b W 9 2 Z W R D b 2 x 1 b W 5 z M S 5 7 Y X R 0 c m l i d X R l X 2 R p c 2 N y a W 1 p b m F 0 b 3 J f b G V h c m 5 p b m d f c m F 0 Z S w x M H 0 m c X V v d D s s J n F 1 b 3 Q 7 U 2 V j d G l v b j E v c G F y Y W 1 T Z W F y Y 2 h f S W J t U 3 l u d G h f R E 9 Q U E V M R 0 F O R 0 V S L 0 F 1 d G 9 S Z W 1 v d m V k Q 2 9 s d W 1 u c z E u e 2 F 0 d H J p Y n V 0 Z V 9 n c m F k a W V u d F 9 w Z W 5 h b H R 5 X 2 N v Z W Y s M T F 9 J n F 1 b 3 Q 7 L C Z x d W 9 0 O 1 N l Y 3 R p b 2 4 x L 3 B h c m F t U 2 V h c m N o X 0 l i b V N 5 b n R o X 0 R P U F B F T E d B T k d F U i 9 B d X R v U m V t b 3 Z l Z E N v b H V t b n M x L n t h d H R y a W J 1 d G V f b G 9 z c 1 9 j b 2 V m L D E y f S Z x d W 9 0 O y w m c X V v d D t T Z W N 0 a W 9 u M S 9 w Y X J h b V N l Y X J j a F 9 J Y m 1 T e W 5 0 a F 9 E T 1 B Q R U x H Q U 5 H R V I v Q X V 0 b 1 J l b W 9 2 Z W R D b 2 x 1 b W 5 z M S 5 7 Y X R 0 c m l i d X R l X 2 5 v a X N l X 2 R p b S w x M 3 0 m c X V v d D s s J n F 1 b 3 Q 7 U 2 V j d G l v b j E v c G F y Y W 1 T Z W F y Y 2 h f S W J t U 3 l u d G h f R E 9 Q U E V M R 0 F O R 0 V S L 0 F 1 d G 9 S Z W 1 v d m V k Q 2 9 s d W 1 u c z E u e 2 F 0 d H J p Y n V 0 Z V 9 u d W 1 f b G F 5 Z X J z L D E 0 f S Z x d W 9 0 O y w m c X V v d D t T Z W N 0 a W 9 u M S 9 w Y X J h b V N l Y X J j a F 9 J Y m 1 T e W 5 0 a F 9 E T 1 B Q R U x H Q U 5 H R V I v Q X V 0 b 1 J l b W 9 2 Z W R D b 2 x 1 b W 5 z M S 5 7 Y X R 0 c m l i d X R l X 2 5 1 b V 9 1 b m l 0 c y w x N X 0 m c X V v d D s s J n F 1 b 3 Q 7 U 2 V j d G l v b j E v c G F y Y W 1 T Z W F y Y 2 h f S W J t U 3 l u d G h f R E 9 Q U E V M R 0 F O R 0 V S L 0 F 1 d G 9 S Z W 1 v d m V k Q 2 9 s d W 1 u c z E u e 2 J h d G N o X 3 N p e m U s M T Z 9 J n F 1 b 3 Q 7 L C Z x d W 9 0 O 1 N l Y 3 R p b 2 4 x L 3 B h c m F t U 2 V h c m N o X 0 l i b V N 5 b n R o X 0 R P U F B F T E d B T k d F U i 9 B d X R v U m V t b 3 Z l Z E N v b H V t b n M x L n t k a X N j c m l t a W 5 h d G 9 y X 2 J l d G E x L D E 3 f S Z x d W 9 0 O y w m c X V v d D t T Z W N 0 a W 9 u M S 9 w Y X J h b V N l Y X J j a F 9 J Y m 1 T e W 5 0 a F 9 E T 1 B Q R U x H Q U 5 H R V I v Q X V 0 b 1 J l b W 9 2 Z W R D b 2 x 1 b W 5 z M S 5 7 Z G l z Y 3 J p b W l u Y X R v c l 9 s Z W F y b m l u Z 1 9 y Y X R l L D E 4 f S Z x d W 9 0 O y w m c X V v d D t T Z W N 0 a W 9 u M S 9 w Y X J h b V N l Y X J j a F 9 J Y m 1 T e W 5 0 a F 9 E T 1 B Q R U x H Q U 5 H R V I v Q X V 0 b 1 J l b W 9 2 Z W R D b 2 x 1 b W 5 z M S 5 7 Z G l z Y 3 J p b W l u Y X R v c l 9 y b 3 V u Z H M s M T l 9 J n F 1 b 3 Q 7 L C Z x d W 9 0 O 1 N l Y 3 R p b 2 4 x L 3 B h c m F t U 2 V h c m N o X 0 l i b V N 5 b n R o X 0 R P U F B F T E d B T k d F U i 9 B d X R v U m V t b 3 Z l Z E N v b H V t b n M x L n t l c G 9 j a H M s M j B 9 J n F 1 b 3 Q 7 L C Z x d W 9 0 O 1 N l Y 3 R p b 2 4 x L 3 B h c m F t U 2 V h c m N o X 0 l i b V N 5 b n R o X 0 R P U F B F T E d B T k d F U i 9 B d X R v U m V t b 3 Z l Z E N v b H V t b n M x L n t m Z W F 0 d X J l X 2 5 v a X N l X 2 R p b S w y M X 0 m c X V v d D s s J n F 1 b 3 Q 7 U 2 V j d G l v b j E v c G F y Y W 1 T Z W F y Y 2 h f S W J t U 3 l u d G h f R E 9 Q U E V M R 0 F O R 0 V S L 0 F 1 d G 9 S Z W 1 v d m V k Q 2 9 s d W 1 u c z E u e 2 Z l Y X R 1 c m V f b n V t X 2 x h e W V y c y w y M n 0 m c X V v d D s s J n F 1 b 3 Q 7 U 2 V j d G l v b j E v c G F y Y W 1 T Z W F y Y 2 h f S W J t U 3 l u d G h f R E 9 Q U E V M R 0 F O R 0 V S L 0 F 1 d G 9 S Z W 1 v d m V k Q 2 9 s d W 1 u c z E u e 2 Z l Y X R 1 c m V f b n V t X 3 V u a X R z L D I z f S Z x d W 9 0 O y w m c X V v d D t T Z W N 0 a W 9 u M S 9 w Y X J h b V N l Y X J j a F 9 J Y m 1 T e W 5 0 a F 9 E T 1 B Q R U x H Q U 5 H R V I v Q X V 0 b 1 J l b W 9 2 Z W R D b 2 x 1 b W 5 z M S 5 7 Z 2 V u Z X J h d G 9 y X 2 J l d G E x L D I 0 f S Z x d W 9 0 O y w m c X V v d D t T Z W N 0 a W 9 u M S 9 w Y X J h b V N l Y X J j a F 9 J Y m 1 T e W 5 0 a F 9 E T 1 B Q R U x H Q U 5 H R V I v Q X V 0 b 1 J l b W 9 2 Z W R D b 2 x 1 b W 5 z M S 5 7 Z 2 V u Z X J h d G 9 y X 2 x l Y X J u a W 5 n X 3 J h d G U s M j V 9 J n F 1 b 3 Q 7 L C Z x d W 9 0 O 1 N l Y 3 R p b 2 4 x L 3 B h c m F t U 2 V h c m N o X 0 l i b V N 5 b n R o X 0 R P U F B F T E d B T k d F U i 9 B d X R v U m V t b 3 Z l Z E N v b H V t b n M x L n t n Z W 5 l c m F 0 b 3 J f c m 9 1 b m R z L D I 2 f S Z x d W 9 0 O y w m c X V v d D t T Z W N 0 a W 9 u M S 9 w Y X J h b V N l Y X J j a F 9 J Y m 1 T e W 5 0 a F 9 E T 1 B Q R U x H Q U 5 H R V I v Q X V 0 b 1 J l b W 9 2 Z W R D b 2 x 1 b W 5 z M S 5 7 Z 3 J h Z G l l b n R f c G V u Y W x 0 e V 9 j b 2 V m L D I 3 f S Z x d W 9 0 O y w m c X V v d D t T Z W N 0 a W 9 u M S 9 w Y X J h b V N l Y X J j a F 9 J Y m 1 T e W 5 0 a F 9 E T 1 B Q R U x H Q U 5 H R V I v Q X V 0 b 1 J l b W 9 2 Z W R D b 2 x 1 b W 5 z M S 5 7 b W V 0 a G 9 k L D I 4 f S Z x d W 9 0 O y w m c X V v d D t T Z W N 0 a W 9 u M S 9 w Y X J h b V N l Y X J j a F 9 J Y m 1 T e W 5 0 a F 9 E T 1 B Q R U x H Q U 5 H R V I v Q X V 0 b 1 J l b W 9 2 Z W R D b 2 x 1 b W 5 z M S 5 7 b W V 0 c m l j L m d v Y W w s M j l 9 J n F 1 b 3 Q 7 L C Z x d W 9 0 O 1 N l Y 3 R p b 2 4 x L 3 B h c m F t U 2 V h c m N o X 0 l i b V N 5 b n R o X 0 R P U F B F T E d B T k d F U i 9 B d X R v U m V t b 3 Z l Z E N v b H V t b n M x L n t t Z X R y a W M u b m F t Z S w z M H 0 m c X V v d D s s J n F 1 b 3 Q 7 U 2 V j d G l v b j E v c G F y Y W 1 T Z W F y Y 2 h f S W J t U 3 l u d G h f R E 9 Q U E V M R 0 F O R 0 V S L 0 F 1 d G 9 S Z W 1 v d m V k Q 2 9 s d W 1 u c z E u e 2 5 h b W U u M S w z M X 0 m c X V v d D s s J n F 1 b 3 Q 7 U 2 V j d G l v b j E v c G F y Y W 1 T Z W F y Y 2 h f S W J t U 3 l u d G h f R E 9 Q U E V M R 0 F O R 0 V S L 0 F 1 d G 9 S Z W 1 v d m V k Q 2 9 s d W 1 u c z E u e 3 B h c m F t Z X R l c n M u Y X R 0 c m l i d X R l X 2 R p c 2 N y a W 1 p b m F 0 b 3 J f Y m V 0 Y T E u Z G l z d H J p Y n V 0 a W 9 u L D M y f S Z x d W 9 0 O y w m c X V v d D t T Z W N 0 a W 9 u M S 9 w Y X J h b V N l Y X J j a F 9 J Y m 1 T e W 5 0 a F 9 E T 1 B Q R U x H Q U 5 H R V I v Q X V 0 b 1 J l b W 9 2 Z W R D b 2 x 1 b W 5 z M S 5 7 c G F y Y W 1 l d G V y c y 5 h d H R y a W J 1 d G V f Z G l z Y 3 J p b W l u Y X R v c l 9 i Z X R h M S 5 t Y X g s M z N 9 J n F 1 b 3 Q 7 L C Z x d W 9 0 O 1 N l Y 3 R p b 2 4 x L 3 B h c m F t U 2 V h c m N o X 0 l i b V N 5 b n R o X 0 R P U F B F T E d B T k d F U i 9 B d X R v U m V t b 3 Z l Z E N v b H V t b n M x L n t w Y X J h b W V 0 Z X J z L m F 0 d H J p Y n V 0 Z V 9 k a X N j c m l t a W 5 h d G 9 y X 2 J l d G E x L m 1 p b i w z N H 0 m c X V v d D s s J n F 1 b 3 Q 7 U 2 V j d G l v b j E v c G F y Y W 1 T Z W F y Y 2 h f S W J t U 3 l u d G h f R E 9 Q U E V M R 0 F O R 0 V S L 0 F 1 d G 9 S Z W 1 v d m V k Q 2 9 s d W 1 u c z E u e 3 B h c m F t Z X R l c n M u Y X R 0 c m l i d X R l X 2 R p c 2 N y a W 1 p b m F 0 b 3 J f b G V h c m 5 p b m d f c m F 0 Z S 5 k a X N 0 c m l i d X R p b 2 4 s M z V 9 J n F 1 b 3 Q 7 L C Z x d W 9 0 O 1 N l Y 3 R p b 2 4 x L 3 B h c m F t U 2 V h c m N o X 0 l i b V N 5 b n R o X 0 R P U F B F T E d B T k d F U i 9 B d X R v U m V t b 3 Z l Z E N v b H V t b n M x L n t w Y X J h b W V 0 Z X J z L m F 0 d H J p Y n V 0 Z V 9 k a X N j c m l t a W 5 h d G 9 y X 2 x l Y X J u a W 5 n X 3 J h d G U u b W F 4 L D M 2 f S Z x d W 9 0 O y w m c X V v d D t T Z W N 0 a W 9 u M S 9 w Y X J h b V N l Y X J j a F 9 J Y m 1 T e W 5 0 a F 9 E T 1 B Q R U x H Q U 5 H R V I v Q X V 0 b 1 J l b W 9 2 Z W R D b 2 x 1 b W 5 z M S 5 7 c G F y Y W 1 l d G V y c y 5 h d H R y a W J 1 d G V f Z G l z Y 3 J p b W l u Y X R v c l 9 s Z W F y b m l u Z 1 9 y Y X R l L m 1 p b i w z N 3 0 m c X V v d D s s J n F 1 b 3 Q 7 U 2 V j d G l v b j E v c G F y Y W 1 T Z W F y Y 2 h f S W J t U 3 l u d G h f R E 9 Q U E V M R 0 F O R 0 V S L 0 F 1 d G 9 S Z W 1 v d m V k Q 2 9 s d W 1 u c z E u e 3 B h c m F t Z X R l c n M u Y X R 0 c m l i d X R l X 2 d y Y W R p Z W 5 0 X 3 B l b m F s d H l f Y 2 9 l Z i 5 k a X N 0 c m l i d X R p b 2 4 s M z h 9 J n F 1 b 3 Q 7 L C Z x d W 9 0 O 1 N l Y 3 R p b 2 4 x L 3 B h c m F t U 2 V h c m N o X 0 l i b V N 5 b n R o X 0 R P U F B F T E d B T k d F U i 9 B d X R v U m V t b 3 Z l Z E N v b H V t b n M x L n t w Y X J h b W V 0 Z X J z L m F 0 d H J p Y n V 0 Z V 9 n c m F k a W V u d F 9 w Z W 5 h b H R 5 X 2 N v Z W Y u b W F 4 L D M 5 f S Z x d W 9 0 O y w m c X V v d D t T Z W N 0 a W 9 u M S 9 w Y X J h b V N l Y X J j a F 9 J Y m 1 T e W 5 0 a F 9 E T 1 B Q R U x H Q U 5 H R V I v Q X V 0 b 1 J l b W 9 2 Z W R D b 2 x 1 b W 5 z M S 5 7 c G F y Y W 1 l d G V y c y 5 h d H R y a W J 1 d G V f Z 3 J h Z G l l b n R f c G V u Y W x 0 e V 9 j b 2 V m L m 1 p b i w 0 M H 0 m c X V v d D s s J n F 1 b 3 Q 7 U 2 V j d G l v b j E v c G F y Y W 1 T Z W F y Y 2 h f S W J t U 3 l u d G h f R E 9 Q U E V M R 0 F O R 0 V S L 0 F 1 d G 9 S Z W 1 v d m V k Q 2 9 s d W 1 u c z E u e 3 B h c m F t Z X R l c n M u Y X R 0 c m l i d X R l X 2 x v c 3 N f Y 2 9 l Z i 5 k a X N 0 c m l i d X R p b 2 4 s N D F 9 J n F 1 b 3 Q 7 L C Z x d W 9 0 O 1 N l Y 3 R p b 2 4 x L 3 B h c m F t U 2 V h c m N o X 0 l i b V N 5 b n R o X 0 R P U F B F T E d B T k d F U i 9 B d X R v U m V t b 3 Z l Z E N v b H V t b n M x L n t w Y X J h b W V 0 Z X J z L m F 0 d H J p Y n V 0 Z V 9 s b 3 N z X 2 N v Z W Y u b W F 4 L D Q y f S Z x d W 9 0 O y w m c X V v d D t T Z W N 0 a W 9 u M S 9 w Y X J h b V N l Y X J j a F 9 J Y m 1 T e W 5 0 a F 9 E T 1 B Q R U x H Q U 5 H R V I v Q X V 0 b 1 J l b W 9 2 Z W R D b 2 x 1 b W 5 z M S 5 7 c G F y Y W 1 l d G V y c y 5 h d H R y a W J 1 d G V f b G 9 z c 1 9 j b 2 V m L m 1 p b i w 0 M 3 0 m c X V v d D s s J n F 1 b 3 Q 7 U 2 V j d G l v b j E v c G F y Y W 1 T Z W F y Y 2 h f S W J t U 3 l u d G h f R E 9 Q U E V M R 0 F O R 0 V S L 0 F 1 d G 9 S Z W 1 v d m V k Q 2 9 s d W 1 u c z E u e 3 B h c m F t Z X R l c n M u Y X R 0 c m l i d X R l X 2 5 v a X N l X 2 R p b S 5 k a X N 0 c m l i d X R p b 2 4 s N D R 9 J n F 1 b 3 Q 7 L C Z x d W 9 0 O 1 N l Y 3 R p b 2 4 x L 3 B h c m F t U 2 V h c m N o X 0 l i b V N 5 b n R o X 0 R P U F B F T E d B T k d F U i 9 B d X R v U m V t b 3 Z l Z E N v b H V t b n M x L n t w Y X J h b W V 0 Z X J z L m F 0 d H J p Y n V 0 Z V 9 u b 2 l z Z V 9 k a W 0 u b W F 4 L D Q 1 f S Z x d W 9 0 O y w m c X V v d D t T Z W N 0 a W 9 u M S 9 w Y X J h b V N l Y X J j a F 9 J Y m 1 T e W 5 0 a F 9 E T 1 B Q R U x H Q U 5 H R V I v Q X V 0 b 1 J l b W 9 2 Z W R D b 2 x 1 b W 5 z M S 5 7 c G F y Y W 1 l d G V y c y 5 h d H R y a W J 1 d G V f b m 9 p c 2 V f Z G l t L m 1 p b i w 0 N n 0 m c X V v d D s s J n F 1 b 3 Q 7 U 2 V j d G l v b j E v c G F y Y W 1 T Z W F y Y 2 h f S W J t U 3 l u d G h f R E 9 Q U E V M R 0 F O R 0 V S L 0 F 1 d G 9 S Z W 1 v d m V k Q 2 9 s d W 1 u c z E u e 3 B h c m F t Z X R l c n M u Y X R 0 c m l i d X R l X 2 5 1 b V 9 s Y X l l c n M u Z G l z d H J p Y n V 0 a W 9 u L D Q 3 f S Z x d W 9 0 O y w m c X V v d D t T Z W N 0 a W 9 u M S 9 w Y X J h b V N l Y X J j a F 9 J Y m 1 T e W 5 0 a F 9 E T 1 B Q R U x H Q U 5 H R V I v Q X V 0 b 1 J l b W 9 2 Z W R D b 2 x 1 b W 5 z M S 5 7 c G F y Y W 1 l d G V y c y 5 h d H R y a W J 1 d G V f b n V t X 2 x h e W V y c y 5 t Y X g s N D h 9 J n F 1 b 3 Q 7 L C Z x d W 9 0 O 1 N l Y 3 R p b 2 4 x L 3 B h c m F t U 2 V h c m N o X 0 l i b V N 5 b n R o X 0 R P U F B F T E d B T k d F U i 9 B d X R v U m V t b 3 Z l Z E N v b H V t b n M x L n t w Y X J h b W V 0 Z X J z L m F 0 d H J p Y n V 0 Z V 9 u d W 1 f b G F 5 Z X J z L m 1 p b i w 0 O X 0 m c X V v d D s s J n F 1 b 3 Q 7 U 2 V j d G l v b j E v c G F y Y W 1 T Z W F y Y 2 h f S W J t U 3 l u d G h f R E 9 Q U E V M R 0 F O R 0 V S L 0 F 1 d G 9 S Z W 1 v d m V k Q 2 9 s d W 1 u c z E u e 3 B h c m F t Z X R l c n M u Y X R 0 c m l i d X R l X 2 5 1 b V 9 1 b m l 0 c y 5 k a X N 0 c m l i d X R p b 2 4 s N T B 9 J n F 1 b 3 Q 7 L C Z x d W 9 0 O 1 N l Y 3 R p b 2 4 x L 3 B h c m F t U 2 V h c m N o X 0 l i b V N 5 b n R o X 0 R P U F B F T E d B T k d F U i 9 B d X R v U m V t b 3 Z l Z E N v b H V t b n M x L n t w Y X J h b W V 0 Z X J z L m F 0 d H J p Y n V 0 Z V 9 u d W 1 f d W 5 p d H M u b W F 4 L D U x f S Z x d W 9 0 O y w m c X V v d D t T Z W N 0 a W 9 u M S 9 w Y X J h b V N l Y X J j a F 9 J Y m 1 T e W 5 0 a F 9 E T 1 B Q R U x H Q U 5 H R V I v Q X V 0 b 1 J l b W 9 2 Z W R D b 2 x 1 b W 5 z M S 5 7 c G F y Y W 1 l d G V y c y 5 h d H R y a W J 1 d G V f b n V t X 3 V u a X R z L m 1 p b i w 1 M n 0 m c X V v d D s s J n F 1 b 3 Q 7 U 2 V j d G l v b j E v c G F y Y W 1 T Z W F y Y 2 h f S W J t U 3 l u d G h f R E 9 Q U E V M R 0 F O R 0 V S L 0 F 1 d G 9 S Z W 1 v d m V k Q 2 9 s d W 1 u c z E u e 3 B h c m F t Z X R l c n M u Y m F 0 Y 2 h f c 2 l 6 Z X M s N T N 9 J n F 1 b 3 Q 7 L C Z x d W 9 0 O 1 N l Y 3 R p b 2 4 x L 3 B h c m F t U 2 V h c m N o X 0 l i b V N 5 b n R o X 0 R P U F B F T E d B T k d F U i 9 B d X R v U m V t b 3 Z l Z E N v b H V t b n M x L n t w Y X J h b W V 0 Z X J z L m R p c 2 N y a W 1 p b m F 0 b 3 J f Y m V 0 Y T E u Z G l z d H J p Y n V 0 a W 9 u L D U 0 f S Z x d W 9 0 O y w m c X V v d D t T Z W N 0 a W 9 u M S 9 w Y X J h b V N l Y X J j a F 9 J Y m 1 T e W 5 0 a F 9 E T 1 B Q R U x H Q U 5 H R V I v Q X V 0 b 1 J l b W 9 2 Z W R D b 2 x 1 b W 5 z M S 5 7 c G F y Y W 1 l d G V y c y 5 k a X N j c m l t a W 5 h d G 9 y X 2 J l d G E x L m 1 h e C w 1 N X 0 m c X V v d D s s J n F 1 b 3 Q 7 U 2 V j d G l v b j E v c G F y Y W 1 T Z W F y Y 2 h f S W J t U 3 l u d G h f R E 9 Q U E V M R 0 F O R 0 V S L 0 F 1 d G 9 S Z W 1 v d m V k Q 2 9 s d W 1 u c z E u e 3 B h c m F t Z X R l c n M u Z G l z Y 3 J p b W l u Y X R v c l 9 i Z X R h M S 5 t a W 4 s N T Z 9 J n F 1 b 3 Q 7 L C Z x d W 9 0 O 1 N l Y 3 R p b 2 4 x L 3 B h c m F t U 2 V h c m N o X 0 l i b V N 5 b n R o X 0 R P U F B F T E d B T k d F U i 9 B d X R v U m V t b 3 Z l Z E N v b H V t b n M x L n t w Y X J h b W V 0 Z X J z L m R p c 2 N y a W 1 p b m F 0 b 3 J f b G V h c m 5 p b m d f c m F 0 Z S 5 k a X N 0 c m l i d X R p b 2 4 s N T d 9 J n F 1 b 3 Q 7 L C Z x d W 9 0 O 1 N l Y 3 R p b 2 4 x L 3 B h c m F t U 2 V h c m N o X 0 l i b V N 5 b n R o X 0 R P U F B F T E d B T k d F U i 9 B d X R v U m V t b 3 Z l Z E N v b H V t b n M x L n t w Y X J h b W V 0 Z X J z L m R p c 2 N y a W 1 p b m F 0 b 3 J f b G V h c m 5 p b m d f c m F 0 Z S 5 t Y X g s N T h 9 J n F 1 b 3 Q 7 L C Z x d W 9 0 O 1 N l Y 3 R p b 2 4 x L 3 B h c m F t U 2 V h c m N o X 0 l i b V N 5 b n R o X 0 R P U F B F T E d B T k d F U i 9 B d X R v U m V t b 3 Z l Z E N v b H V t b n M x L n t w Y X J h b W V 0 Z X J z L m R p c 2 N y a W 1 p b m F 0 b 3 J f b G V h c m 5 p b m d f c m F 0 Z S 5 t a W 4 s N T l 9 J n F 1 b 3 Q 7 L C Z x d W 9 0 O 1 N l Y 3 R p b 2 4 x L 3 B h c m F t U 2 V h c m N o X 0 l i b V N 5 b n R o X 0 R P U F B F T E d B T k d F U i 9 B d X R v U m V t b 3 Z l Z E N v b H V t b n M x L n t w Y X J h b W V 0 Z X J z L m R p c 2 N y a W 1 p b m F 0 b 3 J f c m 9 1 b m R z L m R p c 3 R y a W J 1 d G l v b i w 2 M H 0 m c X V v d D s s J n F 1 b 3 Q 7 U 2 V j d G l v b j E v c G F y Y W 1 T Z W F y Y 2 h f S W J t U 3 l u d G h f R E 9 Q U E V M R 0 F O R 0 V S L 0 F 1 d G 9 S Z W 1 v d m V k Q 2 9 s d W 1 u c z E u e 3 B h c m F t Z X R l c n M u Z G l z Y 3 J p b W l u Y X R v c l 9 y b 3 V u Z H M u b W F 4 L D Y x f S Z x d W 9 0 O y w m c X V v d D t T Z W N 0 a W 9 u M S 9 w Y X J h b V N l Y X J j a F 9 J Y m 1 T e W 5 0 a F 9 E T 1 B Q R U x H Q U 5 H R V I v Q X V 0 b 1 J l b W 9 2 Z W R D b 2 x 1 b W 5 z M S 5 7 c G F y Y W 1 l d G V y c y 5 k a X N j c m l t a W 5 h d G 9 y X 3 J v d W 5 k c y 5 t a W 4 s N j J 9 J n F 1 b 3 Q 7 L C Z x d W 9 0 O 1 N l Y 3 R p b 2 4 x L 3 B h c m F t U 2 V h c m N o X 0 l i b V N 5 b n R o X 0 R P U F B F T E d B T k d F U i 9 B d X R v U m V t b 3 Z l Z E N v b H V t b n M x L n t w Y X J h b W V 0 Z X J z L m V w b 2 N o c y 5 k a X N 0 c m l i d X R p b 2 4 s N j N 9 J n F 1 b 3 Q 7 L C Z x d W 9 0 O 1 N l Y 3 R p b 2 4 x L 3 B h c m F t U 2 V h c m N o X 0 l i b V N 5 b n R o X 0 R P U F B F T E d B T k d F U i 9 B d X R v U m V t b 3 Z l Z E N v b H V t b n M x L n t w Y X J h b W V 0 Z X J z L m V w b 2 N o c y 5 t Y X g s N j R 9 J n F 1 b 3 Q 7 L C Z x d W 9 0 O 1 N l Y 3 R p b 2 4 x L 3 B h c m F t U 2 V h c m N o X 0 l i b V N 5 b n R o X 0 R P U F B F T E d B T k d F U i 9 B d X R v U m V t b 3 Z l Z E N v b H V t b n M x L n t w Y X J h b W V 0 Z X J z L m V w b 2 N o c y 5 t a W 4 s N j V 9 J n F 1 b 3 Q 7 L C Z x d W 9 0 O 1 N l Y 3 R p b 2 4 x L 3 B h c m F t U 2 V h c m N o X 0 l i b V N 5 b n R o X 0 R P U F B F T E d B T k d F U i 9 B d X R v U m V t b 3 Z l Z E N v b H V t b n M x L n t w Y X J h b W V 0 Z X J z L m Z l Y X R 1 c m V f b m 9 p c 2 V f Z G l t L m R p c 3 R y a W J 1 d G l v b i w 2 N n 0 m c X V v d D s s J n F 1 b 3 Q 7 U 2 V j d G l v b j E v c G F y Y W 1 T Z W F y Y 2 h f S W J t U 3 l u d G h f R E 9 Q U E V M R 0 F O R 0 V S L 0 F 1 d G 9 S Z W 1 v d m V k Q 2 9 s d W 1 u c z E u e 3 B h c m F t Z X R l c n M u Z m V h d H V y Z V 9 u b 2 l z Z V 9 k a W 0 u b W F 4 L D Y 3 f S Z x d W 9 0 O y w m c X V v d D t T Z W N 0 a W 9 u M S 9 w Y X J h b V N l Y X J j a F 9 J Y m 1 T e W 5 0 a F 9 E T 1 B Q R U x H Q U 5 H R V I v Q X V 0 b 1 J l b W 9 2 Z W R D b 2 x 1 b W 5 z M S 5 7 c G F y Y W 1 l d G V y c y 5 m Z W F 0 d X J l X 2 5 v a X N l X 2 R p b S 5 t a W 4 s N j h 9 J n F 1 b 3 Q 7 L C Z x d W 9 0 O 1 N l Y 3 R p b 2 4 x L 3 B h c m F t U 2 V h c m N o X 0 l i b V N 5 b n R o X 0 R P U F B F T E d B T k d F U i 9 B d X R v U m V t b 3 Z l Z E N v b H V t b n M x L n t w Y X J h b W V 0 Z X J z L m Z l Y X R 1 c m V f b n V t X 2 x h e W V y c y 5 k a X N 0 c m l i d X R p b 2 4 s N j l 9 J n F 1 b 3 Q 7 L C Z x d W 9 0 O 1 N l Y 3 R p b 2 4 x L 3 B h c m F t U 2 V h c m N o X 0 l i b V N 5 b n R o X 0 R P U F B F T E d B T k d F U i 9 B d X R v U m V t b 3 Z l Z E N v b H V t b n M x L n t w Y X J h b W V 0 Z X J z L m Z l Y X R 1 c m V f b n V t X 2 x h e W V y c y 5 t Y X g s N z B 9 J n F 1 b 3 Q 7 L C Z x d W 9 0 O 1 N l Y 3 R p b 2 4 x L 3 B h c m F t U 2 V h c m N o X 0 l i b V N 5 b n R o X 0 R P U F B F T E d B T k d F U i 9 B d X R v U m V t b 3 Z l Z E N v b H V t b n M x L n t w Y X J h b W V 0 Z X J z L m Z l Y X R 1 c m V f b n V t X 2 x h e W V y c y 5 t a W 4 s N z F 9 J n F 1 b 3 Q 7 L C Z x d W 9 0 O 1 N l Y 3 R p b 2 4 x L 3 B h c m F t U 2 V h c m N o X 0 l i b V N 5 b n R o X 0 R P U F B F T E d B T k d F U i 9 B d X R v U m V t b 3 Z l Z E N v b H V t b n M x L n t w Y X J h b W V 0 Z X J z L m Z l Y X R 1 c m V f b n V t X 3 V u a X R z L m R p c 3 R y a W J 1 d G l v b i w 3 M n 0 m c X V v d D s s J n F 1 b 3 Q 7 U 2 V j d G l v b j E v c G F y Y W 1 T Z W F y Y 2 h f S W J t U 3 l u d G h f R E 9 Q U E V M R 0 F O R 0 V S L 0 F 1 d G 9 S Z W 1 v d m V k Q 2 9 s d W 1 u c z E u e 3 B h c m F t Z X R l c n M u Z m V h d H V y Z V 9 u d W 1 f d W 5 p d H M u b W F 4 L D c z f S Z x d W 9 0 O y w m c X V v d D t T Z W N 0 a W 9 u M S 9 w Y X J h b V N l Y X J j a F 9 J Y m 1 T e W 5 0 a F 9 E T 1 B Q R U x H Q U 5 H R V I v Q X V 0 b 1 J l b W 9 2 Z W R D b 2 x 1 b W 5 z M S 5 7 c G F y Y W 1 l d G V y c y 5 m Z W F 0 d X J l X 2 5 1 b V 9 1 b m l 0 c y 5 t a W 4 s N z R 9 J n F 1 b 3 Q 7 L C Z x d W 9 0 O 1 N l Y 3 R p b 2 4 x L 3 B h c m F t U 2 V h c m N o X 0 l i b V N 5 b n R o X 0 R P U F B F T E d B T k d F U i 9 B d X R v U m V t b 3 Z l Z E N v b H V t b n M x L n t w Y X J h b W V 0 Z X J z L m d l b m V y Y X R v c l 9 i Z X R h M S 5 k a X N 0 c m l i d X R p b 2 4 s N z V 9 J n F 1 b 3 Q 7 L C Z x d W 9 0 O 1 N l Y 3 R p b 2 4 x L 3 B h c m F t U 2 V h c m N o X 0 l i b V N 5 b n R o X 0 R P U F B F T E d B T k d F U i 9 B d X R v U m V t b 3 Z l Z E N v b H V t b n M x L n t w Y X J h b W V 0 Z X J z L m d l b m V y Y X R v c l 9 i Z X R h M S 5 t Y X g s N z Z 9 J n F 1 b 3 Q 7 L C Z x d W 9 0 O 1 N l Y 3 R p b 2 4 x L 3 B h c m F t U 2 V h c m N o X 0 l i b V N 5 b n R o X 0 R P U F B F T E d B T k d F U i 9 B d X R v U m V t b 3 Z l Z E N v b H V t b n M x L n t w Y X J h b W V 0 Z X J z L m d l b m V y Y X R v c l 9 i Z X R h M S 5 t a W 4 s N z d 9 J n F 1 b 3 Q 7 L C Z x d W 9 0 O 1 N l Y 3 R p b 2 4 x L 3 B h c m F t U 2 V h c m N o X 0 l i b V N 5 b n R o X 0 R P U F B F T E d B T k d F U i 9 B d X R v U m V t b 3 Z l Z E N v b H V t b n M x L n t w Y X J h b W V 0 Z X J z L m d l b m V y Y X R v c l 9 s Z W F y b m l u Z 1 9 y Y X R l L m R p c 3 R y a W J 1 d G l v b i w 3 O H 0 m c X V v d D s s J n F 1 b 3 Q 7 U 2 V j d G l v b j E v c G F y Y W 1 T Z W F y Y 2 h f S W J t U 3 l u d G h f R E 9 Q U E V M R 0 F O R 0 V S L 0 F 1 d G 9 S Z W 1 v d m V k Q 2 9 s d W 1 u c z E u e 3 B h c m F t Z X R l c n M u Z 2 V u Z X J h d G 9 y X 2 x l Y X J u a W 5 n X 3 J h d G U u b W F 4 L D c 5 f S Z x d W 9 0 O y w m c X V v d D t T Z W N 0 a W 9 u M S 9 w Y X J h b V N l Y X J j a F 9 J Y m 1 T e W 5 0 a F 9 E T 1 B Q R U x H Q U 5 H R V I v Q X V 0 b 1 J l b W 9 2 Z W R D b 2 x 1 b W 5 z M S 5 7 c G F y Y W 1 l d G V y c y 5 n Z W 5 l c m F 0 b 3 J f b G V h c m 5 p b m d f c m F 0 Z S 5 t a W 4 s O D B 9 J n F 1 b 3 Q 7 L C Z x d W 9 0 O 1 N l Y 3 R p b 2 4 x L 3 B h c m F t U 2 V h c m N o X 0 l i b V N 5 b n R o X 0 R P U F B F T E d B T k d F U i 9 B d X R v U m V t b 3 Z l Z E N v b H V t b n M x L n t w Y X J h b W V 0 Z X J z L m d l b m V y Y X R v c l 9 y b 3 V u Z H M u Z G l z d H J p Y n V 0 a W 9 u L D g x f S Z x d W 9 0 O y w m c X V v d D t T Z W N 0 a W 9 u M S 9 w Y X J h b V N l Y X J j a F 9 J Y m 1 T e W 5 0 a F 9 E T 1 B Q R U x H Q U 5 H R V I v Q X V 0 b 1 J l b W 9 2 Z W R D b 2 x 1 b W 5 z M S 5 7 c G F y Y W 1 l d G V y c y 5 n Z W 5 l c m F 0 b 3 J f c m 9 1 b m R z L m 1 h e C w 4 M n 0 m c X V v d D s s J n F 1 b 3 Q 7 U 2 V j d G l v b j E v c G F y Y W 1 T Z W F y Y 2 h f S W J t U 3 l u d G h f R E 9 Q U E V M R 0 F O R 0 V S L 0 F 1 d G 9 S Z W 1 v d m V k Q 2 9 s d W 1 u c z E u e 3 B h c m F t Z X R l c n M u Z 2 V u Z X J h d G 9 y X 3 J v d W 5 k c y 5 t a W 4 s O D N 9 J n F 1 b 3 Q 7 L C Z x d W 9 0 O 1 N l Y 3 R p b 2 4 x L 3 B h c m F t U 2 V h c m N o X 0 l i b V N 5 b n R o X 0 R P U F B F T E d B T k d F U i 9 B d X R v U m V t b 3 Z l Z E N v b H V t b n M x L n t w Y X J h b W V 0 Z X J z L m d y Y W R p Z W 5 0 X 3 B l b m F s d H l f Y 2 9 l Z i 5 k a X N 0 c m l i d X R p b 2 4 s O D R 9 J n F 1 b 3 Q 7 L C Z x d W 9 0 O 1 N l Y 3 R p b 2 4 x L 3 B h c m F t U 2 V h c m N o X 0 l i b V N 5 b n R o X 0 R P U F B F T E d B T k d F U i 9 B d X R v U m V t b 3 Z l Z E N v b H V t b n M x L n t w Y X J h b W V 0 Z X J z L m d y Y W R p Z W 5 0 X 3 B l b m F s d H l f Y 2 9 l Z i 5 t Y X g s O D V 9 J n F 1 b 3 Q 7 L C Z x d W 9 0 O 1 N l Y 3 R p b 2 4 x L 3 B h c m F t U 2 V h c m N o X 0 l i b V N 5 b n R o X 0 R P U F B F T E d B T k d F U i 9 B d X R v U m V t b 3 Z l Z E N v b H V t b n M x L n t w Y X J h b W V 0 Z X J z L m d y Y W R p Z W 5 0 X 3 B l b m F s d H l f Y 2 9 l Z i 5 t a W 4 s O D Z 9 J n F 1 b 3 Q 7 L C Z x d W 9 0 O 1 N l Y 3 R p b 2 4 x L 3 B h c m F t U 2 V h c m N o X 0 l i b V N 5 b n R o X 0 R P U F B F T E d B T k d F U i 9 B d X R v U m V t b 3 Z l Z E N v b H V t b n M x L n t w Y X J h b W V 0 Z X J z L n N h b X B s Z V 9 s Z W 5 z L D g 3 f S Z x d W 9 0 O y w m c X V v d D t T Z W N 0 a W 9 u M S 9 w Y X J h b V N l Y X J j a F 9 J Y m 1 T e W 5 0 a F 9 E T 1 B Q R U x H Q U 5 H R V I v Q X V 0 b 1 J l b W 9 2 Z W R D b 2 x 1 b W 5 z M S 5 7 c 2 F t c G x l X 2 x l b i w 4 O H 0 m c X V v d D s s J n F 1 b 3 Q 7 U 2 V j d G l v b j E v c G F y Y W 1 T Z W F y Y 2 h f S W J t U 3 l u d G h f R E 9 Q U E V M R 0 F O R 0 V S L 0 F 1 d G 9 S Z W 1 v d m V k Q 2 9 s d W 1 u c z E u e 0 N v b H V t b i B Q Y W l y I F R y Z W 5 k c y w 4 O X 0 m c X V v d D s s J n F 1 b 3 Q 7 U 2 V j d G l v b j E v c G F y Y W 1 T Z W F y Y 2 h f S W J t U 3 l u d G h f R E 9 Q U E V M R 0 F O R 0 V S L 0 F 1 d G 9 S Z W 1 v d m V k Q 2 9 s d W 1 u c z E u e 0 N v b H V t b i B T a G F w Z X M s O T B 9 J n F 1 b 3 Q 7 L C Z x d W 9 0 O 1 N l Y 3 R p b 2 4 x L 3 B h c m F t U 2 V h c m N o X 0 l i b V N 5 b n R o X 0 R P U F B F T E d B T k d F U i 9 B d X R v U m V t b 3 Z l Z E N v b H V t b n M x L n t E Y X R h I F N 0 c n V j d H V y Z S w 5 M X 0 m c X V v d D s s J n F 1 b 3 Q 7 U 2 V j d G l v b j E v c G F y Y W 1 T Z W F y Y 2 h f S W J t U 3 l u d G h f R E 9 Q U E V M R 0 F O R 0 V S L 0 F 1 d G 9 S Z W 1 v d m V k Q 2 9 s d W 1 u c z E u e 0 R h d G E g V m F s a W R p d H k s O T J 9 J n F 1 b 3 Q 7 L C Z x d W 9 0 O 1 N l Y 3 R p b 2 4 x L 3 B h c m F t U 2 V h c m N o X 0 l i b V N 5 b n R o X 0 R P U F B F T E d B T k d F U i 9 B d X R v U m V t b 3 Z l Z E N v b H V t b n M x L n t E a X N j c m l t a W 5 h d G 9 y I E x v c 3 M s O T N 9 J n F 1 b 3 Q 7 L C Z x d W 9 0 O 1 N l Y 3 R p b 2 4 x L 3 B h c m F t U 2 V h c m N o X 0 l i b V N 5 b n R o X 0 R P U F B F T E d B T k d F U i 9 B d X R v U m V t b 3 Z l Z E N v b H V t b n M x L n t H Z W 5 l c m F 0 b 3 I g T G 9 z c y w 5 N H 0 m c X V v d D s s J n F 1 b 3 Q 7 U 2 V j d G l v b j E v c G F y Y W 1 T Z W F y Y 2 h f S W J t U 3 l u d G h f R E 9 Q U E V M R 0 F O R 0 V S L 0 F 1 d G 9 S Z W 1 v d m V k Q 2 9 s d W 1 u c z E u e 0 p l b n N l b i B T a G F u b m 9 u I E R p c 3 R h b m N l L D k 1 f S Z x d W 9 0 O y w m c X V v d D t T Z W N 0 a W 9 u M S 9 w Y X J h b V N l Y X J j a F 9 J Y m 1 T e W 5 0 a F 9 E T 1 B Q R U x H Q U 5 H R V I v Q X V 0 b 1 J l b W 9 2 Z W R D b 2 x 1 b W 5 z M S 5 7 S 2 9 s b W 9 n b 3 J v d i B T b W l y b m 9 2 I F R l c 3 Q s O T Z 9 J n F 1 b 3 Q 7 X S w m c X V v d D t D b 2 x 1 b W 5 D b 3 V u d C Z x d W 9 0 O z o 5 N y w m c X V v d D t L Z X l D b 2 x 1 b W 5 O Y W 1 l c y Z x d W 9 0 O z p b X S w m c X V v d D t D b 2 x 1 b W 5 J Z G V u d G l 0 a W V z J n F 1 b 3 Q 7 O l s m c X V v d D t T Z W N 0 a W 9 u M S 9 w Y X J h b V N l Y X J j a F 9 J Y m 1 T e W 5 0 a F 9 E T 1 B Q R U x H Q U 5 H R V I v Q X V 0 b 1 J l b W 9 2 Z W R D b 2 x 1 b W 5 z M S 5 7 T m F t Z S w w f S Z x d W 9 0 O y w m c X V v d D t T Z W N 0 a W 9 u M S 9 w Y X J h b V N l Y X J j a F 9 J Y m 1 T e W 5 0 a F 9 E T 1 B Q R U x H Q U 5 H R V I v Q X V 0 b 1 J l b W 9 2 Z W R D b 2 x 1 b W 5 z M S 5 7 Q W d l b n Q s M X 0 m c X V v d D s s J n F 1 b 3 Q 7 U 2 V j d G l v b j E v c G F y Y W 1 T Z W F y Y 2 h f S W J t U 3 l u d G h f R E 9 Q U E V M R 0 F O R 0 V S L 0 F 1 d G 9 S Z W 1 v d m V k Q 2 9 s d W 1 u c z E u e 1 N 0 Y X R l L D J 9 J n F 1 b 3 Q 7 L C Z x d W 9 0 O 1 N l Y 3 R p b 2 4 x L 3 B h c m F t U 2 V h c m N o X 0 l i b V N 5 b n R o X 0 R P U F B F T E d B T k d F U i 9 B d X R v U m V t b 3 Z l Z E N v b H V t b n M x L n t O b 3 R l c y w z f S Z x d W 9 0 O y w m c X V v d D t T Z W N 0 a W 9 u M S 9 w Y X J h b V N l Y X J j a F 9 J Y m 1 T e W 5 0 a F 9 E T 1 B Q R U x H Q U 5 H R V I v Q X V 0 b 1 J l b W 9 2 Z W R D b 2 x 1 b W 5 z M S 5 7 V X N l c i w 0 f S Z x d W 9 0 O y w m c X V v d D t T Z W N 0 a W 9 u M S 9 w Y X J h b V N l Y X J j a F 9 J Y m 1 T e W 5 0 a F 9 E T 1 B Q R U x H Q U 5 H R V I v Q X V 0 b 1 J l b W 9 2 Z W R D b 2 x 1 b W 5 z M S 5 7 V G F n c y w 1 f S Z x d W 9 0 O y w m c X V v d D t T Z W N 0 a W 9 u M S 9 w Y X J h b V N l Y X J j a F 9 J Y m 1 T e W 5 0 a F 9 E T 1 B Q R U x H Q U 5 H R V I v Q X V 0 b 1 J l b W 9 2 Z W R D b 2 x 1 b W 5 z M S 5 7 Q 3 J l Y X R l Z C w 2 f S Z x d W 9 0 O y w m c X V v d D t T Z W N 0 a W 9 u M S 9 w Y X J h b V N l Y X J j a F 9 J Y m 1 T e W 5 0 a F 9 E T 1 B Q R U x H Q U 5 H R V I v Q X V 0 b 1 J l b W 9 2 Z W R D b 2 x 1 b W 5 z M S 5 7 U n V u d G l t Z S w 3 f S Z x d W 9 0 O y w m c X V v d D t T Z W N 0 a W 9 u M S 9 w Y X J h b V N l Y X J j a F 9 J Y m 1 T e W 5 0 a F 9 E T 1 B Q R U x H Q U 5 H R V I v Q X V 0 b 1 J l b W 9 2 Z W R D b 2 x 1 b W 5 z M S 5 7 U 3 d l Z X A s O H 0 m c X V v d D s s J n F 1 b 3 Q 7 U 2 V j d G l v b j E v c G F y Y W 1 T Z W F y Y 2 h f S W J t U 3 l u d G h f R E 9 Q U E V M R 0 F O R 0 V S L 0 F 1 d G 9 S Z W 1 v d m V k Q 2 9 s d W 1 u c z E u e 2 F 0 d H J p Y n V 0 Z V 9 k a X N j c m l t a W 5 h d G 9 y X 2 J l d G E x L D l 9 J n F 1 b 3 Q 7 L C Z x d W 9 0 O 1 N l Y 3 R p b 2 4 x L 3 B h c m F t U 2 V h c m N o X 0 l i b V N 5 b n R o X 0 R P U F B F T E d B T k d F U i 9 B d X R v U m V t b 3 Z l Z E N v b H V t b n M x L n t h d H R y a W J 1 d G V f Z G l z Y 3 J p b W l u Y X R v c l 9 s Z W F y b m l u Z 1 9 y Y X R l L D E w f S Z x d W 9 0 O y w m c X V v d D t T Z W N 0 a W 9 u M S 9 w Y X J h b V N l Y X J j a F 9 J Y m 1 T e W 5 0 a F 9 E T 1 B Q R U x H Q U 5 H R V I v Q X V 0 b 1 J l b W 9 2 Z W R D b 2 x 1 b W 5 z M S 5 7 Y X R 0 c m l i d X R l X 2 d y Y W R p Z W 5 0 X 3 B l b m F s d H l f Y 2 9 l Z i w x M X 0 m c X V v d D s s J n F 1 b 3 Q 7 U 2 V j d G l v b j E v c G F y Y W 1 T Z W F y Y 2 h f S W J t U 3 l u d G h f R E 9 Q U E V M R 0 F O R 0 V S L 0 F 1 d G 9 S Z W 1 v d m V k Q 2 9 s d W 1 u c z E u e 2 F 0 d H J p Y n V 0 Z V 9 s b 3 N z X 2 N v Z W Y s M T J 9 J n F 1 b 3 Q 7 L C Z x d W 9 0 O 1 N l Y 3 R p b 2 4 x L 3 B h c m F t U 2 V h c m N o X 0 l i b V N 5 b n R o X 0 R P U F B F T E d B T k d F U i 9 B d X R v U m V t b 3 Z l Z E N v b H V t b n M x L n t h d H R y a W J 1 d G V f b m 9 p c 2 V f Z G l t L D E z f S Z x d W 9 0 O y w m c X V v d D t T Z W N 0 a W 9 u M S 9 w Y X J h b V N l Y X J j a F 9 J Y m 1 T e W 5 0 a F 9 E T 1 B Q R U x H Q U 5 H R V I v Q X V 0 b 1 J l b W 9 2 Z W R D b 2 x 1 b W 5 z M S 5 7 Y X R 0 c m l i d X R l X 2 5 1 b V 9 s Y X l l c n M s M T R 9 J n F 1 b 3 Q 7 L C Z x d W 9 0 O 1 N l Y 3 R p b 2 4 x L 3 B h c m F t U 2 V h c m N o X 0 l i b V N 5 b n R o X 0 R P U F B F T E d B T k d F U i 9 B d X R v U m V t b 3 Z l Z E N v b H V t b n M x L n t h d H R y a W J 1 d G V f b n V t X 3 V u a X R z L D E 1 f S Z x d W 9 0 O y w m c X V v d D t T Z W N 0 a W 9 u M S 9 w Y X J h b V N l Y X J j a F 9 J Y m 1 T e W 5 0 a F 9 E T 1 B Q R U x H Q U 5 H R V I v Q X V 0 b 1 J l b W 9 2 Z W R D b 2 x 1 b W 5 z M S 5 7 Y m F 0 Y 2 h f c 2 l 6 Z S w x N n 0 m c X V v d D s s J n F 1 b 3 Q 7 U 2 V j d G l v b j E v c G F y Y W 1 T Z W F y Y 2 h f S W J t U 3 l u d G h f R E 9 Q U E V M R 0 F O R 0 V S L 0 F 1 d G 9 S Z W 1 v d m V k Q 2 9 s d W 1 u c z E u e 2 R p c 2 N y a W 1 p b m F 0 b 3 J f Y m V 0 Y T E s M T d 9 J n F 1 b 3 Q 7 L C Z x d W 9 0 O 1 N l Y 3 R p b 2 4 x L 3 B h c m F t U 2 V h c m N o X 0 l i b V N 5 b n R o X 0 R P U F B F T E d B T k d F U i 9 B d X R v U m V t b 3 Z l Z E N v b H V t b n M x L n t k a X N j c m l t a W 5 h d G 9 y X 2 x l Y X J u a W 5 n X 3 J h d G U s M T h 9 J n F 1 b 3 Q 7 L C Z x d W 9 0 O 1 N l Y 3 R p b 2 4 x L 3 B h c m F t U 2 V h c m N o X 0 l i b V N 5 b n R o X 0 R P U F B F T E d B T k d F U i 9 B d X R v U m V t b 3 Z l Z E N v b H V t b n M x L n t k a X N j c m l t a W 5 h d G 9 y X 3 J v d W 5 k c y w x O X 0 m c X V v d D s s J n F 1 b 3 Q 7 U 2 V j d G l v b j E v c G F y Y W 1 T Z W F y Y 2 h f S W J t U 3 l u d G h f R E 9 Q U E V M R 0 F O R 0 V S L 0 F 1 d G 9 S Z W 1 v d m V k Q 2 9 s d W 1 u c z E u e 2 V w b 2 N o c y w y M H 0 m c X V v d D s s J n F 1 b 3 Q 7 U 2 V j d G l v b j E v c G F y Y W 1 T Z W F y Y 2 h f S W J t U 3 l u d G h f R E 9 Q U E V M R 0 F O R 0 V S L 0 F 1 d G 9 S Z W 1 v d m V k Q 2 9 s d W 1 u c z E u e 2 Z l Y X R 1 c m V f b m 9 p c 2 V f Z G l t L D I x f S Z x d W 9 0 O y w m c X V v d D t T Z W N 0 a W 9 u M S 9 w Y X J h b V N l Y X J j a F 9 J Y m 1 T e W 5 0 a F 9 E T 1 B Q R U x H Q U 5 H R V I v Q X V 0 b 1 J l b W 9 2 Z W R D b 2 x 1 b W 5 z M S 5 7 Z m V h d H V y Z V 9 u d W 1 f b G F 5 Z X J z L D I y f S Z x d W 9 0 O y w m c X V v d D t T Z W N 0 a W 9 u M S 9 w Y X J h b V N l Y X J j a F 9 J Y m 1 T e W 5 0 a F 9 E T 1 B Q R U x H Q U 5 H R V I v Q X V 0 b 1 J l b W 9 2 Z W R D b 2 x 1 b W 5 z M S 5 7 Z m V h d H V y Z V 9 u d W 1 f d W 5 p d H M s M j N 9 J n F 1 b 3 Q 7 L C Z x d W 9 0 O 1 N l Y 3 R p b 2 4 x L 3 B h c m F t U 2 V h c m N o X 0 l i b V N 5 b n R o X 0 R P U F B F T E d B T k d F U i 9 B d X R v U m V t b 3 Z l Z E N v b H V t b n M x L n t n Z W 5 l c m F 0 b 3 J f Y m V 0 Y T E s M j R 9 J n F 1 b 3 Q 7 L C Z x d W 9 0 O 1 N l Y 3 R p b 2 4 x L 3 B h c m F t U 2 V h c m N o X 0 l i b V N 5 b n R o X 0 R P U F B F T E d B T k d F U i 9 B d X R v U m V t b 3 Z l Z E N v b H V t b n M x L n t n Z W 5 l c m F 0 b 3 J f b G V h c m 5 p b m d f c m F 0 Z S w y N X 0 m c X V v d D s s J n F 1 b 3 Q 7 U 2 V j d G l v b j E v c G F y Y W 1 T Z W F y Y 2 h f S W J t U 3 l u d G h f R E 9 Q U E V M R 0 F O R 0 V S L 0 F 1 d G 9 S Z W 1 v d m V k Q 2 9 s d W 1 u c z E u e 2 d l b m V y Y X R v c l 9 y b 3 V u Z H M s M j Z 9 J n F 1 b 3 Q 7 L C Z x d W 9 0 O 1 N l Y 3 R p b 2 4 x L 3 B h c m F t U 2 V h c m N o X 0 l i b V N 5 b n R o X 0 R P U F B F T E d B T k d F U i 9 B d X R v U m V t b 3 Z l Z E N v b H V t b n M x L n t n c m F k a W V u d F 9 w Z W 5 h b H R 5 X 2 N v Z W Y s M j d 9 J n F 1 b 3 Q 7 L C Z x d W 9 0 O 1 N l Y 3 R p b 2 4 x L 3 B h c m F t U 2 V h c m N o X 0 l i b V N 5 b n R o X 0 R P U F B F T E d B T k d F U i 9 B d X R v U m V t b 3 Z l Z E N v b H V t b n M x L n t t Z X R o b 2 Q s M j h 9 J n F 1 b 3 Q 7 L C Z x d W 9 0 O 1 N l Y 3 R p b 2 4 x L 3 B h c m F t U 2 V h c m N o X 0 l i b V N 5 b n R o X 0 R P U F B F T E d B T k d F U i 9 B d X R v U m V t b 3 Z l Z E N v b H V t b n M x L n t t Z X R y a W M u Z 2 9 h b C w y O X 0 m c X V v d D s s J n F 1 b 3 Q 7 U 2 V j d G l v b j E v c G F y Y W 1 T Z W F y Y 2 h f S W J t U 3 l u d G h f R E 9 Q U E V M R 0 F O R 0 V S L 0 F 1 d G 9 S Z W 1 v d m V k Q 2 9 s d W 1 u c z E u e 2 1 l d H J p Y y 5 u Y W 1 l L D M w f S Z x d W 9 0 O y w m c X V v d D t T Z W N 0 a W 9 u M S 9 w Y X J h b V N l Y X J j a F 9 J Y m 1 T e W 5 0 a F 9 E T 1 B Q R U x H Q U 5 H R V I v Q X V 0 b 1 J l b W 9 2 Z W R D b 2 x 1 b W 5 z M S 5 7 b m F t Z S 4 x L D M x f S Z x d W 9 0 O y w m c X V v d D t T Z W N 0 a W 9 u M S 9 w Y X J h b V N l Y X J j a F 9 J Y m 1 T e W 5 0 a F 9 E T 1 B Q R U x H Q U 5 H R V I v Q X V 0 b 1 J l b W 9 2 Z W R D b 2 x 1 b W 5 z M S 5 7 c G F y Y W 1 l d G V y c y 5 h d H R y a W J 1 d G V f Z G l z Y 3 J p b W l u Y X R v c l 9 i Z X R h M S 5 k a X N 0 c m l i d X R p b 2 4 s M z J 9 J n F 1 b 3 Q 7 L C Z x d W 9 0 O 1 N l Y 3 R p b 2 4 x L 3 B h c m F t U 2 V h c m N o X 0 l i b V N 5 b n R o X 0 R P U F B F T E d B T k d F U i 9 B d X R v U m V t b 3 Z l Z E N v b H V t b n M x L n t w Y X J h b W V 0 Z X J z L m F 0 d H J p Y n V 0 Z V 9 k a X N j c m l t a W 5 h d G 9 y X 2 J l d G E x L m 1 h e C w z M 3 0 m c X V v d D s s J n F 1 b 3 Q 7 U 2 V j d G l v b j E v c G F y Y W 1 T Z W F y Y 2 h f S W J t U 3 l u d G h f R E 9 Q U E V M R 0 F O R 0 V S L 0 F 1 d G 9 S Z W 1 v d m V k Q 2 9 s d W 1 u c z E u e 3 B h c m F t Z X R l c n M u Y X R 0 c m l i d X R l X 2 R p c 2 N y a W 1 p b m F 0 b 3 J f Y m V 0 Y T E u b W l u L D M 0 f S Z x d W 9 0 O y w m c X V v d D t T Z W N 0 a W 9 u M S 9 w Y X J h b V N l Y X J j a F 9 J Y m 1 T e W 5 0 a F 9 E T 1 B Q R U x H Q U 5 H R V I v Q X V 0 b 1 J l b W 9 2 Z W R D b 2 x 1 b W 5 z M S 5 7 c G F y Y W 1 l d G V y c y 5 h d H R y a W J 1 d G V f Z G l z Y 3 J p b W l u Y X R v c l 9 s Z W F y b m l u Z 1 9 y Y X R l L m R p c 3 R y a W J 1 d G l v b i w z N X 0 m c X V v d D s s J n F 1 b 3 Q 7 U 2 V j d G l v b j E v c G F y Y W 1 T Z W F y Y 2 h f S W J t U 3 l u d G h f R E 9 Q U E V M R 0 F O R 0 V S L 0 F 1 d G 9 S Z W 1 v d m V k Q 2 9 s d W 1 u c z E u e 3 B h c m F t Z X R l c n M u Y X R 0 c m l i d X R l X 2 R p c 2 N y a W 1 p b m F 0 b 3 J f b G V h c m 5 p b m d f c m F 0 Z S 5 t Y X g s M z Z 9 J n F 1 b 3 Q 7 L C Z x d W 9 0 O 1 N l Y 3 R p b 2 4 x L 3 B h c m F t U 2 V h c m N o X 0 l i b V N 5 b n R o X 0 R P U F B F T E d B T k d F U i 9 B d X R v U m V t b 3 Z l Z E N v b H V t b n M x L n t w Y X J h b W V 0 Z X J z L m F 0 d H J p Y n V 0 Z V 9 k a X N j c m l t a W 5 h d G 9 y X 2 x l Y X J u a W 5 n X 3 J h d G U u b W l u L D M 3 f S Z x d W 9 0 O y w m c X V v d D t T Z W N 0 a W 9 u M S 9 w Y X J h b V N l Y X J j a F 9 J Y m 1 T e W 5 0 a F 9 E T 1 B Q R U x H Q U 5 H R V I v Q X V 0 b 1 J l b W 9 2 Z W R D b 2 x 1 b W 5 z M S 5 7 c G F y Y W 1 l d G V y c y 5 h d H R y a W J 1 d G V f Z 3 J h Z G l l b n R f c G V u Y W x 0 e V 9 j b 2 V m L m R p c 3 R y a W J 1 d G l v b i w z O H 0 m c X V v d D s s J n F 1 b 3 Q 7 U 2 V j d G l v b j E v c G F y Y W 1 T Z W F y Y 2 h f S W J t U 3 l u d G h f R E 9 Q U E V M R 0 F O R 0 V S L 0 F 1 d G 9 S Z W 1 v d m V k Q 2 9 s d W 1 u c z E u e 3 B h c m F t Z X R l c n M u Y X R 0 c m l i d X R l X 2 d y Y W R p Z W 5 0 X 3 B l b m F s d H l f Y 2 9 l Z i 5 t Y X g s M z l 9 J n F 1 b 3 Q 7 L C Z x d W 9 0 O 1 N l Y 3 R p b 2 4 x L 3 B h c m F t U 2 V h c m N o X 0 l i b V N 5 b n R o X 0 R P U F B F T E d B T k d F U i 9 B d X R v U m V t b 3 Z l Z E N v b H V t b n M x L n t w Y X J h b W V 0 Z X J z L m F 0 d H J p Y n V 0 Z V 9 n c m F k a W V u d F 9 w Z W 5 h b H R 5 X 2 N v Z W Y u b W l u L D Q w f S Z x d W 9 0 O y w m c X V v d D t T Z W N 0 a W 9 u M S 9 w Y X J h b V N l Y X J j a F 9 J Y m 1 T e W 5 0 a F 9 E T 1 B Q R U x H Q U 5 H R V I v Q X V 0 b 1 J l b W 9 2 Z W R D b 2 x 1 b W 5 z M S 5 7 c G F y Y W 1 l d G V y c y 5 h d H R y a W J 1 d G V f b G 9 z c 1 9 j b 2 V m L m R p c 3 R y a W J 1 d G l v b i w 0 M X 0 m c X V v d D s s J n F 1 b 3 Q 7 U 2 V j d G l v b j E v c G F y Y W 1 T Z W F y Y 2 h f S W J t U 3 l u d G h f R E 9 Q U E V M R 0 F O R 0 V S L 0 F 1 d G 9 S Z W 1 v d m V k Q 2 9 s d W 1 u c z E u e 3 B h c m F t Z X R l c n M u Y X R 0 c m l i d X R l X 2 x v c 3 N f Y 2 9 l Z i 5 t Y X g s N D J 9 J n F 1 b 3 Q 7 L C Z x d W 9 0 O 1 N l Y 3 R p b 2 4 x L 3 B h c m F t U 2 V h c m N o X 0 l i b V N 5 b n R o X 0 R P U F B F T E d B T k d F U i 9 B d X R v U m V t b 3 Z l Z E N v b H V t b n M x L n t w Y X J h b W V 0 Z X J z L m F 0 d H J p Y n V 0 Z V 9 s b 3 N z X 2 N v Z W Y u b W l u L D Q z f S Z x d W 9 0 O y w m c X V v d D t T Z W N 0 a W 9 u M S 9 w Y X J h b V N l Y X J j a F 9 J Y m 1 T e W 5 0 a F 9 E T 1 B Q R U x H Q U 5 H R V I v Q X V 0 b 1 J l b W 9 2 Z W R D b 2 x 1 b W 5 z M S 5 7 c G F y Y W 1 l d G V y c y 5 h d H R y a W J 1 d G V f b m 9 p c 2 V f Z G l t L m R p c 3 R y a W J 1 d G l v b i w 0 N H 0 m c X V v d D s s J n F 1 b 3 Q 7 U 2 V j d G l v b j E v c G F y Y W 1 T Z W F y Y 2 h f S W J t U 3 l u d G h f R E 9 Q U E V M R 0 F O R 0 V S L 0 F 1 d G 9 S Z W 1 v d m V k Q 2 9 s d W 1 u c z E u e 3 B h c m F t Z X R l c n M u Y X R 0 c m l i d X R l X 2 5 v a X N l X 2 R p b S 5 t Y X g s N D V 9 J n F 1 b 3 Q 7 L C Z x d W 9 0 O 1 N l Y 3 R p b 2 4 x L 3 B h c m F t U 2 V h c m N o X 0 l i b V N 5 b n R o X 0 R P U F B F T E d B T k d F U i 9 B d X R v U m V t b 3 Z l Z E N v b H V t b n M x L n t w Y X J h b W V 0 Z X J z L m F 0 d H J p Y n V 0 Z V 9 u b 2 l z Z V 9 k a W 0 u b W l u L D Q 2 f S Z x d W 9 0 O y w m c X V v d D t T Z W N 0 a W 9 u M S 9 w Y X J h b V N l Y X J j a F 9 J Y m 1 T e W 5 0 a F 9 E T 1 B Q R U x H Q U 5 H R V I v Q X V 0 b 1 J l b W 9 2 Z W R D b 2 x 1 b W 5 z M S 5 7 c G F y Y W 1 l d G V y c y 5 h d H R y a W J 1 d G V f b n V t X 2 x h e W V y c y 5 k a X N 0 c m l i d X R p b 2 4 s N D d 9 J n F 1 b 3 Q 7 L C Z x d W 9 0 O 1 N l Y 3 R p b 2 4 x L 3 B h c m F t U 2 V h c m N o X 0 l i b V N 5 b n R o X 0 R P U F B F T E d B T k d F U i 9 B d X R v U m V t b 3 Z l Z E N v b H V t b n M x L n t w Y X J h b W V 0 Z X J z L m F 0 d H J p Y n V 0 Z V 9 u d W 1 f b G F 5 Z X J z L m 1 h e C w 0 O H 0 m c X V v d D s s J n F 1 b 3 Q 7 U 2 V j d G l v b j E v c G F y Y W 1 T Z W F y Y 2 h f S W J t U 3 l u d G h f R E 9 Q U E V M R 0 F O R 0 V S L 0 F 1 d G 9 S Z W 1 v d m V k Q 2 9 s d W 1 u c z E u e 3 B h c m F t Z X R l c n M u Y X R 0 c m l i d X R l X 2 5 1 b V 9 s Y X l l c n M u b W l u L D Q 5 f S Z x d W 9 0 O y w m c X V v d D t T Z W N 0 a W 9 u M S 9 w Y X J h b V N l Y X J j a F 9 J Y m 1 T e W 5 0 a F 9 E T 1 B Q R U x H Q U 5 H R V I v Q X V 0 b 1 J l b W 9 2 Z W R D b 2 x 1 b W 5 z M S 5 7 c G F y Y W 1 l d G V y c y 5 h d H R y a W J 1 d G V f b n V t X 3 V u a X R z L m R p c 3 R y a W J 1 d G l v b i w 1 M H 0 m c X V v d D s s J n F 1 b 3 Q 7 U 2 V j d G l v b j E v c G F y Y W 1 T Z W F y Y 2 h f S W J t U 3 l u d G h f R E 9 Q U E V M R 0 F O R 0 V S L 0 F 1 d G 9 S Z W 1 v d m V k Q 2 9 s d W 1 u c z E u e 3 B h c m F t Z X R l c n M u Y X R 0 c m l i d X R l X 2 5 1 b V 9 1 b m l 0 c y 5 t Y X g s N T F 9 J n F 1 b 3 Q 7 L C Z x d W 9 0 O 1 N l Y 3 R p b 2 4 x L 3 B h c m F t U 2 V h c m N o X 0 l i b V N 5 b n R o X 0 R P U F B F T E d B T k d F U i 9 B d X R v U m V t b 3 Z l Z E N v b H V t b n M x L n t w Y X J h b W V 0 Z X J z L m F 0 d H J p Y n V 0 Z V 9 u d W 1 f d W 5 p d H M u b W l u L D U y f S Z x d W 9 0 O y w m c X V v d D t T Z W N 0 a W 9 u M S 9 w Y X J h b V N l Y X J j a F 9 J Y m 1 T e W 5 0 a F 9 E T 1 B Q R U x H Q U 5 H R V I v Q X V 0 b 1 J l b W 9 2 Z W R D b 2 x 1 b W 5 z M S 5 7 c G F y Y W 1 l d G V y c y 5 i Y X R j a F 9 z a X p l c y w 1 M 3 0 m c X V v d D s s J n F 1 b 3 Q 7 U 2 V j d G l v b j E v c G F y Y W 1 T Z W F y Y 2 h f S W J t U 3 l u d G h f R E 9 Q U E V M R 0 F O R 0 V S L 0 F 1 d G 9 S Z W 1 v d m V k Q 2 9 s d W 1 u c z E u e 3 B h c m F t Z X R l c n M u Z G l z Y 3 J p b W l u Y X R v c l 9 i Z X R h M S 5 k a X N 0 c m l i d X R p b 2 4 s N T R 9 J n F 1 b 3 Q 7 L C Z x d W 9 0 O 1 N l Y 3 R p b 2 4 x L 3 B h c m F t U 2 V h c m N o X 0 l i b V N 5 b n R o X 0 R P U F B F T E d B T k d F U i 9 B d X R v U m V t b 3 Z l Z E N v b H V t b n M x L n t w Y X J h b W V 0 Z X J z L m R p c 2 N y a W 1 p b m F 0 b 3 J f Y m V 0 Y T E u b W F 4 L D U 1 f S Z x d W 9 0 O y w m c X V v d D t T Z W N 0 a W 9 u M S 9 w Y X J h b V N l Y X J j a F 9 J Y m 1 T e W 5 0 a F 9 E T 1 B Q R U x H Q U 5 H R V I v Q X V 0 b 1 J l b W 9 2 Z W R D b 2 x 1 b W 5 z M S 5 7 c G F y Y W 1 l d G V y c y 5 k a X N j c m l t a W 5 h d G 9 y X 2 J l d G E x L m 1 p b i w 1 N n 0 m c X V v d D s s J n F 1 b 3 Q 7 U 2 V j d G l v b j E v c G F y Y W 1 T Z W F y Y 2 h f S W J t U 3 l u d G h f R E 9 Q U E V M R 0 F O R 0 V S L 0 F 1 d G 9 S Z W 1 v d m V k Q 2 9 s d W 1 u c z E u e 3 B h c m F t Z X R l c n M u Z G l z Y 3 J p b W l u Y X R v c l 9 s Z W F y b m l u Z 1 9 y Y X R l L m R p c 3 R y a W J 1 d G l v b i w 1 N 3 0 m c X V v d D s s J n F 1 b 3 Q 7 U 2 V j d G l v b j E v c G F y Y W 1 T Z W F y Y 2 h f S W J t U 3 l u d G h f R E 9 Q U E V M R 0 F O R 0 V S L 0 F 1 d G 9 S Z W 1 v d m V k Q 2 9 s d W 1 u c z E u e 3 B h c m F t Z X R l c n M u Z G l z Y 3 J p b W l u Y X R v c l 9 s Z W F y b m l u Z 1 9 y Y X R l L m 1 h e C w 1 O H 0 m c X V v d D s s J n F 1 b 3 Q 7 U 2 V j d G l v b j E v c G F y Y W 1 T Z W F y Y 2 h f S W J t U 3 l u d G h f R E 9 Q U E V M R 0 F O R 0 V S L 0 F 1 d G 9 S Z W 1 v d m V k Q 2 9 s d W 1 u c z E u e 3 B h c m F t Z X R l c n M u Z G l z Y 3 J p b W l u Y X R v c l 9 s Z W F y b m l u Z 1 9 y Y X R l L m 1 p b i w 1 O X 0 m c X V v d D s s J n F 1 b 3 Q 7 U 2 V j d G l v b j E v c G F y Y W 1 T Z W F y Y 2 h f S W J t U 3 l u d G h f R E 9 Q U E V M R 0 F O R 0 V S L 0 F 1 d G 9 S Z W 1 v d m V k Q 2 9 s d W 1 u c z E u e 3 B h c m F t Z X R l c n M u Z G l z Y 3 J p b W l u Y X R v c l 9 y b 3 V u Z H M u Z G l z d H J p Y n V 0 a W 9 u L D Y w f S Z x d W 9 0 O y w m c X V v d D t T Z W N 0 a W 9 u M S 9 w Y X J h b V N l Y X J j a F 9 J Y m 1 T e W 5 0 a F 9 E T 1 B Q R U x H Q U 5 H R V I v Q X V 0 b 1 J l b W 9 2 Z W R D b 2 x 1 b W 5 z M S 5 7 c G F y Y W 1 l d G V y c y 5 k a X N j c m l t a W 5 h d G 9 y X 3 J v d W 5 k c y 5 t Y X g s N j F 9 J n F 1 b 3 Q 7 L C Z x d W 9 0 O 1 N l Y 3 R p b 2 4 x L 3 B h c m F t U 2 V h c m N o X 0 l i b V N 5 b n R o X 0 R P U F B F T E d B T k d F U i 9 B d X R v U m V t b 3 Z l Z E N v b H V t b n M x L n t w Y X J h b W V 0 Z X J z L m R p c 2 N y a W 1 p b m F 0 b 3 J f c m 9 1 b m R z L m 1 p b i w 2 M n 0 m c X V v d D s s J n F 1 b 3 Q 7 U 2 V j d G l v b j E v c G F y Y W 1 T Z W F y Y 2 h f S W J t U 3 l u d G h f R E 9 Q U E V M R 0 F O R 0 V S L 0 F 1 d G 9 S Z W 1 v d m V k Q 2 9 s d W 1 u c z E u e 3 B h c m F t Z X R l c n M u Z X B v Y 2 h z L m R p c 3 R y a W J 1 d G l v b i w 2 M 3 0 m c X V v d D s s J n F 1 b 3 Q 7 U 2 V j d G l v b j E v c G F y Y W 1 T Z W F y Y 2 h f S W J t U 3 l u d G h f R E 9 Q U E V M R 0 F O R 0 V S L 0 F 1 d G 9 S Z W 1 v d m V k Q 2 9 s d W 1 u c z E u e 3 B h c m F t Z X R l c n M u Z X B v Y 2 h z L m 1 h e C w 2 N H 0 m c X V v d D s s J n F 1 b 3 Q 7 U 2 V j d G l v b j E v c G F y Y W 1 T Z W F y Y 2 h f S W J t U 3 l u d G h f R E 9 Q U E V M R 0 F O R 0 V S L 0 F 1 d G 9 S Z W 1 v d m V k Q 2 9 s d W 1 u c z E u e 3 B h c m F t Z X R l c n M u Z X B v Y 2 h z L m 1 p b i w 2 N X 0 m c X V v d D s s J n F 1 b 3 Q 7 U 2 V j d G l v b j E v c G F y Y W 1 T Z W F y Y 2 h f S W J t U 3 l u d G h f R E 9 Q U E V M R 0 F O R 0 V S L 0 F 1 d G 9 S Z W 1 v d m V k Q 2 9 s d W 1 u c z E u e 3 B h c m F t Z X R l c n M u Z m V h d H V y Z V 9 u b 2 l z Z V 9 k a W 0 u Z G l z d H J p Y n V 0 a W 9 u L D Y 2 f S Z x d W 9 0 O y w m c X V v d D t T Z W N 0 a W 9 u M S 9 w Y X J h b V N l Y X J j a F 9 J Y m 1 T e W 5 0 a F 9 E T 1 B Q R U x H Q U 5 H R V I v Q X V 0 b 1 J l b W 9 2 Z W R D b 2 x 1 b W 5 z M S 5 7 c G F y Y W 1 l d G V y c y 5 m Z W F 0 d X J l X 2 5 v a X N l X 2 R p b S 5 t Y X g s N j d 9 J n F 1 b 3 Q 7 L C Z x d W 9 0 O 1 N l Y 3 R p b 2 4 x L 3 B h c m F t U 2 V h c m N o X 0 l i b V N 5 b n R o X 0 R P U F B F T E d B T k d F U i 9 B d X R v U m V t b 3 Z l Z E N v b H V t b n M x L n t w Y X J h b W V 0 Z X J z L m Z l Y X R 1 c m V f b m 9 p c 2 V f Z G l t L m 1 p b i w 2 O H 0 m c X V v d D s s J n F 1 b 3 Q 7 U 2 V j d G l v b j E v c G F y Y W 1 T Z W F y Y 2 h f S W J t U 3 l u d G h f R E 9 Q U E V M R 0 F O R 0 V S L 0 F 1 d G 9 S Z W 1 v d m V k Q 2 9 s d W 1 u c z E u e 3 B h c m F t Z X R l c n M u Z m V h d H V y Z V 9 u d W 1 f b G F 5 Z X J z L m R p c 3 R y a W J 1 d G l v b i w 2 O X 0 m c X V v d D s s J n F 1 b 3 Q 7 U 2 V j d G l v b j E v c G F y Y W 1 T Z W F y Y 2 h f S W J t U 3 l u d G h f R E 9 Q U E V M R 0 F O R 0 V S L 0 F 1 d G 9 S Z W 1 v d m V k Q 2 9 s d W 1 u c z E u e 3 B h c m F t Z X R l c n M u Z m V h d H V y Z V 9 u d W 1 f b G F 5 Z X J z L m 1 h e C w 3 M H 0 m c X V v d D s s J n F 1 b 3 Q 7 U 2 V j d G l v b j E v c G F y Y W 1 T Z W F y Y 2 h f S W J t U 3 l u d G h f R E 9 Q U E V M R 0 F O R 0 V S L 0 F 1 d G 9 S Z W 1 v d m V k Q 2 9 s d W 1 u c z E u e 3 B h c m F t Z X R l c n M u Z m V h d H V y Z V 9 u d W 1 f b G F 5 Z X J z L m 1 p b i w 3 M X 0 m c X V v d D s s J n F 1 b 3 Q 7 U 2 V j d G l v b j E v c G F y Y W 1 T Z W F y Y 2 h f S W J t U 3 l u d G h f R E 9 Q U E V M R 0 F O R 0 V S L 0 F 1 d G 9 S Z W 1 v d m V k Q 2 9 s d W 1 u c z E u e 3 B h c m F t Z X R l c n M u Z m V h d H V y Z V 9 u d W 1 f d W 5 p d H M u Z G l z d H J p Y n V 0 a W 9 u L D c y f S Z x d W 9 0 O y w m c X V v d D t T Z W N 0 a W 9 u M S 9 w Y X J h b V N l Y X J j a F 9 J Y m 1 T e W 5 0 a F 9 E T 1 B Q R U x H Q U 5 H R V I v Q X V 0 b 1 J l b W 9 2 Z W R D b 2 x 1 b W 5 z M S 5 7 c G F y Y W 1 l d G V y c y 5 m Z W F 0 d X J l X 2 5 1 b V 9 1 b m l 0 c y 5 t Y X g s N z N 9 J n F 1 b 3 Q 7 L C Z x d W 9 0 O 1 N l Y 3 R p b 2 4 x L 3 B h c m F t U 2 V h c m N o X 0 l i b V N 5 b n R o X 0 R P U F B F T E d B T k d F U i 9 B d X R v U m V t b 3 Z l Z E N v b H V t b n M x L n t w Y X J h b W V 0 Z X J z L m Z l Y X R 1 c m V f b n V t X 3 V u a X R z L m 1 p b i w 3 N H 0 m c X V v d D s s J n F 1 b 3 Q 7 U 2 V j d G l v b j E v c G F y Y W 1 T Z W F y Y 2 h f S W J t U 3 l u d G h f R E 9 Q U E V M R 0 F O R 0 V S L 0 F 1 d G 9 S Z W 1 v d m V k Q 2 9 s d W 1 u c z E u e 3 B h c m F t Z X R l c n M u Z 2 V u Z X J h d G 9 y X 2 J l d G E x L m R p c 3 R y a W J 1 d G l v b i w 3 N X 0 m c X V v d D s s J n F 1 b 3 Q 7 U 2 V j d G l v b j E v c G F y Y W 1 T Z W F y Y 2 h f S W J t U 3 l u d G h f R E 9 Q U E V M R 0 F O R 0 V S L 0 F 1 d G 9 S Z W 1 v d m V k Q 2 9 s d W 1 u c z E u e 3 B h c m F t Z X R l c n M u Z 2 V u Z X J h d G 9 y X 2 J l d G E x L m 1 h e C w 3 N n 0 m c X V v d D s s J n F 1 b 3 Q 7 U 2 V j d G l v b j E v c G F y Y W 1 T Z W F y Y 2 h f S W J t U 3 l u d G h f R E 9 Q U E V M R 0 F O R 0 V S L 0 F 1 d G 9 S Z W 1 v d m V k Q 2 9 s d W 1 u c z E u e 3 B h c m F t Z X R l c n M u Z 2 V u Z X J h d G 9 y X 2 J l d G E x L m 1 p b i w 3 N 3 0 m c X V v d D s s J n F 1 b 3 Q 7 U 2 V j d G l v b j E v c G F y Y W 1 T Z W F y Y 2 h f S W J t U 3 l u d G h f R E 9 Q U E V M R 0 F O R 0 V S L 0 F 1 d G 9 S Z W 1 v d m V k Q 2 9 s d W 1 u c z E u e 3 B h c m F t Z X R l c n M u Z 2 V u Z X J h d G 9 y X 2 x l Y X J u a W 5 n X 3 J h d G U u Z G l z d H J p Y n V 0 a W 9 u L D c 4 f S Z x d W 9 0 O y w m c X V v d D t T Z W N 0 a W 9 u M S 9 w Y X J h b V N l Y X J j a F 9 J Y m 1 T e W 5 0 a F 9 E T 1 B Q R U x H Q U 5 H R V I v Q X V 0 b 1 J l b W 9 2 Z W R D b 2 x 1 b W 5 z M S 5 7 c G F y Y W 1 l d G V y c y 5 n Z W 5 l c m F 0 b 3 J f b G V h c m 5 p b m d f c m F 0 Z S 5 t Y X g s N z l 9 J n F 1 b 3 Q 7 L C Z x d W 9 0 O 1 N l Y 3 R p b 2 4 x L 3 B h c m F t U 2 V h c m N o X 0 l i b V N 5 b n R o X 0 R P U F B F T E d B T k d F U i 9 B d X R v U m V t b 3 Z l Z E N v b H V t b n M x L n t w Y X J h b W V 0 Z X J z L m d l b m V y Y X R v c l 9 s Z W F y b m l u Z 1 9 y Y X R l L m 1 p b i w 4 M H 0 m c X V v d D s s J n F 1 b 3 Q 7 U 2 V j d G l v b j E v c G F y Y W 1 T Z W F y Y 2 h f S W J t U 3 l u d G h f R E 9 Q U E V M R 0 F O R 0 V S L 0 F 1 d G 9 S Z W 1 v d m V k Q 2 9 s d W 1 u c z E u e 3 B h c m F t Z X R l c n M u Z 2 V u Z X J h d G 9 y X 3 J v d W 5 k c y 5 k a X N 0 c m l i d X R p b 2 4 s O D F 9 J n F 1 b 3 Q 7 L C Z x d W 9 0 O 1 N l Y 3 R p b 2 4 x L 3 B h c m F t U 2 V h c m N o X 0 l i b V N 5 b n R o X 0 R P U F B F T E d B T k d F U i 9 B d X R v U m V t b 3 Z l Z E N v b H V t b n M x L n t w Y X J h b W V 0 Z X J z L m d l b m V y Y X R v c l 9 y b 3 V u Z H M u b W F 4 L D g y f S Z x d W 9 0 O y w m c X V v d D t T Z W N 0 a W 9 u M S 9 w Y X J h b V N l Y X J j a F 9 J Y m 1 T e W 5 0 a F 9 E T 1 B Q R U x H Q U 5 H R V I v Q X V 0 b 1 J l b W 9 2 Z W R D b 2 x 1 b W 5 z M S 5 7 c G F y Y W 1 l d G V y c y 5 n Z W 5 l c m F 0 b 3 J f c m 9 1 b m R z L m 1 p b i w 4 M 3 0 m c X V v d D s s J n F 1 b 3 Q 7 U 2 V j d G l v b j E v c G F y Y W 1 T Z W F y Y 2 h f S W J t U 3 l u d G h f R E 9 Q U E V M R 0 F O R 0 V S L 0 F 1 d G 9 S Z W 1 v d m V k Q 2 9 s d W 1 u c z E u e 3 B h c m F t Z X R l c n M u Z 3 J h Z G l l b n R f c G V u Y W x 0 e V 9 j b 2 V m L m R p c 3 R y a W J 1 d G l v b i w 4 N H 0 m c X V v d D s s J n F 1 b 3 Q 7 U 2 V j d G l v b j E v c G F y Y W 1 T Z W F y Y 2 h f S W J t U 3 l u d G h f R E 9 Q U E V M R 0 F O R 0 V S L 0 F 1 d G 9 S Z W 1 v d m V k Q 2 9 s d W 1 u c z E u e 3 B h c m F t Z X R l c n M u Z 3 J h Z G l l b n R f c G V u Y W x 0 e V 9 j b 2 V m L m 1 h e C w 4 N X 0 m c X V v d D s s J n F 1 b 3 Q 7 U 2 V j d G l v b j E v c G F y Y W 1 T Z W F y Y 2 h f S W J t U 3 l u d G h f R E 9 Q U E V M R 0 F O R 0 V S L 0 F 1 d G 9 S Z W 1 v d m V k Q 2 9 s d W 1 u c z E u e 3 B h c m F t Z X R l c n M u Z 3 J h Z G l l b n R f c G V u Y W x 0 e V 9 j b 2 V m L m 1 p b i w 4 N n 0 m c X V v d D s s J n F 1 b 3 Q 7 U 2 V j d G l v b j E v c G F y Y W 1 T Z W F y Y 2 h f S W J t U 3 l u d G h f R E 9 Q U E V M R 0 F O R 0 V S L 0 F 1 d G 9 S Z W 1 v d m V k Q 2 9 s d W 1 u c z E u e 3 B h c m F t Z X R l c n M u c 2 F t c G x l X 2 x l b n M s O D d 9 J n F 1 b 3 Q 7 L C Z x d W 9 0 O 1 N l Y 3 R p b 2 4 x L 3 B h c m F t U 2 V h c m N o X 0 l i b V N 5 b n R o X 0 R P U F B F T E d B T k d F U i 9 B d X R v U m V t b 3 Z l Z E N v b H V t b n M x L n t z Y W 1 w b G V f b G V u L D g 4 f S Z x d W 9 0 O y w m c X V v d D t T Z W N 0 a W 9 u M S 9 w Y X J h b V N l Y X J j a F 9 J Y m 1 T e W 5 0 a F 9 E T 1 B Q R U x H Q U 5 H R V I v Q X V 0 b 1 J l b W 9 2 Z W R D b 2 x 1 b W 5 z M S 5 7 Q 2 9 s d W 1 u I F B h a X I g V H J l b m R z L D g 5 f S Z x d W 9 0 O y w m c X V v d D t T Z W N 0 a W 9 u M S 9 w Y X J h b V N l Y X J j a F 9 J Y m 1 T e W 5 0 a F 9 E T 1 B Q R U x H Q U 5 H R V I v Q X V 0 b 1 J l b W 9 2 Z W R D b 2 x 1 b W 5 z M S 5 7 Q 2 9 s d W 1 u I F N o Y X B l c y w 5 M H 0 m c X V v d D s s J n F 1 b 3 Q 7 U 2 V j d G l v b j E v c G F y Y W 1 T Z W F y Y 2 h f S W J t U 3 l u d G h f R E 9 Q U E V M R 0 F O R 0 V S L 0 F 1 d G 9 S Z W 1 v d m V k Q 2 9 s d W 1 u c z E u e 0 R h d G E g U 3 R y d W N 0 d X J l L D k x f S Z x d W 9 0 O y w m c X V v d D t T Z W N 0 a W 9 u M S 9 w Y X J h b V N l Y X J j a F 9 J Y m 1 T e W 5 0 a F 9 E T 1 B Q R U x H Q U 5 H R V I v Q X V 0 b 1 J l b W 9 2 Z W R D b 2 x 1 b W 5 z M S 5 7 R G F 0 Y S B W Y W x p Z G l 0 e S w 5 M n 0 m c X V v d D s s J n F 1 b 3 Q 7 U 2 V j d G l v b j E v c G F y Y W 1 T Z W F y Y 2 h f S W J t U 3 l u d G h f R E 9 Q U E V M R 0 F O R 0 V S L 0 F 1 d G 9 S Z W 1 v d m V k Q 2 9 s d W 1 u c z E u e 0 R p c 2 N y a W 1 p b m F 0 b 3 I g T G 9 z c y w 5 M 3 0 m c X V v d D s s J n F 1 b 3 Q 7 U 2 V j d G l v b j E v c G F y Y W 1 T Z W F y Y 2 h f S W J t U 3 l u d G h f R E 9 Q U E V M R 0 F O R 0 V S L 0 F 1 d G 9 S Z W 1 v d m V k Q 2 9 s d W 1 u c z E u e 0 d l b m V y Y X R v c i B M b 3 N z L D k 0 f S Z x d W 9 0 O y w m c X V v d D t T Z W N 0 a W 9 u M S 9 w Y X J h b V N l Y X J j a F 9 J Y m 1 T e W 5 0 a F 9 E T 1 B Q R U x H Q U 5 H R V I v Q X V 0 b 1 J l b W 9 2 Z W R D b 2 x 1 b W 5 z M S 5 7 S m V u c 2 V u I F N o Y W 5 u b 2 4 g R G l z d G F u Y 2 U s O T V 9 J n F 1 b 3 Q 7 L C Z x d W 9 0 O 1 N l Y 3 R p b 2 4 x L 3 B h c m F t U 2 V h c m N o X 0 l i b V N 5 b n R o X 0 R P U F B F T E d B T k d F U i 9 B d X R v U m V t b 3 Z l Z E N v b H V t b n M x L n t L b 2 x t b 2 d v c m 9 2 I F N t a X J u b 3 Y g V G V z d C w 5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m F t U 2 V h c m N o X 0 l i b V N 5 b n R o X 0 R P U F B F T E d B T k d F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V N l Y X J j a F 9 J Y m 1 T e W 5 0 a F 9 E T 1 B Q R U x H Q U 5 H R V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T Z W F y Y 2 h f S W J t U 3 l u d G h f R E 9 Q U E V M R 0 F O R 0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T Z W F y Y 2 h f S W J t U 3 l u d G h f R E 9 Q U E V M R 0 F O R 0 V S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T Z W F y Y 2 h f S W J t U 3 l u d G h f R k l O R E l G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x Z m M 3 M W M 3 L W U 1 Z D Q t N D Q 1 M y 1 i N j k x L W F j Z T A 0 N G M 0 Z m U z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h b V N l Y X J j a F 9 J Y m 1 T e W 5 0 a F 9 G S U 5 E S U Z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4 V D E y O j I 2 O j Q 1 L j c x O T g 5 N z Z a I i A v P j x F b n R y e S B U e X B l P S J G a W x s Q 2 9 s d W 1 u V H l w Z X M i I F Z h b H V l P S J z Q m d Z R 0 J n W U d C d 0 1 H Q X d N R E F 3 T U R C Z 1 l H Q m d Z R E J n W U d C Z 1 l H Q m d Z R 0 J n W U d C Z 1 l H Q m d Z R 0 J n W U R B d 0 1 E Q X d N R C I g L z 4 8 R W 5 0 c n k g V H l w Z T 0 i R m l s b E N v b H V t b k 5 h b W V z I i B W Y W x 1 Z T 0 i c 1 s m c X V v d D t O Y W 1 l J n F 1 b 3 Q 7 L C Z x d W 9 0 O 0 F n Z W 5 0 J n F 1 b 3 Q 7 L C Z x d W 9 0 O 1 N 0 Y X R l J n F 1 b 3 Q 7 L C Z x d W 9 0 O 0 5 v d G V z J n F 1 b 3 Q 7 L C Z x d W 9 0 O 1 V z Z X I m c X V v d D s s J n F 1 b 3 Q 7 V G F n c y Z x d W 9 0 O y w m c X V v d D t D c m V h d G V k J n F 1 b 3 Q 7 L C Z x d W 9 0 O 1 J 1 b n R p b W U m c X V v d D s s J n F 1 b 3 Q 7 U 3 d l Z X A m c X V v d D s s J n F 1 b 3 Q 7 Y m F 0 Y 2 h f c 2 l 6 Z S Z x d W 9 0 O y w m c X V v d D t j Y X R f Z W 1 i Z W R k a W 5 n X 2 R p b S Z x d W 9 0 O y w m c X V v d D t k a W Z m d X N p b 2 5 f Y m V 0 Y V 9 l b m Q m c X V v d D s s J n F 1 b 3 Q 7 Z G l m Z n V z a W 9 u X 2 J l d G F f c 3 R h c n Q m c X V v d D s s J n F 1 b 3 Q 7 Z G l m Z n V z a W 9 u X 3 N 0 Z X B z J n F 1 b 3 Q 7 L C Z x d W 9 0 O 2 V w b 2 N o c y Z x d W 9 0 O y w m c X V v d D t t Z X R o b 2 Q m c X V v d D s s J n F 1 b 3 Q 7 b W V 0 c m l j L m d v Y W w m c X V v d D s s J n F 1 b 3 Q 7 b W V 0 c m l j L m 5 h b W U m c X V v d D s s J n F 1 b 3 Q 7 b W x w X 2 F j d G l 2 Y X R p b 2 4 m c X V v d D s s J n F 1 b 3 Q 7 b W x w X 2 R p b S Z x d W 9 0 O y w m c X V v d D t t b H B f b H I m c X V v d D s s J n F 1 b 3 Q 7 b m F t Z S 4 x J n F 1 b 3 Q 7 L C Z x d W 9 0 O 3 B h c m F t Z X R l c n M u Y m F 0 Y 2 h f c 2 l 6 Z X M m c X V v d D s s J n F 1 b 3 Q 7 c G F y Y W 1 l d G V y c y 5 j Y X R f Z W 1 i Z W R k a W 5 n X 2 R p b X M m c X V v d D s s J n F 1 b 3 Q 7 c G F y Y W 1 l d G V y c y 5 k a W Z m d X N p b 2 5 f Y m V 0 Y V 9 l b m Q u Z G l z d H J p Y n V 0 a W 9 u J n F 1 b 3 Q 7 L C Z x d W 9 0 O 3 B h c m F t Z X R l c n M u Z G l m Z n V z a W 9 u X 2 J l d G F f Z W 5 k L m 1 h e C Z x d W 9 0 O y w m c X V v d D t w Y X J h b W V 0 Z X J z L m R p Z m Z 1 c 2 l v b l 9 i Z X R h X 2 V u Z C 5 t a W 4 m c X V v d D s s J n F 1 b 3 Q 7 c G F y Y W 1 l d G V y c y 5 k a W Z m d X N p b 2 5 f Y m V 0 Y V 9 z d G F y d C 5 k a X N 0 c m l i d X R p b 2 4 m c X V v d D s s J n F 1 b 3 Q 7 c G F y Y W 1 l d G V y c y 5 k a W Z m d X N p b 2 5 f Y m V 0 Y V 9 z d G F y d C 5 t Y X g m c X V v d D s s J n F 1 b 3 Q 7 c G F y Y W 1 l d G V y c y 5 k a W Z m d X N p b 2 5 f Y m V 0 Y V 9 z d G F y d C 5 t a W 4 m c X V v d D s s J n F 1 b 3 Q 7 c G F y Y W 1 l d G V y c y 5 k a W Z m d X N p b 2 5 f c 3 R l c H M u Z G l z d H J p Y n V 0 a W 9 u J n F 1 b 3 Q 7 L C Z x d W 9 0 O 3 B h c m F t Z X R l c n M u Z G l m Z n V z a W 9 u X 3 N 0 Z X B z L m 1 h e C Z x d W 9 0 O y w m c X V v d D t w Y X J h b W V 0 Z X J z L m R p Z m Z 1 c 2 l v b l 9 z d G V w c y 5 t a W 4 m c X V v d D s s J n F 1 b 3 Q 7 c G F y Y W 1 l d G V y c y 5 l c G 9 j a H M u Z G l z d H J p Y n V 0 a W 9 u J n F 1 b 3 Q 7 L C Z x d W 9 0 O 3 B h c m F t Z X R l c n M u Z X B v Y 2 h z L m 1 h e C Z x d W 9 0 O y w m c X V v d D t w Y X J h b W V 0 Z X J z L m V w b 2 N o c y 5 t a W 4 m c X V v d D s s J n F 1 b 3 Q 7 c G F y Y W 1 l d G V y c y 5 t b H B f Y W N 0 a X Z h d G l v b n M m c X V v d D s s J n F 1 b 3 Q 7 c G F y Y W 1 l d G V y c y 5 t b H B f Z G l t c y Z x d W 9 0 O y w m c X V v d D t w Y X J h b W V 0 Z X J z L m 1 s c F 9 s c i 5 k a X N 0 c m l i d X R p b 2 4 m c X V v d D s s J n F 1 b 3 Q 7 c G F y Y W 1 l d G V y c y 5 t b H B f b H I u b W F 4 J n F 1 b 3 Q 7 L C Z x d W 9 0 O 3 B h c m F t Z X R l c n M u b W x w X 2 x y L m 1 p b i Z x d W 9 0 O y w m c X V v d D t D b 2 x 1 b W 4 g U G F p c i B U c m V u Z H M m c X V v d D s s J n F 1 b 3 Q 7 Q 2 9 s d W 1 u I F N o Y X B l c y Z x d W 9 0 O y w m c X V v d D t E Y X R h I F N 0 c n V j d H V y Z S Z x d W 9 0 O y w m c X V v d D t E Y X R h I F Z h b G l k a X R 5 J n F 1 b 3 Q 7 L C Z x d W 9 0 O 0 p l b n N l b i B T a G F u b m 9 u I E R p c 3 R h b m N l J n F 1 b 3 Q 7 L C Z x d W 9 0 O 0 t v b G 1 v Z 2 9 y b 3 Y g U 2 1 p c m 5 v d i B U Z X N 0 J n F 1 b 3 Q 7 L C Z x d W 9 0 O 0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T Z W F y Y 2 h f S W J t U 3 l u d G h f R k l O R E l G R i 9 B d X R v U m V t b 3 Z l Z E N v b H V t b n M x L n t O Y W 1 l L D B 9 J n F 1 b 3 Q 7 L C Z x d W 9 0 O 1 N l Y 3 R p b 2 4 x L 3 B h c m F t U 2 V h c m N o X 0 l i b V N 5 b n R o X 0 Z J T k R J R k Y v Q X V 0 b 1 J l b W 9 2 Z W R D b 2 x 1 b W 5 z M S 5 7 Q W d l b n Q s M X 0 m c X V v d D s s J n F 1 b 3 Q 7 U 2 V j d G l v b j E v c G F y Y W 1 T Z W F y Y 2 h f S W J t U 3 l u d G h f R k l O R E l G R i 9 B d X R v U m V t b 3 Z l Z E N v b H V t b n M x L n t T d G F 0 Z S w y f S Z x d W 9 0 O y w m c X V v d D t T Z W N 0 a W 9 u M S 9 w Y X J h b V N l Y X J j a F 9 J Y m 1 T e W 5 0 a F 9 G S U 5 E S U Z G L 0 F 1 d G 9 S Z W 1 v d m V k Q 2 9 s d W 1 u c z E u e 0 5 v d G V z L D N 9 J n F 1 b 3 Q 7 L C Z x d W 9 0 O 1 N l Y 3 R p b 2 4 x L 3 B h c m F t U 2 V h c m N o X 0 l i b V N 5 b n R o X 0 Z J T k R J R k Y v Q X V 0 b 1 J l b W 9 2 Z W R D b 2 x 1 b W 5 z M S 5 7 V X N l c i w 0 f S Z x d W 9 0 O y w m c X V v d D t T Z W N 0 a W 9 u M S 9 w Y X J h b V N l Y X J j a F 9 J Y m 1 T e W 5 0 a F 9 G S U 5 E S U Z G L 0 F 1 d G 9 S Z W 1 v d m V k Q 2 9 s d W 1 u c z E u e 1 R h Z 3 M s N X 0 m c X V v d D s s J n F 1 b 3 Q 7 U 2 V j d G l v b j E v c G F y Y W 1 T Z W F y Y 2 h f S W J t U 3 l u d G h f R k l O R E l G R i 9 B d X R v U m V t b 3 Z l Z E N v b H V t b n M x L n t D c m V h d G V k L D Z 9 J n F 1 b 3 Q 7 L C Z x d W 9 0 O 1 N l Y 3 R p b 2 4 x L 3 B h c m F t U 2 V h c m N o X 0 l i b V N 5 b n R o X 0 Z J T k R J R k Y v Q X V 0 b 1 J l b W 9 2 Z W R D b 2 x 1 b W 5 z M S 5 7 U n V u d G l t Z S w 3 f S Z x d W 9 0 O y w m c X V v d D t T Z W N 0 a W 9 u M S 9 w Y X J h b V N l Y X J j a F 9 J Y m 1 T e W 5 0 a F 9 G S U 5 E S U Z G L 0 F 1 d G 9 S Z W 1 v d m V k Q 2 9 s d W 1 u c z E u e 1 N 3 Z W V w L D h 9 J n F 1 b 3 Q 7 L C Z x d W 9 0 O 1 N l Y 3 R p b 2 4 x L 3 B h c m F t U 2 V h c m N o X 0 l i b V N 5 b n R o X 0 Z J T k R J R k Y v Q X V 0 b 1 J l b W 9 2 Z W R D b 2 x 1 b W 5 z M S 5 7 Y m F 0 Y 2 h f c 2 l 6 Z S w 5 f S Z x d W 9 0 O y w m c X V v d D t T Z W N 0 a W 9 u M S 9 w Y X J h b V N l Y X J j a F 9 J Y m 1 T e W 5 0 a F 9 G S U 5 E S U Z G L 0 F 1 d G 9 S Z W 1 v d m V k Q 2 9 s d W 1 u c z E u e 2 N h d F 9 l b W J l Z G R p b m d f Z G l t L D E w f S Z x d W 9 0 O y w m c X V v d D t T Z W N 0 a W 9 u M S 9 w Y X J h b V N l Y X J j a F 9 J Y m 1 T e W 5 0 a F 9 G S U 5 E S U Z G L 0 F 1 d G 9 S Z W 1 v d m V k Q 2 9 s d W 1 u c z E u e 2 R p Z m Z 1 c 2 l v b l 9 i Z X R h X 2 V u Z C w x M X 0 m c X V v d D s s J n F 1 b 3 Q 7 U 2 V j d G l v b j E v c G F y Y W 1 T Z W F y Y 2 h f S W J t U 3 l u d G h f R k l O R E l G R i 9 B d X R v U m V t b 3 Z l Z E N v b H V t b n M x L n t k a W Z m d X N p b 2 5 f Y m V 0 Y V 9 z d G F y d C w x M n 0 m c X V v d D s s J n F 1 b 3 Q 7 U 2 V j d G l v b j E v c G F y Y W 1 T Z W F y Y 2 h f S W J t U 3 l u d G h f R k l O R E l G R i 9 B d X R v U m V t b 3 Z l Z E N v b H V t b n M x L n t k a W Z m d X N p b 2 5 f c 3 R l c H M s M T N 9 J n F 1 b 3 Q 7 L C Z x d W 9 0 O 1 N l Y 3 R p b 2 4 x L 3 B h c m F t U 2 V h c m N o X 0 l i b V N 5 b n R o X 0 Z J T k R J R k Y v Q X V 0 b 1 J l b W 9 2 Z W R D b 2 x 1 b W 5 z M S 5 7 Z X B v Y 2 h z L D E 0 f S Z x d W 9 0 O y w m c X V v d D t T Z W N 0 a W 9 u M S 9 w Y X J h b V N l Y X J j a F 9 J Y m 1 T e W 5 0 a F 9 G S U 5 E S U Z G L 0 F 1 d G 9 S Z W 1 v d m V k Q 2 9 s d W 1 u c z E u e 2 1 l d G h v Z C w x N X 0 m c X V v d D s s J n F 1 b 3 Q 7 U 2 V j d G l v b j E v c G F y Y W 1 T Z W F y Y 2 h f S W J t U 3 l u d G h f R k l O R E l G R i 9 B d X R v U m V t b 3 Z l Z E N v b H V t b n M x L n t t Z X R y a W M u Z 2 9 h b C w x N n 0 m c X V v d D s s J n F 1 b 3 Q 7 U 2 V j d G l v b j E v c G F y Y W 1 T Z W F y Y 2 h f S W J t U 3 l u d G h f R k l O R E l G R i 9 B d X R v U m V t b 3 Z l Z E N v b H V t b n M x L n t t Z X R y a W M u b m F t Z S w x N 3 0 m c X V v d D s s J n F 1 b 3 Q 7 U 2 V j d G l v b j E v c G F y Y W 1 T Z W F y Y 2 h f S W J t U 3 l u d G h f R k l O R E l G R i 9 B d X R v U m V t b 3 Z l Z E N v b H V t b n M x L n t t b H B f Y W N 0 a X Z h d G l v b i w x O H 0 m c X V v d D s s J n F 1 b 3 Q 7 U 2 V j d G l v b j E v c G F y Y W 1 T Z W F y Y 2 h f S W J t U 3 l u d G h f R k l O R E l G R i 9 B d X R v U m V t b 3 Z l Z E N v b H V t b n M x L n t t b H B f Z G l t L D E 5 f S Z x d W 9 0 O y w m c X V v d D t T Z W N 0 a W 9 u M S 9 w Y X J h b V N l Y X J j a F 9 J Y m 1 T e W 5 0 a F 9 G S U 5 E S U Z G L 0 F 1 d G 9 S Z W 1 v d m V k Q 2 9 s d W 1 u c z E u e 2 1 s c F 9 s c i w y M H 0 m c X V v d D s s J n F 1 b 3 Q 7 U 2 V j d G l v b j E v c G F y Y W 1 T Z W F y Y 2 h f S W J t U 3 l u d G h f R k l O R E l G R i 9 B d X R v U m V t b 3 Z l Z E N v b H V t b n M x L n t u Y W 1 l L j E s M j F 9 J n F 1 b 3 Q 7 L C Z x d W 9 0 O 1 N l Y 3 R p b 2 4 x L 3 B h c m F t U 2 V h c m N o X 0 l i b V N 5 b n R o X 0 Z J T k R J R k Y v Q X V 0 b 1 J l b W 9 2 Z W R D b 2 x 1 b W 5 z M S 5 7 c G F y Y W 1 l d G V y c y 5 i Y X R j a F 9 z a X p l c y w y M n 0 m c X V v d D s s J n F 1 b 3 Q 7 U 2 V j d G l v b j E v c G F y Y W 1 T Z W F y Y 2 h f S W J t U 3 l u d G h f R k l O R E l G R i 9 B d X R v U m V t b 3 Z l Z E N v b H V t b n M x L n t w Y X J h b W V 0 Z X J z L m N h d F 9 l b W J l Z G R p b m d f Z G l t c y w y M 3 0 m c X V v d D s s J n F 1 b 3 Q 7 U 2 V j d G l v b j E v c G F y Y W 1 T Z W F y Y 2 h f S W J t U 3 l u d G h f R k l O R E l G R i 9 B d X R v U m V t b 3 Z l Z E N v b H V t b n M x L n t w Y X J h b W V 0 Z X J z L m R p Z m Z 1 c 2 l v b l 9 i Z X R h X 2 V u Z C 5 k a X N 0 c m l i d X R p b 2 4 s M j R 9 J n F 1 b 3 Q 7 L C Z x d W 9 0 O 1 N l Y 3 R p b 2 4 x L 3 B h c m F t U 2 V h c m N o X 0 l i b V N 5 b n R o X 0 Z J T k R J R k Y v Q X V 0 b 1 J l b W 9 2 Z W R D b 2 x 1 b W 5 z M S 5 7 c G F y Y W 1 l d G V y c y 5 k a W Z m d X N p b 2 5 f Y m V 0 Y V 9 l b m Q u b W F 4 L D I 1 f S Z x d W 9 0 O y w m c X V v d D t T Z W N 0 a W 9 u M S 9 w Y X J h b V N l Y X J j a F 9 J Y m 1 T e W 5 0 a F 9 G S U 5 E S U Z G L 0 F 1 d G 9 S Z W 1 v d m V k Q 2 9 s d W 1 u c z E u e 3 B h c m F t Z X R l c n M u Z G l m Z n V z a W 9 u X 2 J l d G F f Z W 5 k L m 1 p b i w y N n 0 m c X V v d D s s J n F 1 b 3 Q 7 U 2 V j d G l v b j E v c G F y Y W 1 T Z W F y Y 2 h f S W J t U 3 l u d G h f R k l O R E l G R i 9 B d X R v U m V t b 3 Z l Z E N v b H V t b n M x L n t w Y X J h b W V 0 Z X J z L m R p Z m Z 1 c 2 l v b l 9 i Z X R h X 3 N 0 Y X J 0 L m R p c 3 R y a W J 1 d G l v b i w y N 3 0 m c X V v d D s s J n F 1 b 3 Q 7 U 2 V j d G l v b j E v c G F y Y W 1 T Z W F y Y 2 h f S W J t U 3 l u d G h f R k l O R E l G R i 9 B d X R v U m V t b 3 Z l Z E N v b H V t b n M x L n t w Y X J h b W V 0 Z X J z L m R p Z m Z 1 c 2 l v b l 9 i Z X R h X 3 N 0 Y X J 0 L m 1 h e C w y O H 0 m c X V v d D s s J n F 1 b 3 Q 7 U 2 V j d G l v b j E v c G F y Y W 1 T Z W F y Y 2 h f S W J t U 3 l u d G h f R k l O R E l G R i 9 B d X R v U m V t b 3 Z l Z E N v b H V t b n M x L n t w Y X J h b W V 0 Z X J z L m R p Z m Z 1 c 2 l v b l 9 i Z X R h X 3 N 0 Y X J 0 L m 1 p b i w y O X 0 m c X V v d D s s J n F 1 b 3 Q 7 U 2 V j d G l v b j E v c G F y Y W 1 T Z W F y Y 2 h f S W J t U 3 l u d G h f R k l O R E l G R i 9 B d X R v U m V t b 3 Z l Z E N v b H V t b n M x L n t w Y X J h b W V 0 Z X J z L m R p Z m Z 1 c 2 l v b l 9 z d G V w c y 5 k a X N 0 c m l i d X R p b 2 4 s M z B 9 J n F 1 b 3 Q 7 L C Z x d W 9 0 O 1 N l Y 3 R p b 2 4 x L 3 B h c m F t U 2 V h c m N o X 0 l i b V N 5 b n R o X 0 Z J T k R J R k Y v Q X V 0 b 1 J l b W 9 2 Z W R D b 2 x 1 b W 5 z M S 5 7 c G F y Y W 1 l d G V y c y 5 k a W Z m d X N p b 2 5 f c 3 R l c H M u b W F 4 L D M x f S Z x d W 9 0 O y w m c X V v d D t T Z W N 0 a W 9 u M S 9 w Y X J h b V N l Y X J j a F 9 J Y m 1 T e W 5 0 a F 9 G S U 5 E S U Z G L 0 F 1 d G 9 S Z W 1 v d m V k Q 2 9 s d W 1 u c z E u e 3 B h c m F t Z X R l c n M u Z G l m Z n V z a W 9 u X 3 N 0 Z X B z L m 1 p b i w z M n 0 m c X V v d D s s J n F 1 b 3 Q 7 U 2 V j d G l v b j E v c G F y Y W 1 T Z W F y Y 2 h f S W J t U 3 l u d G h f R k l O R E l G R i 9 B d X R v U m V t b 3 Z l Z E N v b H V t b n M x L n t w Y X J h b W V 0 Z X J z L m V w b 2 N o c y 5 k a X N 0 c m l i d X R p b 2 4 s M z N 9 J n F 1 b 3 Q 7 L C Z x d W 9 0 O 1 N l Y 3 R p b 2 4 x L 3 B h c m F t U 2 V h c m N o X 0 l i b V N 5 b n R o X 0 Z J T k R J R k Y v Q X V 0 b 1 J l b W 9 2 Z W R D b 2 x 1 b W 5 z M S 5 7 c G F y Y W 1 l d G V y c y 5 l c G 9 j a H M u b W F 4 L D M 0 f S Z x d W 9 0 O y w m c X V v d D t T Z W N 0 a W 9 u M S 9 w Y X J h b V N l Y X J j a F 9 J Y m 1 T e W 5 0 a F 9 G S U 5 E S U Z G L 0 F 1 d G 9 S Z W 1 v d m V k Q 2 9 s d W 1 u c z E u e 3 B h c m F t Z X R l c n M u Z X B v Y 2 h z L m 1 p b i w z N X 0 m c X V v d D s s J n F 1 b 3 Q 7 U 2 V j d G l v b j E v c G F y Y W 1 T Z W F y Y 2 h f S W J t U 3 l u d G h f R k l O R E l G R i 9 B d X R v U m V t b 3 Z l Z E N v b H V t b n M x L n t w Y X J h b W V 0 Z X J z L m 1 s c F 9 h Y 3 R p d m F 0 a W 9 u c y w z N n 0 m c X V v d D s s J n F 1 b 3 Q 7 U 2 V j d G l v b j E v c G F y Y W 1 T Z W F y Y 2 h f S W J t U 3 l u d G h f R k l O R E l G R i 9 B d X R v U m V t b 3 Z l Z E N v b H V t b n M x L n t w Y X J h b W V 0 Z X J z L m 1 s c F 9 k a W 1 z L D M 3 f S Z x d W 9 0 O y w m c X V v d D t T Z W N 0 a W 9 u M S 9 w Y X J h b V N l Y X J j a F 9 J Y m 1 T e W 5 0 a F 9 G S U 5 E S U Z G L 0 F 1 d G 9 S Z W 1 v d m V k Q 2 9 s d W 1 u c z E u e 3 B h c m F t Z X R l c n M u b W x w X 2 x y L m R p c 3 R y a W J 1 d G l v b i w z O H 0 m c X V v d D s s J n F 1 b 3 Q 7 U 2 V j d G l v b j E v c G F y Y W 1 T Z W F y Y 2 h f S W J t U 3 l u d G h f R k l O R E l G R i 9 B d X R v U m V t b 3 Z l Z E N v b H V t b n M x L n t w Y X J h b W V 0 Z X J z L m 1 s c F 9 s c i 5 t Y X g s M z l 9 J n F 1 b 3 Q 7 L C Z x d W 9 0 O 1 N l Y 3 R p b 2 4 x L 3 B h c m F t U 2 V h c m N o X 0 l i b V N 5 b n R o X 0 Z J T k R J R k Y v Q X V 0 b 1 J l b W 9 2 Z W R D b 2 x 1 b W 5 z M S 5 7 c G F y Y W 1 l d G V y c y 5 t b H B f b H I u b W l u L D Q w f S Z x d W 9 0 O y w m c X V v d D t T Z W N 0 a W 9 u M S 9 w Y X J h b V N l Y X J j a F 9 J Y m 1 T e W 5 0 a F 9 G S U 5 E S U Z G L 0 F 1 d G 9 S Z W 1 v d m V k Q 2 9 s d W 1 u c z E u e 0 N v b H V t b i B Q Y W l y I F R y Z W 5 k c y w 0 M X 0 m c X V v d D s s J n F 1 b 3 Q 7 U 2 V j d G l v b j E v c G F y Y W 1 T Z W F y Y 2 h f S W J t U 3 l u d G h f R k l O R E l G R i 9 B d X R v U m V t b 3 Z l Z E N v b H V t b n M x L n t D b 2 x 1 b W 4 g U 2 h h c G V z L D Q y f S Z x d W 9 0 O y w m c X V v d D t T Z W N 0 a W 9 u M S 9 w Y X J h b V N l Y X J j a F 9 J Y m 1 T e W 5 0 a F 9 G S U 5 E S U Z G L 0 F 1 d G 9 S Z W 1 v d m V k Q 2 9 s d W 1 u c z E u e 0 R h d G E g U 3 R y d W N 0 d X J l L D Q z f S Z x d W 9 0 O y w m c X V v d D t T Z W N 0 a W 9 u M S 9 w Y X J h b V N l Y X J j a F 9 J Y m 1 T e W 5 0 a F 9 G S U 5 E S U Z G L 0 F 1 d G 9 S Z W 1 v d m V k Q 2 9 s d W 1 u c z E u e 0 R h d G E g V m F s a W R p d H k s N D R 9 J n F 1 b 3 Q 7 L C Z x d W 9 0 O 1 N l Y 3 R p b 2 4 x L 3 B h c m F t U 2 V h c m N o X 0 l i b V N 5 b n R o X 0 Z J T k R J R k Y v Q X V 0 b 1 J l b W 9 2 Z W R D b 2 x 1 b W 5 z M S 5 7 S m V u c 2 V u I F N o Y W 5 u b 2 4 g R G l z d G F u Y 2 U s N D V 9 J n F 1 b 3 Q 7 L C Z x d W 9 0 O 1 N l Y 3 R p b 2 4 x L 3 B h c m F t U 2 V h c m N o X 0 l i b V N 5 b n R o X 0 Z J T k R J R k Y v Q X V 0 b 1 J l b W 9 2 Z W R D b 2 x 1 b W 5 z M S 5 7 S 2 9 s b W 9 n b 3 J v d i B T b W l y b m 9 2 I F R l c 3 Q s N D Z 9 J n F 1 b 3 Q 7 L C Z x d W 9 0 O 1 N l Y 3 R p b 2 4 x L 3 B h c m F t U 2 V h c m N o X 0 l i b V N 5 b n R o X 0 Z J T k R J R k Y v Q X V 0 b 1 J l b W 9 2 Z W R D b 2 x 1 b W 5 z M S 5 7 T G 9 z c y w 0 N 3 0 m c X V v d D t d L C Z x d W 9 0 O 0 N v b H V t b k N v d W 5 0 J n F 1 b 3 Q 7 O j Q 4 L C Z x d W 9 0 O 0 t l e U N v b H V t b k 5 h b W V z J n F 1 b 3 Q 7 O l t d L C Z x d W 9 0 O 0 N v b H V t b k l k Z W 5 0 a X R p Z X M m c X V v d D s 6 W y Z x d W 9 0 O 1 N l Y 3 R p b 2 4 x L 3 B h c m F t U 2 V h c m N o X 0 l i b V N 5 b n R o X 0 Z J T k R J R k Y v Q X V 0 b 1 J l b W 9 2 Z W R D b 2 x 1 b W 5 z M S 5 7 T m F t Z S w w f S Z x d W 9 0 O y w m c X V v d D t T Z W N 0 a W 9 u M S 9 w Y X J h b V N l Y X J j a F 9 J Y m 1 T e W 5 0 a F 9 G S U 5 E S U Z G L 0 F 1 d G 9 S Z W 1 v d m V k Q 2 9 s d W 1 u c z E u e 0 F n Z W 5 0 L D F 9 J n F 1 b 3 Q 7 L C Z x d W 9 0 O 1 N l Y 3 R p b 2 4 x L 3 B h c m F t U 2 V h c m N o X 0 l i b V N 5 b n R o X 0 Z J T k R J R k Y v Q X V 0 b 1 J l b W 9 2 Z W R D b 2 x 1 b W 5 z M S 5 7 U 3 R h d G U s M n 0 m c X V v d D s s J n F 1 b 3 Q 7 U 2 V j d G l v b j E v c G F y Y W 1 T Z W F y Y 2 h f S W J t U 3 l u d G h f R k l O R E l G R i 9 B d X R v U m V t b 3 Z l Z E N v b H V t b n M x L n t O b 3 R l c y w z f S Z x d W 9 0 O y w m c X V v d D t T Z W N 0 a W 9 u M S 9 w Y X J h b V N l Y X J j a F 9 J Y m 1 T e W 5 0 a F 9 G S U 5 E S U Z G L 0 F 1 d G 9 S Z W 1 v d m V k Q 2 9 s d W 1 u c z E u e 1 V z Z X I s N H 0 m c X V v d D s s J n F 1 b 3 Q 7 U 2 V j d G l v b j E v c G F y Y W 1 T Z W F y Y 2 h f S W J t U 3 l u d G h f R k l O R E l G R i 9 B d X R v U m V t b 3 Z l Z E N v b H V t b n M x L n t U Y W d z L D V 9 J n F 1 b 3 Q 7 L C Z x d W 9 0 O 1 N l Y 3 R p b 2 4 x L 3 B h c m F t U 2 V h c m N o X 0 l i b V N 5 b n R o X 0 Z J T k R J R k Y v Q X V 0 b 1 J l b W 9 2 Z W R D b 2 x 1 b W 5 z M S 5 7 Q 3 J l Y X R l Z C w 2 f S Z x d W 9 0 O y w m c X V v d D t T Z W N 0 a W 9 u M S 9 w Y X J h b V N l Y X J j a F 9 J Y m 1 T e W 5 0 a F 9 G S U 5 E S U Z G L 0 F 1 d G 9 S Z W 1 v d m V k Q 2 9 s d W 1 u c z E u e 1 J 1 b n R p b W U s N 3 0 m c X V v d D s s J n F 1 b 3 Q 7 U 2 V j d G l v b j E v c G F y Y W 1 T Z W F y Y 2 h f S W J t U 3 l u d G h f R k l O R E l G R i 9 B d X R v U m V t b 3 Z l Z E N v b H V t b n M x L n t T d 2 V l c C w 4 f S Z x d W 9 0 O y w m c X V v d D t T Z W N 0 a W 9 u M S 9 w Y X J h b V N l Y X J j a F 9 J Y m 1 T e W 5 0 a F 9 G S U 5 E S U Z G L 0 F 1 d G 9 S Z W 1 v d m V k Q 2 9 s d W 1 u c z E u e 2 J h d G N o X 3 N p e m U s O X 0 m c X V v d D s s J n F 1 b 3 Q 7 U 2 V j d G l v b j E v c G F y Y W 1 T Z W F y Y 2 h f S W J t U 3 l u d G h f R k l O R E l G R i 9 B d X R v U m V t b 3 Z l Z E N v b H V t b n M x L n t j Y X R f Z W 1 i Z W R k a W 5 n X 2 R p b S w x M H 0 m c X V v d D s s J n F 1 b 3 Q 7 U 2 V j d G l v b j E v c G F y Y W 1 T Z W F y Y 2 h f S W J t U 3 l u d G h f R k l O R E l G R i 9 B d X R v U m V t b 3 Z l Z E N v b H V t b n M x L n t k a W Z m d X N p b 2 5 f Y m V 0 Y V 9 l b m Q s M T F 9 J n F 1 b 3 Q 7 L C Z x d W 9 0 O 1 N l Y 3 R p b 2 4 x L 3 B h c m F t U 2 V h c m N o X 0 l i b V N 5 b n R o X 0 Z J T k R J R k Y v Q X V 0 b 1 J l b W 9 2 Z W R D b 2 x 1 b W 5 z M S 5 7 Z G l m Z n V z a W 9 u X 2 J l d G F f c 3 R h c n Q s M T J 9 J n F 1 b 3 Q 7 L C Z x d W 9 0 O 1 N l Y 3 R p b 2 4 x L 3 B h c m F t U 2 V h c m N o X 0 l i b V N 5 b n R o X 0 Z J T k R J R k Y v Q X V 0 b 1 J l b W 9 2 Z W R D b 2 x 1 b W 5 z M S 5 7 Z G l m Z n V z a W 9 u X 3 N 0 Z X B z L D E z f S Z x d W 9 0 O y w m c X V v d D t T Z W N 0 a W 9 u M S 9 w Y X J h b V N l Y X J j a F 9 J Y m 1 T e W 5 0 a F 9 G S U 5 E S U Z G L 0 F 1 d G 9 S Z W 1 v d m V k Q 2 9 s d W 1 u c z E u e 2 V w b 2 N o c y w x N H 0 m c X V v d D s s J n F 1 b 3 Q 7 U 2 V j d G l v b j E v c G F y Y W 1 T Z W F y Y 2 h f S W J t U 3 l u d G h f R k l O R E l G R i 9 B d X R v U m V t b 3 Z l Z E N v b H V t b n M x L n t t Z X R o b 2 Q s M T V 9 J n F 1 b 3 Q 7 L C Z x d W 9 0 O 1 N l Y 3 R p b 2 4 x L 3 B h c m F t U 2 V h c m N o X 0 l i b V N 5 b n R o X 0 Z J T k R J R k Y v Q X V 0 b 1 J l b W 9 2 Z W R D b 2 x 1 b W 5 z M S 5 7 b W V 0 c m l j L m d v Y W w s M T Z 9 J n F 1 b 3 Q 7 L C Z x d W 9 0 O 1 N l Y 3 R p b 2 4 x L 3 B h c m F t U 2 V h c m N o X 0 l i b V N 5 b n R o X 0 Z J T k R J R k Y v Q X V 0 b 1 J l b W 9 2 Z W R D b 2 x 1 b W 5 z M S 5 7 b W V 0 c m l j L m 5 h b W U s M T d 9 J n F 1 b 3 Q 7 L C Z x d W 9 0 O 1 N l Y 3 R p b 2 4 x L 3 B h c m F t U 2 V h c m N o X 0 l i b V N 5 b n R o X 0 Z J T k R J R k Y v Q X V 0 b 1 J l b W 9 2 Z W R D b 2 x 1 b W 5 z M S 5 7 b W x w X 2 F j d G l 2 Y X R p b 2 4 s M T h 9 J n F 1 b 3 Q 7 L C Z x d W 9 0 O 1 N l Y 3 R p b 2 4 x L 3 B h c m F t U 2 V h c m N o X 0 l i b V N 5 b n R o X 0 Z J T k R J R k Y v Q X V 0 b 1 J l b W 9 2 Z W R D b 2 x 1 b W 5 z M S 5 7 b W x w X 2 R p b S w x O X 0 m c X V v d D s s J n F 1 b 3 Q 7 U 2 V j d G l v b j E v c G F y Y W 1 T Z W F y Y 2 h f S W J t U 3 l u d G h f R k l O R E l G R i 9 B d X R v U m V t b 3 Z l Z E N v b H V t b n M x L n t t b H B f b H I s M j B 9 J n F 1 b 3 Q 7 L C Z x d W 9 0 O 1 N l Y 3 R p b 2 4 x L 3 B h c m F t U 2 V h c m N o X 0 l i b V N 5 b n R o X 0 Z J T k R J R k Y v Q X V 0 b 1 J l b W 9 2 Z W R D b 2 x 1 b W 5 z M S 5 7 b m F t Z S 4 x L D I x f S Z x d W 9 0 O y w m c X V v d D t T Z W N 0 a W 9 u M S 9 w Y X J h b V N l Y X J j a F 9 J Y m 1 T e W 5 0 a F 9 G S U 5 E S U Z G L 0 F 1 d G 9 S Z W 1 v d m V k Q 2 9 s d W 1 u c z E u e 3 B h c m F t Z X R l c n M u Y m F 0 Y 2 h f c 2 l 6 Z X M s M j J 9 J n F 1 b 3 Q 7 L C Z x d W 9 0 O 1 N l Y 3 R p b 2 4 x L 3 B h c m F t U 2 V h c m N o X 0 l i b V N 5 b n R o X 0 Z J T k R J R k Y v Q X V 0 b 1 J l b W 9 2 Z W R D b 2 x 1 b W 5 z M S 5 7 c G F y Y W 1 l d G V y c y 5 j Y X R f Z W 1 i Z W R k a W 5 n X 2 R p b X M s M j N 9 J n F 1 b 3 Q 7 L C Z x d W 9 0 O 1 N l Y 3 R p b 2 4 x L 3 B h c m F t U 2 V h c m N o X 0 l i b V N 5 b n R o X 0 Z J T k R J R k Y v Q X V 0 b 1 J l b W 9 2 Z W R D b 2 x 1 b W 5 z M S 5 7 c G F y Y W 1 l d G V y c y 5 k a W Z m d X N p b 2 5 f Y m V 0 Y V 9 l b m Q u Z G l z d H J p Y n V 0 a W 9 u L D I 0 f S Z x d W 9 0 O y w m c X V v d D t T Z W N 0 a W 9 u M S 9 w Y X J h b V N l Y X J j a F 9 J Y m 1 T e W 5 0 a F 9 G S U 5 E S U Z G L 0 F 1 d G 9 S Z W 1 v d m V k Q 2 9 s d W 1 u c z E u e 3 B h c m F t Z X R l c n M u Z G l m Z n V z a W 9 u X 2 J l d G F f Z W 5 k L m 1 h e C w y N X 0 m c X V v d D s s J n F 1 b 3 Q 7 U 2 V j d G l v b j E v c G F y Y W 1 T Z W F y Y 2 h f S W J t U 3 l u d G h f R k l O R E l G R i 9 B d X R v U m V t b 3 Z l Z E N v b H V t b n M x L n t w Y X J h b W V 0 Z X J z L m R p Z m Z 1 c 2 l v b l 9 i Z X R h X 2 V u Z C 5 t a W 4 s M j Z 9 J n F 1 b 3 Q 7 L C Z x d W 9 0 O 1 N l Y 3 R p b 2 4 x L 3 B h c m F t U 2 V h c m N o X 0 l i b V N 5 b n R o X 0 Z J T k R J R k Y v Q X V 0 b 1 J l b W 9 2 Z W R D b 2 x 1 b W 5 z M S 5 7 c G F y Y W 1 l d G V y c y 5 k a W Z m d X N p b 2 5 f Y m V 0 Y V 9 z d G F y d C 5 k a X N 0 c m l i d X R p b 2 4 s M j d 9 J n F 1 b 3 Q 7 L C Z x d W 9 0 O 1 N l Y 3 R p b 2 4 x L 3 B h c m F t U 2 V h c m N o X 0 l i b V N 5 b n R o X 0 Z J T k R J R k Y v Q X V 0 b 1 J l b W 9 2 Z W R D b 2 x 1 b W 5 z M S 5 7 c G F y Y W 1 l d G V y c y 5 k a W Z m d X N p b 2 5 f Y m V 0 Y V 9 z d G F y d C 5 t Y X g s M j h 9 J n F 1 b 3 Q 7 L C Z x d W 9 0 O 1 N l Y 3 R p b 2 4 x L 3 B h c m F t U 2 V h c m N o X 0 l i b V N 5 b n R o X 0 Z J T k R J R k Y v Q X V 0 b 1 J l b W 9 2 Z W R D b 2 x 1 b W 5 z M S 5 7 c G F y Y W 1 l d G V y c y 5 k a W Z m d X N p b 2 5 f Y m V 0 Y V 9 z d G F y d C 5 t a W 4 s M j l 9 J n F 1 b 3 Q 7 L C Z x d W 9 0 O 1 N l Y 3 R p b 2 4 x L 3 B h c m F t U 2 V h c m N o X 0 l i b V N 5 b n R o X 0 Z J T k R J R k Y v Q X V 0 b 1 J l b W 9 2 Z W R D b 2 x 1 b W 5 z M S 5 7 c G F y Y W 1 l d G V y c y 5 k a W Z m d X N p b 2 5 f c 3 R l c H M u Z G l z d H J p Y n V 0 a W 9 u L D M w f S Z x d W 9 0 O y w m c X V v d D t T Z W N 0 a W 9 u M S 9 w Y X J h b V N l Y X J j a F 9 J Y m 1 T e W 5 0 a F 9 G S U 5 E S U Z G L 0 F 1 d G 9 S Z W 1 v d m V k Q 2 9 s d W 1 u c z E u e 3 B h c m F t Z X R l c n M u Z G l m Z n V z a W 9 u X 3 N 0 Z X B z L m 1 h e C w z M X 0 m c X V v d D s s J n F 1 b 3 Q 7 U 2 V j d G l v b j E v c G F y Y W 1 T Z W F y Y 2 h f S W J t U 3 l u d G h f R k l O R E l G R i 9 B d X R v U m V t b 3 Z l Z E N v b H V t b n M x L n t w Y X J h b W V 0 Z X J z L m R p Z m Z 1 c 2 l v b l 9 z d G V w c y 5 t a W 4 s M z J 9 J n F 1 b 3 Q 7 L C Z x d W 9 0 O 1 N l Y 3 R p b 2 4 x L 3 B h c m F t U 2 V h c m N o X 0 l i b V N 5 b n R o X 0 Z J T k R J R k Y v Q X V 0 b 1 J l b W 9 2 Z W R D b 2 x 1 b W 5 z M S 5 7 c G F y Y W 1 l d G V y c y 5 l c G 9 j a H M u Z G l z d H J p Y n V 0 a W 9 u L D M z f S Z x d W 9 0 O y w m c X V v d D t T Z W N 0 a W 9 u M S 9 w Y X J h b V N l Y X J j a F 9 J Y m 1 T e W 5 0 a F 9 G S U 5 E S U Z G L 0 F 1 d G 9 S Z W 1 v d m V k Q 2 9 s d W 1 u c z E u e 3 B h c m F t Z X R l c n M u Z X B v Y 2 h z L m 1 h e C w z N H 0 m c X V v d D s s J n F 1 b 3 Q 7 U 2 V j d G l v b j E v c G F y Y W 1 T Z W F y Y 2 h f S W J t U 3 l u d G h f R k l O R E l G R i 9 B d X R v U m V t b 3 Z l Z E N v b H V t b n M x L n t w Y X J h b W V 0 Z X J z L m V w b 2 N o c y 5 t a W 4 s M z V 9 J n F 1 b 3 Q 7 L C Z x d W 9 0 O 1 N l Y 3 R p b 2 4 x L 3 B h c m F t U 2 V h c m N o X 0 l i b V N 5 b n R o X 0 Z J T k R J R k Y v Q X V 0 b 1 J l b W 9 2 Z W R D b 2 x 1 b W 5 z M S 5 7 c G F y Y W 1 l d G V y c y 5 t b H B f Y W N 0 a X Z h d G l v b n M s M z Z 9 J n F 1 b 3 Q 7 L C Z x d W 9 0 O 1 N l Y 3 R p b 2 4 x L 3 B h c m F t U 2 V h c m N o X 0 l i b V N 5 b n R o X 0 Z J T k R J R k Y v Q X V 0 b 1 J l b W 9 2 Z W R D b 2 x 1 b W 5 z M S 5 7 c G F y Y W 1 l d G V y c y 5 t b H B f Z G l t c y w z N 3 0 m c X V v d D s s J n F 1 b 3 Q 7 U 2 V j d G l v b j E v c G F y Y W 1 T Z W F y Y 2 h f S W J t U 3 l u d G h f R k l O R E l G R i 9 B d X R v U m V t b 3 Z l Z E N v b H V t b n M x L n t w Y X J h b W V 0 Z X J z L m 1 s c F 9 s c i 5 k a X N 0 c m l i d X R p b 2 4 s M z h 9 J n F 1 b 3 Q 7 L C Z x d W 9 0 O 1 N l Y 3 R p b 2 4 x L 3 B h c m F t U 2 V h c m N o X 0 l i b V N 5 b n R o X 0 Z J T k R J R k Y v Q X V 0 b 1 J l b W 9 2 Z W R D b 2 x 1 b W 5 z M S 5 7 c G F y Y W 1 l d G V y c y 5 t b H B f b H I u b W F 4 L D M 5 f S Z x d W 9 0 O y w m c X V v d D t T Z W N 0 a W 9 u M S 9 w Y X J h b V N l Y X J j a F 9 J Y m 1 T e W 5 0 a F 9 G S U 5 E S U Z G L 0 F 1 d G 9 S Z W 1 v d m V k Q 2 9 s d W 1 u c z E u e 3 B h c m F t Z X R l c n M u b W x w X 2 x y L m 1 p b i w 0 M H 0 m c X V v d D s s J n F 1 b 3 Q 7 U 2 V j d G l v b j E v c G F y Y W 1 T Z W F y Y 2 h f S W J t U 3 l u d G h f R k l O R E l G R i 9 B d X R v U m V t b 3 Z l Z E N v b H V t b n M x L n t D b 2 x 1 b W 4 g U G F p c i B U c m V u Z H M s N D F 9 J n F 1 b 3 Q 7 L C Z x d W 9 0 O 1 N l Y 3 R p b 2 4 x L 3 B h c m F t U 2 V h c m N o X 0 l i b V N 5 b n R o X 0 Z J T k R J R k Y v Q X V 0 b 1 J l b W 9 2 Z W R D b 2 x 1 b W 5 z M S 5 7 Q 2 9 s d W 1 u I F N o Y X B l c y w 0 M n 0 m c X V v d D s s J n F 1 b 3 Q 7 U 2 V j d G l v b j E v c G F y Y W 1 T Z W F y Y 2 h f S W J t U 3 l u d G h f R k l O R E l G R i 9 B d X R v U m V t b 3 Z l Z E N v b H V t b n M x L n t E Y X R h I F N 0 c n V j d H V y Z S w 0 M 3 0 m c X V v d D s s J n F 1 b 3 Q 7 U 2 V j d G l v b j E v c G F y Y W 1 T Z W F y Y 2 h f S W J t U 3 l u d G h f R k l O R E l G R i 9 B d X R v U m V t b 3 Z l Z E N v b H V t b n M x L n t E Y X R h I F Z h b G l k a X R 5 L D Q 0 f S Z x d W 9 0 O y w m c X V v d D t T Z W N 0 a W 9 u M S 9 w Y X J h b V N l Y X J j a F 9 J Y m 1 T e W 5 0 a F 9 G S U 5 E S U Z G L 0 F 1 d G 9 S Z W 1 v d m V k Q 2 9 s d W 1 u c z E u e 0 p l b n N l b i B T a G F u b m 9 u I E R p c 3 R h b m N l L D Q 1 f S Z x d W 9 0 O y w m c X V v d D t T Z W N 0 a W 9 u M S 9 w Y X J h b V N l Y X J j a F 9 J Y m 1 T e W 5 0 a F 9 G S U 5 E S U Z G L 0 F 1 d G 9 S Z W 1 v d m V k Q 2 9 s d W 1 u c z E u e 0 t v b G 1 v Z 2 9 y b 3 Y g U 2 1 p c m 5 v d i B U Z X N 0 L D Q 2 f S Z x d W 9 0 O y w m c X V v d D t T Z W N 0 a W 9 u M S 9 w Y X J h b V N l Y X J j a F 9 J Y m 1 T e W 5 0 a F 9 G S U 5 E S U Z G L 0 F 1 d G 9 S Z W 1 v d m V k Q 2 9 s d W 1 u c z E u e 0 x v c 3 M s N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h b V N l Y X J j a F 9 J Y m 1 T e W 5 0 a F 9 G S U 5 E S U Z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U 2 V h c m N o X 0 l i b V N 5 b n R o X 0 Z J T k R J R k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T Z W F y Y 2 h f S W J t U 3 l u d G h f R k l O R E l G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U 2 V h c m N o X 0 l i b V N 5 b n R o X 0 Z J T k R J R k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V N l Y X J j a F 9 J Y m 1 T e W 5 0 a F 9 U V k F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M w O W U 4 M D E t N z B j Y S 0 0 Z D c y L W I 1 Y m Y t O T U 4 N G Q 1 N j F h O W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c m F t U 2 V h c m N o X 0 l i b V N 5 b n R o X 1 R W Q U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h U M T I 6 M j c 6 M D E u M T A w M z Q 1 O V o i I C 8 + P E V u d H J 5 I F R 5 c G U 9 I k Z p b G x D b 2 x 1 b W 5 U e X B l c y I g V m F s d W U 9 I n N C Z 1 l H Q m d Z R 0 J 3 T U d B d 1 l H Q X d N R E F 3 T U d C Z 1 l H Q m d Z R 0 J n W U d C Z 1 l H Q m d Z R 0 J n W U d C Z 0 1 E Q X d N R E F 3 T T 0 i I C 8 + P E V u d H J 5 I F R 5 c G U 9 I k Z p b G x D b 2 x 1 b W 5 O Y W 1 l c y I g V m F s d W U 9 I n N b J n F 1 b 3 Q 7 T m F t Z S Z x d W 9 0 O y w m c X V v d D t B Z 2 V u d C Z x d W 9 0 O y w m c X V v d D t T d G F 0 Z S Z x d W 9 0 O y w m c X V v d D t O b 3 R l c y Z x d W 9 0 O y w m c X V v d D t V c 2 V y J n F 1 b 3 Q 7 L C Z x d W 9 0 O 1 R h Z 3 M m c X V v d D s s J n F 1 b 3 Q 7 Q 3 J l Y X R l Z C Z x d W 9 0 O y w m c X V v d D t S d W 5 0 a W 1 l J n F 1 b 3 Q 7 L C Z x d W 9 0 O 1 N 3 Z W V w J n F 1 b 3 Q 7 L C Z x d W 9 0 O 2 J h d G N o X 3 N p e m U m c X V v d D s s J n F 1 b 3 Q 7 Y 2 9 t c H J l c 3 N f Z G l t c y Z x d W 9 0 O y w m c X V v d D t k Z W N v b X B y Z X N z X 2 R p b X M m c X V v d D s s J n F 1 b 3 Q 7 Z W 1 i Z W R k a W 5 n X 2 R p b S Z x d W 9 0 O y w m c X V v d D t l c G 9 j a H M m c X V v d D s s J n F 1 b 3 Q 7 b D J z Y 2 F s Z S Z x d W 9 0 O y w m c X V v d D t s Z W F y b m l u Z 1 9 y Y X R l J n F 1 b 3 Q 7 L C Z x d W 9 0 O 2 x v c 3 N f Z m F j d G 9 y J n F 1 b 3 Q 7 L C Z x d W 9 0 O 2 1 l d G h v Z C Z x d W 9 0 O y w m c X V v d D t t Z X R y a W M u Z 2 9 h b C Z x d W 9 0 O y w m c X V v d D t t Z X R y a W M u b m F t Z S Z x d W 9 0 O y w m c X V v d D t u Y W 1 l L j E m c X V v d D s s J n F 1 b 3 Q 7 c G F y Y W 1 l d G V y c y 5 i Y X R j a F 9 z a X p l c y Z x d W 9 0 O y w m c X V v d D t w Y X J h b W V 0 Z X J z L m N v b X B y Z X N z X 2 R p b X N z J n F 1 b 3 Q 7 L C Z x d W 9 0 O 3 B h c m F t Z X R l c n M u Z G V j b 2 1 w c m V z c 1 9 k a W 1 z c y Z x d W 9 0 O y w m c X V v d D t w Y X J h b W V 0 Z X J z L m V t Y m V k Z G l u Z 1 9 k a W 1 z J n F 1 b 3 Q 7 L C Z x d W 9 0 O 3 B h c m F t Z X R l c n M u Z X B v Y 2 h z L m R p c 3 R y a W J 1 d G l v b i Z x d W 9 0 O y w m c X V v d D t w Y X J h b W V 0 Z X J z L m V w b 2 N o c y 5 t Y X g m c X V v d D s s J n F 1 b 3 Q 7 c G F y Y W 1 l d G V y c y 5 l c G 9 j a H M u b W l u J n F 1 b 3 Q 7 L C Z x d W 9 0 O 3 B h c m F t Z X R l c n M u b D J z Y 2 F s Z S 5 k a X N 0 c m l i d X R p b 2 4 m c X V v d D s s J n F 1 b 3 Q 7 c G F y Y W 1 l d G V y c y 5 s M n N j Y W x l L m 1 h e C Z x d W 9 0 O y w m c X V v d D t w Y X J h b W V 0 Z X J z L m w y c 2 N h b G U u b W l u J n F 1 b 3 Q 7 L C Z x d W 9 0 O 3 B h c m F t Z X R l c n M u b G V h c m 5 p b m d f c m F 0 Z S 5 k a X N 0 c m l i d X R p b 2 4 m c X V v d D s s J n F 1 b 3 Q 7 c G F y Y W 1 l d G V y c y 5 s Z W F y b m l u Z 1 9 y Y X R l L m 1 h e C Z x d W 9 0 O y w m c X V v d D t w Y X J h b W V 0 Z X J z L m x l Y X J u a W 5 n X 3 J h d G U u b W l u J n F 1 b 3 Q 7 L C Z x d W 9 0 O 3 B h c m F t Z X R l c n M u b G 9 z c 1 9 m Y W N 0 b 3 I u Z G l z d H J p Y n V 0 a W 9 u J n F 1 b 3 Q 7 L C Z x d W 9 0 O 3 B h c m F t Z X R l c n M u b G 9 z c 1 9 m Y W N 0 b 3 I u b W F 4 J n F 1 b 3 Q 7 L C Z x d W 9 0 O 3 B h c m F t Z X R l c n M u b G 9 z c 1 9 m Y W N 0 b 3 I u b W l u J n F 1 b 3 Q 7 L C Z x d W 9 0 O 0 N v b H V t b i B Q Y W l y I F R y Z W 5 k c y Z x d W 9 0 O y w m c X V v d D t D b 2 x 1 b W 4 g U 2 h h c G V z J n F 1 b 3 Q 7 L C Z x d W 9 0 O 0 R h d G E g U 3 R y d W N 0 d X J l J n F 1 b 3 Q 7 L C Z x d W 9 0 O 0 R h d G E g V m F s a W R p d H k m c X V v d D s s J n F 1 b 3 Q 7 S m V u c 2 V u I F N o Y W 5 u b 2 4 g R G l z d G F u Y 2 U m c X V v d D s s J n F 1 b 3 Q 7 S 2 9 s b W 9 n b 3 J v d i B T b W l y b m 9 2 I F R l c 3 Q m c X V v d D s s J n F 1 b 3 Q 7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h b V N l Y X J j a F 9 J Y m 1 T e W 5 0 a F 9 U V k F F L 0 F 1 d G 9 S Z W 1 v d m V k Q 2 9 s d W 1 u c z E u e 0 5 h b W U s M H 0 m c X V v d D s s J n F 1 b 3 Q 7 U 2 V j d G l v b j E v c G F y Y W 1 T Z W F y Y 2 h f S W J t U 3 l u d G h f V F Z B R S 9 B d X R v U m V t b 3 Z l Z E N v b H V t b n M x L n t B Z 2 V u d C w x f S Z x d W 9 0 O y w m c X V v d D t T Z W N 0 a W 9 u M S 9 w Y X J h b V N l Y X J j a F 9 J Y m 1 T e W 5 0 a F 9 U V k F F L 0 F 1 d G 9 S Z W 1 v d m V k Q 2 9 s d W 1 u c z E u e 1 N 0 Y X R l L D J 9 J n F 1 b 3 Q 7 L C Z x d W 9 0 O 1 N l Y 3 R p b 2 4 x L 3 B h c m F t U 2 V h c m N o X 0 l i b V N 5 b n R o X 1 R W Q U U v Q X V 0 b 1 J l b W 9 2 Z W R D b 2 x 1 b W 5 z M S 5 7 T m 9 0 Z X M s M 3 0 m c X V v d D s s J n F 1 b 3 Q 7 U 2 V j d G l v b j E v c G F y Y W 1 T Z W F y Y 2 h f S W J t U 3 l u d G h f V F Z B R S 9 B d X R v U m V t b 3 Z l Z E N v b H V t b n M x L n t V c 2 V y L D R 9 J n F 1 b 3 Q 7 L C Z x d W 9 0 O 1 N l Y 3 R p b 2 4 x L 3 B h c m F t U 2 V h c m N o X 0 l i b V N 5 b n R o X 1 R W Q U U v Q X V 0 b 1 J l b W 9 2 Z W R D b 2 x 1 b W 5 z M S 5 7 V G F n c y w 1 f S Z x d W 9 0 O y w m c X V v d D t T Z W N 0 a W 9 u M S 9 w Y X J h b V N l Y X J j a F 9 J Y m 1 T e W 5 0 a F 9 U V k F F L 0 F 1 d G 9 S Z W 1 v d m V k Q 2 9 s d W 1 u c z E u e 0 N y Z W F 0 Z W Q s N n 0 m c X V v d D s s J n F 1 b 3 Q 7 U 2 V j d G l v b j E v c G F y Y W 1 T Z W F y Y 2 h f S W J t U 3 l u d G h f V F Z B R S 9 B d X R v U m V t b 3 Z l Z E N v b H V t b n M x L n t S d W 5 0 a W 1 l L D d 9 J n F 1 b 3 Q 7 L C Z x d W 9 0 O 1 N l Y 3 R p b 2 4 x L 3 B h c m F t U 2 V h c m N o X 0 l i b V N 5 b n R o X 1 R W Q U U v Q X V 0 b 1 J l b W 9 2 Z W R D b 2 x 1 b W 5 z M S 5 7 U 3 d l Z X A s O H 0 m c X V v d D s s J n F 1 b 3 Q 7 U 2 V j d G l v b j E v c G F y Y W 1 T Z W F y Y 2 h f S W J t U 3 l u d G h f V F Z B R S 9 B d X R v U m V t b 3 Z l Z E N v b H V t b n M x L n t i Y X R j a F 9 z a X p l L D l 9 J n F 1 b 3 Q 7 L C Z x d W 9 0 O 1 N l Y 3 R p b 2 4 x L 3 B h c m F t U 2 V h c m N o X 0 l i b V N 5 b n R o X 1 R W Q U U v Q X V 0 b 1 J l b W 9 2 Z W R D b 2 x 1 b W 5 z M S 5 7 Y 2 9 t c H J l c 3 N f Z G l t c y w x M H 0 m c X V v d D s s J n F 1 b 3 Q 7 U 2 V j d G l v b j E v c G F y Y W 1 T Z W F y Y 2 h f S W J t U 3 l u d G h f V F Z B R S 9 B d X R v U m V t b 3 Z l Z E N v b H V t b n M x L n t k Z W N v b X B y Z X N z X 2 R p b X M s M T F 9 J n F 1 b 3 Q 7 L C Z x d W 9 0 O 1 N l Y 3 R p b 2 4 x L 3 B h c m F t U 2 V h c m N o X 0 l i b V N 5 b n R o X 1 R W Q U U v Q X V 0 b 1 J l b W 9 2 Z W R D b 2 x 1 b W 5 z M S 5 7 Z W 1 i Z W R k a W 5 n X 2 R p b S w x M n 0 m c X V v d D s s J n F 1 b 3 Q 7 U 2 V j d G l v b j E v c G F y Y W 1 T Z W F y Y 2 h f S W J t U 3 l u d G h f V F Z B R S 9 B d X R v U m V t b 3 Z l Z E N v b H V t b n M x L n t l c G 9 j a H M s M T N 9 J n F 1 b 3 Q 7 L C Z x d W 9 0 O 1 N l Y 3 R p b 2 4 x L 3 B h c m F t U 2 V h c m N o X 0 l i b V N 5 b n R o X 1 R W Q U U v Q X V 0 b 1 J l b W 9 2 Z W R D b 2 x 1 b W 5 z M S 5 7 b D J z Y 2 F s Z S w x N H 0 m c X V v d D s s J n F 1 b 3 Q 7 U 2 V j d G l v b j E v c G F y Y W 1 T Z W F y Y 2 h f S W J t U 3 l u d G h f V F Z B R S 9 B d X R v U m V t b 3 Z l Z E N v b H V t b n M x L n t s Z W F y b m l u Z 1 9 y Y X R l L D E 1 f S Z x d W 9 0 O y w m c X V v d D t T Z W N 0 a W 9 u M S 9 w Y X J h b V N l Y X J j a F 9 J Y m 1 T e W 5 0 a F 9 U V k F F L 0 F 1 d G 9 S Z W 1 v d m V k Q 2 9 s d W 1 u c z E u e 2 x v c 3 N f Z m F j d G 9 y L D E 2 f S Z x d W 9 0 O y w m c X V v d D t T Z W N 0 a W 9 u M S 9 w Y X J h b V N l Y X J j a F 9 J Y m 1 T e W 5 0 a F 9 U V k F F L 0 F 1 d G 9 S Z W 1 v d m V k Q 2 9 s d W 1 u c z E u e 2 1 l d G h v Z C w x N 3 0 m c X V v d D s s J n F 1 b 3 Q 7 U 2 V j d G l v b j E v c G F y Y W 1 T Z W F y Y 2 h f S W J t U 3 l u d G h f V F Z B R S 9 B d X R v U m V t b 3 Z l Z E N v b H V t b n M x L n t t Z X R y a W M u Z 2 9 h b C w x O H 0 m c X V v d D s s J n F 1 b 3 Q 7 U 2 V j d G l v b j E v c G F y Y W 1 T Z W F y Y 2 h f S W J t U 3 l u d G h f V F Z B R S 9 B d X R v U m V t b 3 Z l Z E N v b H V t b n M x L n t t Z X R y a W M u b m F t Z S w x O X 0 m c X V v d D s s J n F 1 b 3 Q 7 U 2 V j d G l v b j E v c G F y Y W 1 T Z W F y Y 2 h f S W J t U 3 l u d G h f V F Z B R S 9 B d X R v U m V t b 3 Z l Z E N v b H V t b n M x L n t u Y W 1 l L j E s M j B 9 J n F 1 b 3 Q 7 L C Z x d W 9 0 O 1 N l Y 3 R p b 2 4 x L 3 B h c m F t U 2 V h c m N o X 0 l i b V N 5 b n R o X 1 R W Q U U v Q X V 0 b 1 J l b W 9 2 Z W R D b 2 x 1 b W 5 z M S 5 7 c G F y Y W 1 l d G V y c y 5 i Y X R j a F 9 z a X p l c y w y M X 0 m c X V v d D s s J n F 1 b 3 Q 7 U 2 V j d G l v b j E v c G F y Y W 1 T Z W F y Y 2 h f S W J t U 3 l u d G h f V F Z B R S 9 B d X R v U m V t b 3 Z l Z E N v b H V t b n M x L n t w Y X J h b W V 0 Z X J z L m N v b X B y Z X N z X 2 R p b X N z L D I y f S Z x d W 9 0 O y w m c X V v d D t T Z W N 0 a W 9 u M S 9 w Y X J h b V N l Y X J j a F 9 J Y m 1 T e W 5 0 a F 9 U V k F F L 0 F 1 d G 9 S Z W 1 v d m V k Q 2 9 s d W 1 u c z E u e 3 B h c m F t Z X R l c n M u Z G V j b 2 1 w c m V z c 1 9 k a W 1 z c y w y M 3 0 m c X V v d D s s J n F 1 b 3 Q 7 U 2 V j d G l v b j E v c G F y Y W 1 T Z W F y Y 2 h f S W J t U 3 l u d G h f V F Z B R S 9 B d X R v U m V t b 3 Z l Z E N v b H V t b n M x L n t w Y X J h b W V 0 Z X J z L m V t Y m V k Z G l u Z 1 9 k a W 1 z L D I 0 f S Z x d W 9 0 O y w m c X V v d D t T Z W N 0 a W 9 u M S 9 w Y X J h b V N l Y X J j a F 9 J Y m 1 T e W 5 0 a F 9 U V k F F L 0 F 1 d G 9 S Z W 1 v d m V k Q 2 9 s d W 1 u c z E u e 3 B h c m F t Z X R l c n M u Z X B v Y 2 h z L m R p c 3 R y a W J 1 d G l v b i w y N X 0 m c X V v d D s s J n F 1 b 3 Q 7 U 2 V j d G l v b j E v c G F y Y W 1 T Z W F y Y 2 h f S W J t U 3 l u d G h f V F Z B R S 9 B d X R v U m V t b 3 Z l Z E N v b H V t b n M x L n t w Y X J h b W V 0 Z X J z L m V w b 2 N o c y 5 t Y X g s M j Z 9 J n F 1 b 3 Q 7 L C Z x d W 9 0 O 1 N l Y 3 R p b 2 4 x L 3 B h c m F t U 2 V h c m N o X 0 l i b V N 5 b n R o X 1 R W Q U U v Q X V 0 b 1 J l b W 9 2 Z W R D b 2 x 1 b W 5 z M S 5 7 c G F y Y W 1 l d G V y c y 5 l c G 9 j a H M u b W l u L D I 3 f S Z x d W 9 0 O y w m c X V v d D t T Z W N 0 a W 9 u M S 9 w Y X J h b V N l Y X J j a F 9 J Y m 1 T e W 5 0 a F 9 U V k F F L 0 F 1 d G 9 S Z W 1 v d m V k Q 2 9 s d W 1 u c z E u e 3 B h c m F t Z X R l c n M u b D J z Y 2 F s Z S 5 k a X N 0 c m l i d X R p b 2 4 s M j h 9 J n F 1 b 3 Q 7 L C Z x d W 9 0 O 1 N l Y 3 R p b 2 4 x L 3 B h c m F t U 2 V h c m N o X 0 l i b V N 5 b n R o X 1 R W Q U U v Q X V 0 b 1 J l b W 9 2 Z W R D b 2 x 1 b W 5 z M S 5 7 c G F y Y W 1 l d G V y c y 5 s M n N j Y W x l L m 1 h e C w y O X 0 m c X V v d D s s J n F 1 b 3 Q 7 U 2 V j d G l v b j E v c G F y Y W 1 T Z W F y Y 2 h f S W J t U 3 l u d G h f V F Z B R S 9 B d X R v U m V t b 3 Z l Z E N v b H V t b n M x L n t w Y X J h b W V 0 Z X J z L m w y c 2 N h b G U u b W l u L D M w f S Z x d W 9 0 O y w m c X V v d D t T Z W N 0 a W 9 u M S 9 w Y X J h b V N l Y X J j a F 9 J Y m 1 T e W 5 0 a F 9 U V k F F L 0 F 1 d G 9 S Z W 1 v d m V k Q 2 9 s d W 1 u c z E u e 3 B h c m F t Z X R l c n M u b G V h c m 5 p b m d f c m F 0 Z S 5 k a X N 0 c m l i d X R p b 2 4 s M z F 9 J n F 1 b 3 Q 7 L C Z x d W 9 0 O 1 N l Y 3 R p b 2 4 x L 3 B h c m F t U 2 V h c m N o X 0 l i b V N 5 b n R o X 1 R W Q U U v Q X V 0 b 1 J l b W 9 2 Z W R D b 2 x 1 b W 5 z M S 5 7 c G F y Y W 1 l d G V y c y 5 s Z W F y b m l u Z 1 9 y Y X R l L m 1 h e C w z M n 0 m c X V v d D s s J n F 1 b 3 Q 7 U 2 V j d G l v b j E v c G F y Y W 1 T Z W F y Y 2 h f S W J t U 3 l u d G h f V F Z B R S 9 B d X R v U m V t b 3 Z l Z E N v b H V t b n M x L n t w Y X J h b W V 0 Z X J z L m x l Y X J u a W 5 n X 3 J h d G U u b W l u L D M z f S Z x d W 9 0 O y w m c X V v d D t T Z W N 0 a W 9 u M S 9 w Y X J h b V N l Y X J j a F 9 J Y m 1 T e W 5 0 a F 9 U V k F F L 0 F 1 d G 9 S Z W 1 v d m V k Q 2 9 s d W 1 u c z E u e 3 B h c m F t Z X R l c n M u b G 9 z c 1 9 m Y W N 0 b 3 I u Z G l z d H J p Y n V 0 a W 9 u L D M 0 f S Z x d W 9 0 O y w m c X V v d D t T Z W N 0 a W 9 u M S 9 w Y X J h b V N l Y X J j a F 9 J Y m 1 T e W 5 0 a F 9 U V k F F L 0 F 1 d G 9 S Z W 1 v d m V k Q 2 9 s d W 1 u c z E u e 3 B h c m F t Z X R l c n M u b G 9 z c 1 9 m Y W N 0 b 3 I u b W F 4 L D M 1 f S Z x d W 9 0 O y w m c X V v d D t T Z W N 0 a W 9 u M S 9 w Y X J h b V N l Y X J j a F 9 J Y m 1 T e W 5 0 a F 9 U V k F F L 0 F 1 d G 9 S Z W 1 v d m V k Q 2 9 s d W 1 u c z E u e 3 B h c m F t Z X R l c n M u b G 9 z c 1 9 m Y W N 0 b 3 I u b W l u L D M 2 f S Z x d W 9 0 O y w m c X V v d D t T Z W N 0 a W 9 u M S 9 w Y X J h b V N l Y X J j a F 9 J Y m 1 T e W 5 0 a F 9 U V k F F L 0 F 1 d G 9 S Z W 1 v d m V k Q 2 9 s d W 1 u c z E u e 0 N v b H V t b i B Q Y W l y I F R y Z W 5 k c y w z N 3 0 m c X V v d D s s J n F 1 b 3 Q 7 U 2 V j d G l v b j E v c G F y Y W 1 T Z W F y Y 2 h f S W J t U 3 l u d G h f V F Z B R S 9 B d X R v U m V t b 3 Z l Z E N v b H V t b n M x L n t D b 2 x 1 b W 4 g U 2 h h c G V z L D M 4 f S Z x d W 9 0 O y w m c X V v d D t T Z W N 0 a W 9 u M S 9 w Y X J h b V N l Y X J j a F 9 J Y m 1 T e W 5 0 a F 9 U V k F F L 0 F 1 d G 9 S Z W 1 v d m V k Q 2 9 s d W 1 u c z E u e 0 R h d G E g U 3 R y d W N 0 d X J l L D M 5 f S Z x d W 9 0 O y w m c X V v d D t T Z W N 0 a W 9 u M S 9 w Y X J h b V N l Y X J j a F 9 J Y m 1 T e W 5 0 a F 9 U V k F F L 0 F 1 d G 9 S Z W 1 v d m V k Q 2 9 s d W 1 u c z E u e 0 R h d G E g V m F s a W R p d H k s N D B 9 J n F 1 b 3 Q 7 L C Z x d W 9 0 O 1 N l Y 3 R p b 2 4 x L 3 B h c m F t U 2 V h c m N o X 0 l i b V N 5 b n R o X 1 R W Q U U v Q X V 0 b 1 J l b W 9 2 Z W R D b 2 x 1 b W 5 z M S 5 7 S m V u c 2 V u I F N o Y W 5 u b 2 4 g R G l z d G F u Y 2 U s N D F 9 J n F 1 b 3 Q 7 L C Z x d W 9 0 O 1 N l Y 3 R p b 2 4 x L 3 B h c m F t U 2 V h c m N o X 0 l i b V N 5 b n R o X 1 R W Q U U v Q X V 0 b 1 J l b W 9 2 Z W R D b 2 x 1 b W 5 z M S 5 7 S 2 9 s b W 9 n b 3 J v d i B T b W l y b m 9 2 I F R l c 3 Q s N D J 9 J n F 1 b 3 Q 7 L C Z x d W 9 0 O 1 N l Y 3 R p b 2 4 x L 3 B h c m F t U 2 V h c m N o X 0 l i b V N 5 b n R o X 1 R W Q U U v Q X V 0 b 1 J l b W 9 2 Z W R D b 2 x 1 b W 5 z M S 5 7 T G 9 z c y w 0 M 3 0 m c X V v d D t d L C Z x d W 9 0 O 0 N v b H V t b k N v d W 5 0 J n F 1 b 3 Q 7 O j Q 0 L C Z x d W 9 0 O 0 t l e U N v b H V t b k 5 h b W V z J n F 1 b 3 Q 7 O l t d L C Z x d W 9 0 O 0 N v b H V t b k l k Z W 5 0 a X R p Z X M m c X V v d D s 6 W y Z x d W 9 0 O 1 N l Y 3 R p b 2 4 x L 3 B h c m F t U 2 V h c m N o X 0 l i b V N 5 b n R o X 1 R W Q U U v Q X V 0 b 1 J l b W 9 2 Z W R D b 2 x 1 b W 5 z M S 5 7 T m F t Z S w w f S Z x d W 9 0 O y w m c X V v d D t T Z W N 0 a W 9 u M S 9 w Y X J h b V N l Y X J j a F 9 J Y m 1 T e W 5 0 a F 9 U V k F F L 0 F 1 d G 9 S Z W 1 v d m V k Q 2 9 s d W 1 u c z E u e 0 F n Z W 5 0 L D F 9 J n F 1 b 3 Q 7 L C Z x d W 9 0 O 1 N l Y 3 R p b 2 4 x L 3 B h c m F t U 2 V h c m N o X 0 l i b V N 5 b n R o X 1 R W Q U U v Q X V 0 b 1 J l b W 9 2 Z W R D b 2 x 1 b W 5 z M S 5 7 U 3 R h d G U s M n 0 m c X V v d D s s J n F 1 b 3 Q 7 U 2 V j d G l v b j E v c G F y Y W 1 T Z W F y Y 2 h f S W J t U 3 l u d G h f V F Z B R S 9 B d X R v U m V t b 3 Z l Z E N v b H V t b n M x L n t O b 3 R l c y w z f S Z x d W 9 0 O y w m c X V v d D t T Z W N 0 a W 9 u M S 9 w Y X J h b V N l Y X J j a F 9 J Y m 1 T e W 5 0 a F 9 U V k F F L 0 F 1 d G 9 S Z W 1 v d m V k Q 2 9 s d W 1 u c z E u e 1 V z Z X I s N H 0 m c X V v d D s s J n F 1 b 3 Q 7 U 2 V j d G l v b j E v c G F y Y W 1 T Z W F y Y 2 h f S W J t U 3 l u d G h f V F Z B R S 9 B d X R v U m V t b 3 Z l Z E N v b H V t b n M x L n t U Y W d z L D V 9 J n F 1 b 3 Q 7 L C Z x d W 9 0 O 1 N l Y 3 R p b 2 4 x L 3 B h c m F t U 2 V h c m N o X 0 l i b V N 5 b n R o X 1 R W Q U U v Q X V 0 b 1 J l b W 9 2 Z W R D b 2 x 1 b W 5 z M S 5 7 Q 3 J l Y X R l Z C w 2 f S Z x d W 9 0 O y w m c X V v d D t T Z W N 0 a W 9 u M S 9 w Y X J h b V N l Y X J j a F 9 J Y m 1 T e W 5 0 a F 9 U V k F F L 0 F 1 d G 9 S Z W 1 v d m V k Q 2 9 s d W 1 u c z E u e 1 J 1 b n R p b W U s N 3 0 m c X V v d D s s J n F 1 b 3 Q 7 U 2 V j d G l v b j E v c G F y Y W 1 T Z W F y Y 2 h f S W J t U 3 l u d G h f V F Z B R S 9 B d X R v U m V t b 3 Z l Z E N v b H V t b n M x L n t T d 2 V l c C w 4 f S Z x d W 9 0 O y w m c X V v d D t T Z W N 0 a W 9 u M S 9 w Y X J h b V N l Y X J j a F 9 J Y m 1 T e W 5 0 a F 9 U V k F F L 0 F 1 d G 9 S Z W 1 v d m V k Q 2 9 s d W 1 u c z E u e 2 J h d G N o X 3 N p e m U s O X 0 m c X V v d D s s J n F 1 b 3 Q 7 U 2 V j d G l v b j E v c G F y Y W 1 T Z W F y Y 2 h f S W J t U 3 l u d G h f V F Z B R S 9 B d X R v U m V t b 3 Z l Z E N v b H V t b n M x L n t j b 2 1 w c m V z c 1 9 k a W 1 z L D E w f S Z x d W 9 0 O y w m c X V v d D t T Z W N 0 a W 9 u M S 9 w Y X J h b V N l Y X J j a F 9 J Y m 1 T e W 5 0 a F 9 U V k F F L 0 F 1 d G 9 S Z W 1 v d m V k Q 2 9 s d W 1 u c z E u e 2 R l Y 2 9 t c H J l c 3 N f Z G l t c y w x M X 0 m c X V v d D s s J n F 1 b 3 Q 7 U 2 V j d G l v b j E v c G F y Y W 1 T Z W F y Y 2 h f S W J t U 3 l u d G h f V F Z B R S 9 B d X R v U m V t b 3 Z l Z E N v b H V t b n M x L n t l b W J l Z G R p b m d f Z G l t L D E y f S Z x d W 9 0 O y w m c X V v d D t T Z W N 0 a W 9 u M S 9 w Y X J h b V N l Y X J j a F 9 J Y m 1 T e W 5 0 a F 9 U V k F F L 0 F 1 d G 9 S Z W 1 v d m V k Q 2 9 s d W 1 u c z E u e 2 V w b 2 N o c y w x M 3 0 m c X V v d D s s J n F 1 b 3 Q 7 U 2 V j d G l v b j E v c G F y Y W 1 T Z W F y Y 2 h f S W J t U 3 l u d G h f V F Z B R S 9 B d X R v U m V t b 3 Z l Z E N v b H V t b n M x L n t s M n N j Y W x l L D E 0 f S Z x d W 9 0 O y w m c X V v d D t T Z W N 0 a W 9 u M S 9 w Y X J h b V N l Y X J j a F 9 J Y m 1 T e W 5 0 a F 9 U V k F F L 0 F 1 d G 9 S Z W 1 v d m V k Q 2 9 s d W 1 u c z E u e 2 x l Y X J u a W 5 n X 3 J h d G U s M T V 9 J n F 1 b 3 Q 7 L C Z x d W 9 0 O 1 N l Y 3 R p b 2 4 x L 3 B h c m F t U 2 V h c m N o X 0 l i b V N 5 b n R o X 1 R W Q U U v Q X V 0 b 1 J l b W 9 2 Z W R D b 2 x 1 b W 5 z M S 5 7 b G 9 z c 1 9 m Y W N 0 b 3 I s M T Z 9 J n F 1 b 3 Q 7 L C Z x d W 9 0 O 1 N l Y 3 R p b 2 4 x L 3 B h c m F t U 2 V h c m N o X 0 l i b V N 5 b n R o X 1 R W Q U U v Q X V 0 b 1 J l b W 9 2 Z W R D b 2 x 1 b W 5 z M S 5 7 b W V 0 a G 9 k L D E 3 f S Z x d W 9 0 O y w m c X V v d D t T Z W N 0 a W 9 u M S 9 w Y X J h b V N l Y X J j a F 9 J Y m 1 T e W 5 0 a F 9 U V k F F L 0 F 1 d G 9 S Z W 1 v d m V k Q 2 9 s d W 1 u c z E u e 2 1 l d H J p Y y 5 n b 2 F s L D E 4 f S Z x d W 9 0 O y w m c X V v d D t T Z W N 0 a W 9 u M S 9 w Y X J h b V N l Y X J j a F 9 J Y m 1 T e W 5 0 a F 9 U V k F F L 0 F 1 d G 9 S Z W 1 v d m V k Q 2 9 s d W 1 u c z E u e 2 1 l d H J p Y y 5 u Y W 1 l L D E 5 f S Z x d W 9 0 O y w m c X V v d D t T Z W N 0 a W 9 u M S 9 w Y X J h b V N l Y X J j a F 9 J Y m 1 T e W 5 0 a F 9 U V k F F L 0 F 1 d G 9 S Z W 1 v d m V k Q 2 9 s d W 1 u c z E u e 2 5 h b W U u M S w y M H 0 m c X V v d D s s J n F 1 b 3 Q 7 U 2 V j d G l v b j E v c G F y Y W 1 T Z W F y Y 2 h f S W J t U 3 l u d G h f V F Z B R S 9 B d X R v U m V t b 3 Z l Z E N v b H V t b n M x L n t w Y X J h b W V 0 Z X J z L m J h d G N o X 3 N p e m V z L D I x f S Z x d W 9 0 O y w m c X V v d D t T Z W N 0 a W 9 u M S 9 w Y X J h b V N l Y X J j a F 9 J Y m 1 T e W 5 0 a F 9 U V k F F L 0 F 1 d G 9 S Z W 1 v d m V k Q 2 9 s d W 1 u c z E u e 3 B h c m F t Z X R l c n M u Y 2 9 t c H J l c 3 N f Z G l t c 3 M s M j J 9 J n F 1 b 3 Q 7 L C Z x d W 9 0 O 1 N l Y 3 R p b 2 4 x L 3 B h c m F t U 2 V h c m N o X 0 l i b V N 5 b n R o X 1 R W Q U U v Q X V 0 b 1 J l b W 9 2 Z W R D b 2 x 1 b W 5 z M S 5 7 c G F y Y W 1 l d G V y c y 5 k Z W N v b X B y Z X N z X 2 R p b X N z L D I z f S Z x d W 9 0 O y w m c X V v d D t T Z W N 0 a W 9 u M S 9 w Y X J h b V N l Y X J j a F 9 J Y m 1 T e W 5 0 a F 9 U V k F F L 0 F 1 d G 9 S Z W 1 v d m V k Q 2 9 s d W 1 u c z E u e 3 B h c m F t Z X R l c n M u Z W 1 i Z W R k a W 5 n X 2 R p b X M s M j R 9 J n F 1 b 3 Q 7 L C Z x d W 9 0 O 1 N l Y 3 R p b 2 4 x L 3 B h c m F t U 2 V h c m N o X 0 l i b V N 5 b n R o X 1 R W Q U U v Q X V 0 b 1 J l b W 9 2 Z W R D b 2 x 1 b W 5 z M S 5 7 c G F y Y W 1 l d G V y c y 5 l c G 9 j a H M u Z G l z d H J p Y n V 0 a W 9 u L D I 1 f S Z x d W 9 0 O y w m c X V v d D t T Z W N 0 a W 9 u M S 9 w Y X J h b V N l Y X J j a F 9 J Y m 1 T e W 5 0 a F 9 U V k F F L 0 F 1 d G 9 S Z W 1 v d m V k Q 2 9 s d W 1 u c z E u e 3 B h c m F t Z X R l c n M u Z X B v Y 2 h z L m 1 h e C w y N n 0 m c X V v d D s s J n F 1 b 3 Q 7 U 2 V j d G l v b j E v c G F y Y W 1 T Z W F y Y 2 h f S W J t U 3 l u d G h f V F Z B R S 9 B d X R v U m V t b 3 Z l Z E N v b H V t b n M x L n t w Y X J h b W V 0 Z X J z L m V w b 2 N o c y 5 t a W 4 s M j d 9 J n F 1 b 3 Q 7 L C Z x d W 9 0 O 1 N l Y 3 R p b 2 4 x L 3 B h c m F t U 2 V h c m N o X 0 l i b V N 5 b n R o X 1 R W Q U U v Q X V 0 b 1 J l b W 9 2 Z W R D b 2 x 1 b W 5 z M S 5 7 c G F y Y W 1 l d G V y c y 5 s M n N j Y W x l L m R p c 3 R y a W J 1 d G l v b i w y O H 0 m c X V v d D s s J n F 1 b 3 Q 7 U 2 V j d G l v b j E v c G F y Y W 1 T Z W F y Y 2 h f S W J t U 3 l u d G h f V F Z B R S 9 B d X R v U m V t b 3 Z l Z E N v b H V t b n M x L n t w Y X J h b W V 0 Z X J z L m w y c 2 N h b G U u b W F 4 L D I 5 f S Z x d W 9 0 O y w m c X V v d D t T Z W N 0 a W 9 u M S 9 w Y X J h b V N l Y X J j a F 9 J Y m 1 T e W 5 0 a F 9 U V k F F L 0 F 1 d G 9 S Z W 1 v d m V k Q 2 9 s d W 1 u c z E u e 3 B h c m F t Z X R l c n M u b D J z Y 2 F s Z S 5 t a W 4 s M z B 9 J n F 1 b 3 Q 7 L C Z x d W 9 0 O 1 N l Y 3 R p b 2 4 x L 3 B h c m F t U 2 V h c m N o X 0 l i b V N 5 b n R o X 1 R W Q U U v Q X V 0 b 1 J l b W 9 2 Z W R D b 2 x 1 b W 5 z M S 5 7 c G F y Y W 1 l d G V y c y 5 s Z W F y b m l u Z 1 9 y Y X R l L m R p c 3 R y a W J 1 d G l v b i w z M X 0 m c X V v d D s s J n F 1 b 3 Q 7 U 2 V j d G l v b j E v c G F y Y W 1 T Z W F y Y 2 h f S W J t U 3 l u d G h f V F Z B R S 9 B d X R v U m V t b 3 Z l Z E N v b H V t b n M x L n t w Y X J h b W V 0 Z X J z L m x l Y X J u a W 5 n X 3 J h d G U u b W F 4 L D M y f S Z x d W 9 0 O y w m c X V v d D t T Z W N 0 a W 9 u M S 9 w Y X J h b V N l Y X J j a F 9 J Y m 1 T e W 5 0 a F 9 U V k F F L 0 F 1 d G 9 S Z W 1 v d m V k Q 2 9 s d W 1 u c z E u e 3 B h c m F t Z X R l c n M u b G V h c m 5 p b m d f c m F 0 Z S 5 t a W 4 s M z N 9 J n F 1 b 3 Q 7 L C Z x d W 9 0 O 1 N l Y 3 R p b 2 4 x L 3 B h c m F t U 2 V h c m N o X 0 l i b V N 5 b n R o X 1 R W Q U U v Q X V 0 b 1 J l b W 9 2 Z W R D b 2 x 1 b W 5 z M S 5 7 c G F y Y W 1 l d G V y c y 5 s b 3 N z X 2 Z h Y 3 R v c i 5 k a X N 0 c m l i d X R p b 2 4 s M z R 9 J n F 1 b 3 Q 7 L C Z x d W 9 0 O 1 N l Y 3 R p b 2 4 x L 3 B h c m F t U 2 V h c m N o X 0 l i b V N 5 b n R o X 1 R W Q U U v Q X V 0 b 1 J l b W 9 2 Z W R D b 2 x 1 b W 5 z M S 5 7 c G F y Y W 1 l d G V y c y 5 s b 3 N z X 2 Z h Y 3 R v c i 5 t Y X g s M z V 9 J n F 1 b 3 Q 7 L C Z x d W 9 0 O 1 N l Y 3 R p b 2 4 x L 3 B h c m F t U 2 V h c m N o X 0 l i b V N 5 b n R o X 1 R W Q U U v Q X V 0 b 1 J l b W 9 2 Z W R D b 2 x 1 b W 5 z M S 5 7 c G F y Y W 1 l d G V y c y 5 s b 3 N z X 2 Z h Y 3 R v c i 5 t a W 4 s M z Z 9 J n F 1 b 3 Q 7 L C Z x d W 9 0 O 1 N l Y 3 R p b 2 4 x L 3 B h c m F t U 2 V h c m N o X 0 l i b V N 5 b n R o X 1 R W Q U U v Q X V 0 b 1 J l b W 9 2 Z W R D b 2 x 1 b W 5 z M S 5 7 Q 2 9 s d W 1 u I F B h a X I g V H J l b m R z L D M 3 f S Z x d W 9 0 O y w m c X V v d D t T Z W N 0 a W 9 u M S 9 w Y X J h b V N l Y X J j a F 9 J Y m 1 T e W 5 0 a F 9 U V k F F L 0 F 1 d G 9 S Z W 1 v d m V k Q 2 9 s d W 1 u c z E u e 0 N v b H V t b i B T a G F w Z X M s M z h 9 J n F 1 b 3 Q 7 L C Z x d W 9 0 O 1 N l Y 3 R p b 2 4 x L 3 B h c m F t U 2 V h c m N o X 0 l i b V N 5 b n R o X 1 R W Q U U v Q X V 0 b 1 J l b W 9 2 Z W R D b 2 x 1 b W 5 z M S 5 7 R G F 0 Y S B T d H J 1 Y 3 R 1 c m U s M z l 9 J n F 1 b 3 Q 7 L C Z x d W 9 0 O 1 N l Y 3 R p b 2 4 x L 3 B h c m F t U 2 V h c m N o X 0 l i b V N 5 b n R o X 1 R W Q U U v Q X V 0 b 1 J l b W 9 2 Z W R D b 2 x 1 b W 5 z M S 5 7 R G F 0 Y S B W Y W x p Z G l 0 e S w 0 M H 0 m c X V v d D s s J n F 1 b 3 Q 7 U 2 V j d G l v b j E v c G F y Y W 1 T Z W F y Y 2 h f S W J t U 3 l u d G h f V F Z B R S 9 B d X R v U m V t b 3 Z l Z E N v b H V t b n M x L n t K Z W 5 z Z W 4 g U 2 h h b m 5 v b i B E a X N 0 Y W 5 j Z S w 0 M X 0 m c X V v d D s s J n F 1 b 3 Q 7 U 2 V j d G l v b j E v c G F y Y W 1 T Z W F y Y 2 h f S W J t U 3 l u d G h f V F Z B R S 9 B d X R v U m V t b 3 Z l Z E N v b H V t b n M x L n t L b 2 x t b 2 d v c m 9 2 I F N t a X J u b 3 Y g V G V z d C w 0 M n 0 m c X V v d D s s J n F 1 b 3 Q 7 U 2 V j d G l v b j E v c G F y Y W 1 T Z W F y Y 2 h f S W J t U 3 l u d G h f V F Z B R S 9 B d X R v U m V t b 3 Z l Z E N v b H V t b n M x L n t M b 3 N z L D Q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Y W 1 T Z W F y Y 2 h f S W J t U 3 l u d G h f V F Z B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V N l Y X J j a F 9 J Y m 1 T e W 5 0 a F 9 U V k F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U 2 V h c m N o X 0 l i b V N 5 b n R o X 1 R W Q U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V N l Y X J j a F 9 J Y m 1 T e W 5 0 a F 9 U V k F F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T Z W F y Y 2 h f S W J t U 3 l u d G h f V 0 d B T k d Q d 0 R S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z N G Q 1 Y T h l L T F j O D A t N D F j M C 0 4 N z E 4 L T U 0 Z G J m N D M 3 M T c x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h b V N l Y X J j a F 9 J Y m 1 T e W 5 0 a F 9 X R 0 F O R 1 B 3 R F J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4 V D E y O j I 3 O j E z L j Y z N D g x N T Z a I i A v P j x F b n R y e S B U e X B l P S J G a W x s Q 2 9 s d W 1 u V H l w Z X M i I F Z h b H V l P S J z Q m d Z R 0 J n W U d C d 0 1 H Q X d N R 0 F 3 T U R B d 0 1 E Q X d Z R E J n W U d C Z 0 1 H Q m d Z R 0 J n W U d C Z 1 l H Q m d Z R 0 J n W U d C Z 1 l H Q m d Z R 0 J n W U d C Z 1 l H Q m d Z R 0 F 3 T U R B d 0 1 G Q X d N P S I g L z 4 8 R W 5 0 c n k g V H l w Z T 0 i R m l s b E N v b H V t b k 5 h b W V z I i B W Y W x 1 Z T 0 i c 1 s m c X V v d D t O Y W 1 l J n F 1 b 3 Q 7 L C Z x d W 9 0 O 0 F n Z W 5 0 J n F 1 b 3 Q 7 L C Z x d W 9 0 O 1 N 0 Y X R l J n F 1 b 3 Q 7 L C Z x d W 9 0 O 0 5 v d G V z J n F 1 b 3 Q 7 L C Z x d W 9 0 O 1 V z Z X I m c X V v d D s s J n F 1 b 3 Q 7 V G F n c y Z x d W 9 0 O y w m c X V v d D t D c m V h d G V k J n F 1 b 3 Q 7 L C Z x d W 9 0 O 1 J 1 b n R p b W U m c X V v d D s s J n F 1 b 3 Q 7 U 3 d l Z X A m c X V v d D s s J n F 1 b 3 Q 7 Y m F 0 Y 2 h f c 2 l 6 Z S Z x d W 9 0 O y w m c X V v d D t k a X N j c m l t a W 5 h d G 9 y X 2 R l Y 2 F 5 J n F 1 b 3 Q 7 L C Z x d W 9 0 O 2 R p c 2 N y a W 1 p b m F 0 b 3 J f Z G l t J n F 1 b 3 Q 7 L C Z x d W 9 0 O 2 R p c 2 N y a W 1 p b m F 0 b 3 J f b H I m c X V v d D s s J n F 1 b 3 Q 7 Z G l z Y 3 J p b W l u Y X R v c l 9 z d G V w c y Z x d W 9 0 O y w m c X V v d D t k c 3 J f Z X B z a W x v b i Z x d W 9 0 O y w m c X V v d D t k c 3 J f Z 2 F t b W F f c G V y Y 2 V u d G l s Z S Z x d W 9 0 O y w m c X V v d D t l b W J l Z G R p b m d f Z G l t J n F 1 b 3 Q 7 L C Z x d W 9 0 O 2 V w b 2 N o c y Z x d W 9 0 O y w m c X V v d D t n Z W 5 l c m F 0 b 3 J f Z G V j Y X k m c X V v d D s s J n F 1 b 3 Q 7 Z 2 V u Z X J h d G 9 y X 2 R p b S Z x d W 9 0 O y w m c X V v d D t n Z W 5 l c m F 0 b 3 J f b H I m c X V v d D s s J n F 1 b 3 Q 7 b W V 0 a G 9 k J n F 1 b 3 Q 7 L C Z x d W 9 0 O 2 1 l d H J p Y y 5 n b 2 F s J n F 1 b 3 Q 7 L C Z x d W 9 0 O 2 1 l d H J p Y y 5 u Y W 1 l J n F 1 b 3 Q 7 L C Z x d W 9 0 O 2 5 h b W U u M S Z x d W 9 0 O y w m c X V v d D t w Y W M m c X V v d D s s J n F 1 b 3 Q 7 c G F y Y W 1 l d G V y c y 5 i Y X R j a F 9 z a X p l c y Z x d W 9 0 O y w m c X V v d D t w Y X J h b W V 0 Z X J z L m R p c 2 N y a W 1 p b m F 0 b 3 J f Z G V j Y X k u Z G l z d H J p Y n V 0 a W 9 u J n F 1 b 3 Q 7 L C Z x d W 9 0 O 3 B h c m F t Z X R l c n M u Z G l z Y 3 J p b W l u Y X R v c l 9 k Z W N h e S 5 t Y X g m c X V v d D s s J n F 1 b 3 Q 7 c G F y Y W 1 l d G V y c y 5 k a X N j c m l t a W 5 h d G 9 y X 2 R l Y 2 F 5 L m 1 p b i Z x d W 9 0 O y w m c X V v d D t w Y X J h b W V 0 Z X J z L m R p c 2 N y a W 1 p b m F 0 b 3 J f Z G l t c y Z x d W 9 0 O y w m c X V v d D t w Y X J h b W V 0 Z X J z L m R p c 2 N y a W 1 p b m F 0 b 3 J f b H I u Z G l z d H J p Y n V 0 a W 9 u J n F 1 b 3 Q 7 L C Z x d W 9 0 O 3 B h c m F t Z X R l c n M u Z G l z Y 3 J p b W l u Y X R v c l 9 s c i 5 t Y X g m c X V v d D s s J n F 1 b 3 Q 7 c G F y Y W 1 l d G V y c y 5 k a X N j c m l t a W 5 h d G 9 y X 2 x y L m 1 p b i Z x d W 9 0 O y w m c X V v d D t w Y X J h b W V 0 Z X J z L m R p c 2 N y a W 1 p b m F 0 b 3 J f c 3 R l c H M u Z G l z d H J p Y n V 0 a W 9 u J n F 1 b 3 Q 7 L C Z x d W 9 0 O 3 B h c m F t Z X R l c n M u Z G l z Y 3 J p b W l u Y X R v c l 9 z d G V w c y 5 t Y X g m c X V v d D s s J n F 1 b 3 Q 7 c G F y Y W 1 l d G V y c y 5 k a X N j c m l t a W 5 h d G 9 y X 3 N 0 Z X B z L m 1 p b i Z x d W 9 0 O y w m c X V v d D t w Y X J h b W V 0 Z X J z L m R z c l 9 l c H N p b G 9 u L m R p c 3 R y a W J 1 d G l v b i Z x d W 9 0 O y w m c X V v d D t w Y X J h b W V 0 Z X J z L m R z c l 9 l c H N p b G 9 u L m 1 h e C Z x d W 9 0 O y w m c X V v d D t w Y X J h b W V 0 Z X J z L m R z c l 9 l c H N p b G 9 u L m 1 p b i Z x d W 9 0 O y w m c X V v d D t w Y X J h b W V 0 Z X J z L m R z c l 9 n Y W 1 t Y V 9 w Z X J j Z W 5 0 a W x l L m R p c 3 R y a W J 1 d G l v b i Z x d W 9 0 O y w m c X V v d D t w Y X J h b W V 0 Z X J z L m R z c l 9 n Y W 1 t Y V 9 w Z X J j Z W 5 0 a W x l L m 1 h e C Z x d W 9 0 O y w m c X V v d D t w Y X J h b W V 0 Z X J z L m R z c l 9 n Y W 1 t Y V 9 w Z X J j Z W 5 0 a W x l L m 1 p b i Z x d W 9 0 O y w m c X V v d D t w Y X J h b W V 0 Z X J z L m V t Y m V k Z G l u Z 1 9 k a W 1 z J n F 1 b 3 Q 7 L C Z x d W 9 0 O 3 B h c m F t Z X R l c n M u Z X B v Y 2 h z L m R p c 3 R y a W J 1 d G l v b i Z x d W 9 0 O y w m c X V v d D t w Y X J h b W V 0 Z X J z L m V w b 2 N o c y 5 t Y X g m c X V v d D s s J n F 1 b 3 Q 7 c G F y Y W 1 l d G V y c y 5 l c G 9 j a H M u b W l u J n F 1 b 3 Q 7 L C Z x d W 9 0 O 3 B h c m F t Z X R l c n M u Z 2 V u Z X J h d G 9 y X 2 R l Y 2 F 5 L m R p c 3 R y a W J 1 d G l v b i Z x d W 9 0 O y w m c X V v d D t w Y X J h b W V 0 Z X J z L m d l b m V y Y X R v c l 9 k Z W N h e S 5 t Y X g m c X V v d D s s J n F 1 b 3 Q 7 c G F y Y W 1 l d G V y c y 5 n Z W 5 l c m F 0 b 3 J f Z G V j Y X k u b W l u J n F 1 b 3 Q 7 L C Z x d W 9 0 O 3 B h c m F t Z X R l c n M u Z 2 V u Z X J h d G 9 y X 2 R p b X M m c X V v d D s s J n F 1 b 3 Q 7 c G F y Y W 1 l d G V y c y 5 n Z W 5 l c m F 0 b 3 J f b H I u Z G l z d H J p Y n V 0 a W 9 u J n F 1 b 3 Q 7 L C Z x d W 9 0 O 3 B h c m F t Z X R l c n M u Z 2 V u Z X J h d G 9 y X 2 x y L m 1 h e C Z x d W 9 0 O y w m c X V v d D t w Y X J h b W V 0 Z X J z L m d l b m V y Y X R v c l 9 s c i 5 t a W 4 m c X V v d D s s J n F 1 b 3 Q 7 c G F y Y W 1 l d G V y c y 5 w Y W M u Z G l z d H J p Y n V 0 a W 9 u J n F 1 b 3 Q 7 L C Z x d W 9 0 O 3 B h c m F t Z X R l c n M u c G F j L m 1 h e C Z x d W 9 0 O y w m c X V v d D t w Y X J h b W V 0 Z X J z L n B h Y y 5 t a W 4 m c X V v d D s s J n F 1 b 3 Q 7 Q 2 9 s d W 1 u I F B h a X I g V H J l b m R z J n F 1 b 3 Q 7 L C Z x d W 9 0 O 0 N v b H V t b i B T a G F w Z X M m c X V v d D s s J n F 1 b 3 Q 7 R G F 0 Y S B T d H J 1 Y 3 R 1 c m U m c X V v d D s s J n F 1 b 3 Q 7 R G F 0 Y S B W Y W x p Z G l 0 e S Z x d W 9 0 O y w m c X V v d D t E a X N j c m l t a W 5 h d G 9 y I E x v c 3 M m c X V v d D s s J n F 1 b 3 Q 7 R 2 V u Z X J h d G 9 y I E x v c 3 M m c X V v d D s s J n F 1 b 3 Q 7 S m V u c 2 V u I F N o Y W 5 u b 2 4 g R G l z d G F u Y 2 U m c X V v d D s s J n F 1 b 3 Q 7 S 2 9 s b W 9 n b 3 J v d i B T b W l y b m 9 2 I F R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T Z W F y Y 2 h f S W J t U 3 l u d G h f V 0 d B T k d Q d 0 R S U y 9 B d X R v U m V t b 3 Z l Z E N v b H V t b n M x L n t O Y W 1 l L D B 9 J n F 1 b 3 Q 7 L C Z x d W 9 0 O 1 N l Y 3 R p b 2 4 x L 3 B h c m F t U 2 V h c m N o X 0 l i b V N 5 b n R o X 1 d H Q U 5 H U H d E U l M v Q X V 0 b 1 J l b W 9 2 Z W R D b 2 x 1 b W 5 z M S 5 7 Q W d l b n Q s M X 0 m c X V v d D s s J n F 1 b 3 Q 7 U 2 V j d G l v b j E v c G F y Y W 1 T Z W F y Y 2 h f S W J t U 3 l u d G h f V 0 d B T k d Q d 0 R S U y 9 B d X R v U m V t b 3 Z l Z E N v b H V t b n M x L n t T d G F 0 Z S w y f S Z x d W 9 0 O y w m c X V v d D t T Z W N 0 a W 9 u M S 9 w Y X J h b V N l Y X J j a F 9 J Y m 1 T e W 5 0 a F 9 X R 0 F O R 1 B 3 R F J T L 0 F 1 d G 9 S Z W 1 v d m V k Q 2 9 s d W 1 u c z E u e 0 5 v d G V z L D N 9 J n F 1 b 3 Q 7 L C Z x d W 9 0 O 1 N l Y 3 R p b 2 4 x L 3 B h c m F t U 2 V h c m N o X 0 l i b V N 5 b n R o X 1 d H Q U 5 H U H d E U l M v Q X V 0 b 1 J l b W 9 2 Z W R D b 2 x 1 b W 5 z M S 5 7 V X N l c i w 0 f S Z x d W 9 0 O y w m c X V v d D t T Z W N 0 a W 9 u M S 9 w Y X J h b V N l Y X J j a F 9 J Y m 1 T e W 5 0 a F 9 X R 0 F O R 1 B 3 R F J T L 0 F 1 d G 9 S Z W 1 v d m V k Q 2 9 s d W 1 u c z E u e 1 R h Z 3 M s N X 0 m c X V v d D s s J n F 1 b 3 Q 7 U 2 V j d G l v b j E v c G F y Y W 1 T Z W F y Y 2 h f S W J t U 3 l u d G h f V 0 d B T k d Q d 0 R S U y 9 B d X R v U m V t b 3 Z l Z E N v b H V t b n M x L n t D c m V h d G V k L D Z 9 J n F 1 b 3 Q 7 L C Z x d W 9 0 O 1 N l Y 3 R p b 2 4 x L 3 B h c m F t U 2 V h c m N o X 0 l i b V N 5 b n R o X 1 d H Q U 5 H U H d E U l M v Q X V 0 b 1 J l b W 9 2 Z W R D b 2 x 1 b W 5 z M S 5 7 U n V u d G l t Z S w 3 f S Z x d W 9 0 O y w m c X V v d D t T Z W N 0 a W 9 u M S 9 w Y X J h b V N l Y X J j a F 9 J Y m 1 T e W 5 0 a F 9 X R 0 F O R 1 B 3 R F J T L 0 F 1 d G 9 S Z W 1 v d m V k Q 2 9 s d W 1 u c z E u e 1 N 3 Z W V w L D h 9 J n F 1 b 3 Q 7 L C Z x d W 9 0 O 1 N l Y 3 R p b 2 4 x L 3 B h c m F t U 2 V h c m N o X 0 l i b V N 5 b n R o X 1 d H Q U 5 H U H d E U l M v Q X V 0 b 1 J l b W 9 2 Z W R D b 2 x 1 b W 5 z M S 5 7 Y m F 0 Y 2 h f c 2 l 6 Z S w 5 f S Z x d W 9 0 O y w m c X V v d D t T Z W N 0 a W 9 u M S 9 w Y X J h b V N l Y X J j a F 9 J Y m 1 T e W 5 0 a F 9 X R 0 F O R 1 B 3 R F J T L 0 F 1 d G 9 S Z W 1 v d m V k Q 2 9 s d W 1 u c z E u e 2 R p c 2 N y a W 1 p b m F 0 b 3 J f Z G V j Y X k s M T B 9 J n F 1 b 3 Q 7 L C Z x d W 9 0 O 1 N l Y 3 R p b 2 4 x L 3 B h c m F t U 2 V h c m N o X 0 l i b V N 5 b n R o X 1 d H Q U 5 H U H d E U l M v Q X V 0 b 1 J l b W 9 2 Z W R D b 2 x 1 b W 5 z M S 5 7 Z G l z Y 3 J p b W l u Y X R v c l 9 k a W 0 s M T F 9 J n F 1 b 3 Q 7 L C Z x d W 9 0 O 1 N l Y 3 R p b 2 4 x L 3 B h c m F t U 2 V h c m N o X 0 l i b V N 5 b n R o X 1 d H Q U 5 H U H d E U l M v Q X V 0 b 1 J l b W 9 2 Z W R D b 2 x 1 b W 5 z M S 5 7 Z G l z Y 3 J p b W l u Y X R v c l 9 s c i w x M n 0 m c X V v d D s s J n F 1 b 3 Q 7 U 2 V j d G l v b j E v c G F y Y W 1 T Z W F y Y 2 h f S W J t U 3 l u d G h f V 0 d B T k d Q d 0 R S U y 9 B d X R v U m V t b 3 Z l Z E N v b H V t b n M x L n t k a X N j c m l t a W 5 h d G 9 y X 3 N 0 Z X B z L D E z f S Z x d W 9 0 O y w m c X V v d D t T Z W N 0 a W 9 u M S 9 w Y X J h b V N l Y X J j a F 9 J Y m 1 T e W 5 0 a F 9 X R 0 F O R 1 B 3 R F J T L 0 F 1 d G 9 S Z W 1 v d m V k Q 2 9 s d W 1 u c z E u e 2 R z c l 9 l c H N p b G 9 u L D E 0 f S Z x d W 9 0 O y w m c X V v d D t T Z W N 0 a W 9 u M S 9 w Y X J h b V N l Y X J j a F 9 J Y m 1 T e W 5 0 a F 9 X R 0 F O R 1 B 3 R F J T L 0 F 1 d G 9 S Z W 1 v d m V k Q 2 9 s d W 1 u c z E u e 2 R z c l 9 n Y W 1 t Y V 9 w Z X J j Z W 5 0 a W x l L D E 1 f S Z x d W 9 0 O y w m c X V v d D t T Z W N 0 a W 9 u M S 9 w Y X J h b V N l Y X J j a F 9 J Y m 1 T e W 5 0 a F 9 X R 0 F O R 1 B 3 R F J T L 0 F 1 d G 9 S Z W 1 v d m V k Q 2 9 s d W 1 u c z E u e 2 V t Y m V k Z G l u Z 1 9 k a W 0 s M T Z 9 J n F 1 b 3 Q 7 L C Z x d W 9 0 O 1 N l Y 3 R p b 2 4 x L 3 B h c m F t U 2 V h c m N o X 0 l i b V N 5 b n R o X 1 d H Q U 5 H U H d E U l M v Q X V 0 b 1 J l b W 9 2 Z W R D b 2 x 1 b W 5 z M S 5 7 Z X B v Y 2 h z L D E 3 f S Z x d W 9 0 O y w m c X V v d D t T Z W N 0 a W 9 u M S 9 w Y X J h b V N l Y X J j a F 9 J Y m 1 T e W 5 0 a F 9 X R 0 F O R 1 B 3 R F J T L 0 F 1 d G 9 S Z W 1 v d m V k Q 2 9 s d W 1 u c z E u e 2 d l b m V y Y X R v c l 9 k Z W N h e S w x O H 0 m c X V v d D s s J n F 1 b 3 Q 7 U 2 V j d G l v b j E v c G F y Y W 1 T Z W F y Y 2 h f S W J t U 3 l u d G h f V 0 d B T k d Q d 0 R S U y 9 B d X R v U m V t b 3 Z l Z E N v b H V t b n M x L n t n Z W 5 l c m F 0 b 3 J f Z G l t L D E 5 f S Z x d W 9 0 O y w m c X V v d D t T Z W N 0 a W 9 u M S 9 w Y X J h b V N l Y X J j a F 9 J Y m 1 T e W 5 0 a F 9 X R 0 F O R 1 B 3 R F J T L 0 F 1 d G 9 S Z W 1 v d m V k Q 2 9 s d W 1 u c z E u e 2 d l b m V y Y X R v c l 9 s c i w y M H 0 m c X V v d D s s J n F 1 b 3 Q 7 U 2 V j d G l v b j E v c G F y Y W 1 T Z W F y Y 2 h f S W J t U 3 l u d G h f V 0 d B T k d Q d 0 R S U y 9 B d X R v U m V t b 3 Z l Z E N v b H V t b n M x L n t t Z X R o b 2 Q s M j F 9 J n F 1 b 3 Q 7 L C Z x d W 9 0 O 1 N l Y 3 R p b 2 4 x L 3 B h c m F t U 2 V h c m N o X 0 l i b V N 5 b n R o X 1 d H Q U 5 H U H d E U l M v Q X V 0 b 1 J l b W 9 2 Z W R D b 2 x 1 b W 5 z M S 5 7 b W V 0 c m l j L m d v Y W w s M j J 9 J n F 1 b 3 Q 7 L C Z x d W 9 0 O 1 N l Y 3 R p b 2 4 x L 3 B h c m F t U 2 V h c m N o X 0 l i b V N 5 b n R o X 1 d H Q U 5 H U H d E U l M v Q X V 0 b 1 J l b W 9 2 Z W R D b 2 x 1 b W 5 z M S 5 7 b W V 0 c m l j L m 5 h b W U s M j N 9 J n F 1 b 3 Q 7 L C Z x d W 9 0 O 1 N l Y 3 R p b 2 4 x L 3 B h c m F t U 2 V h c m N o X 0 l i b V N 5 b n R o X 1 d H Q U 5 H U H d E U l M v Q X V 0 b 1 J l b W 9 2 Z W R D b 2 x 1 b W 5 z M S 5 7 b m F t Z S 4 x L D I 0 f S Z x d W 9 0 O y w m c X V v d D t T Z W N 0 a W 9 u M S 9 w Y X J h b V N l Y X J j a F 9 J Y m 1 T e W 5 0 a F 9 X R 0 F O R 1 B 3 R F J T L 0 F 1 d G 9 S Z W 1 v d m V k Q 2 9 s d W 1 u c z E u e 3 B h Y y w y N X 0 m c X V v d D s s J n F 1 b 3 Q 7 U 2 V j d G l v b j E v c G F y Y W 1 T Z W F y Y 2 h f S W J t U 3 l u d G h f V 0 d B T k d Q d 0 R S U y 9 B d X R v U m V t b 3 Z l Z E N v b H V t b n M x L n t w Y X J h b W V 0 Z X J z L m J h d G N o X 3 N p e m V z L D I 2 f S Z x d W 9 0 O y w m c X V v d D t T Z W N 0 a W 9 u M S 9 w Y X J h b V N l Y X J j a F 9 J Y m 1 T e W 5 0 a F 9 X R 0 F O R 1 B 3 R F J T L 0 F 1 d G 9 S Z W 1 v d m V k Q 2 9 s d W 1 u c z E u e 3 B h c m F t Z X R l c n M u Z G l z Y 3 J p b W l u Y X R v c l 9 k Z W N h e S 5 k a X N 0 c m l i d X R p b 2 4 s M j d 9 J n F 1 b 3 Q 7 L C Z x d W 9 0 O 1 N l Y 3 R p b 2 4 x L 3 B h c m F t U 2 V h c m N o X 0 l i b V N 5 b n R o X 1 d H Q U 5 H U H d E U l M v Q X V 0 b 1 J l b W 9 2 Z W R D b 2 x 1 b W 5 z M S 5 7 c G F y Y W 1 l d G V y c y 5 k a X N j c m l t a W 5 h d G 9 y X 2 R l Y 2 F 5 L m 1 h e C w y O H 0 m c X V v d D s s J n F 1 b 3 Q 7 U 2 V j d G l v b j E v c G F y Y W 1 T Z W F y Y 2 h f S W J t U 3 l u d G h f V 0 d B T k d Q d 0 R S U y 9 B d X R v U m V t b 3 Z l Z E N v b H V t b n M x L n t w Y X J h b W V 0 Z X J z L m R p c 2 N y a W 1 p b m F 0 b 3 J f Z G V j Y X k u b W l u L D I 5 f S Z x d W 9 0 O y w m c X V v d D t T Z W N 0 a W 9 u M S 9 w Y X J h b V N l Y X J j a F 9 J Y m 1 T e W 5 0 a F 9 X R 0 F O R 1 B 3 R F J T L 0 F 1 d G 9 S Z W 1 v d m V k Q 2 9 s d W 1 u c z E u e 3 B h c m F t Z X R l c n M u Z G l z Y 3 J p b W l u Y X R v c l 9 k a W 1 z L D M w f S Z x d W 9 0 O y w m c X V v d D t T Z W N 0 a W 9 u M S 9 w Y X J h b V N l Y X J j a F 9 J Y m 1 T e W 5 0 a F 9 X R 0 F O R 1 B 3 R F J T L 0 F 1 d G 9 S Z W 1 v d m V k Q 2 9 s d W 1 u c z E u e 3 B h c m F t Z X R l c n M u Z G l z Y 3 J p b W l u Y X R v c l 9 s c i 5 k a X N 0 c m l i d X R p b 2 4 s M z F 9 J n F 1 b 3 Q 7 L C Z x d W 9 0 O 1 N l Y 3 R p b 2 4 x L 3 B h c m F t U 2 V h c m N o X 0 l i b V N 5 b n R o X 1 d H Q U 5 H U H d E U l M v Q X V 0 b 1 J l b W 9 2 Z W R D b 2 x 1 b W 5 z M S 5 7 c G F y Y W 1 l d G V y c y 5 k a X N j c m l t a W 5 h d G 9 y X 2 x y L m 1 h e C w z M n 0 m c X V v d D s s J n F 1 b 3 Q 7 U 2 V j d G l v b j E v c G F y Y W 1 T Z W F y Y 2 h f S W J t U 3 l u d G h f V 0 d B T k d Q d 0 R S U y 9 B d X R v U m V t b 3 Z l Z E N v b H V t b n M x L n t w Y X J h b W V 0 Z X J z L m R p c 2 N y a W 1 p b m F 0 b 3 J f b H I u b W l u L D M z f S Z x d W 9 0 O y w m c X V v d D t T Z W N 0 a W 9 u M S 9 w Y X J h b V N l Y X J j a F 9 J Y m 1 T e W 5 0 a F 9 X R 0 F O R 1 B 3 R F J T L 0 F 1 d G 9 S Z W 1 v d m V k Q 2 9 s d W 1 u c z E u e 3 B h c m F t Z X R l c n M u Z G l z Y 3 J p b W l u Y X R v c l 9 z d G V w c y 5 k a X N 0 c m l i d X R p b 2 4 s M z R 9 J n F 1 b 3 Q 7 L C Z x d W 9 0 O 1 N l Y 3 R p b 2 4 x L 3 B h c m F t U 2 V h c m N o X 0 l i b V N 5 b n R o X 1 d H Q U 5 H U H d E U l M v Q X V 0 b 1 J l b W 9 2 Z W R D b 2 x 1 b W 5 z M S 5 7 c G F y Y W 1 l d G V y c y 5 k a X N j c m l t a W 5 h d G 9 y X 3 N 0 Z X B z L m 1 h e C w z N X 0 m c X V v d D s s J n F 1 b 3 Q 7 U 2 V j d G l v b j E v c G F y Y W 1 T Z W F y Y 2 h f S W J t U 3 l u d G h f V 0 d B T k d Q d 0 R S U y 9 B d X R v U m V t b 3 Z l Z E N v b H V t b n M x L n t w Y X J h b W V 0 Z X J z L m R p c 2 N y a W 1 p b m F 0 b 3 J f c 3 R l c H M u b W l u L D M 2 f S Z x d W 9 0 O y w m c X V v d D t T Z W N 0 a W 9 u M S 9 w Y X J h b V N l Y X J j a F 9 J Y m 1 T e W 5 0 a F 9 X R 0 F O R 1 B 3 R F J T L 0 F 1 d G 9 S Z W 1 v d m V k Q 2 9 s d W 1 u c z E u e 3 B h c m F t Z X R l c n M u Z H N y X 2 V w c 2 l s b 2 4 u Z G l z d H J p Y n V 0 a W 9 u L D M 3 f S Z x d W 9 0 O y w m c X V v d D t T Z W N 0 a W 9 u M S 9 w Y X J h b V N l Y X J j a F 9 J Y m 1 T e W 5 0 a F 9 X R 0 F O R 1 B 3 R F J T L 0 F 1 d G 9 S Z W 1 v d m V k Q 2 9 s d W 1 u c z E u e 3 B h c m F t Z X R l c n M u Z H N y X 2 V w c 2 l s b 2 4 u b W F 4 L D M 4 f S Z x d W 9 0 O y w m c X V v d D t T Z W N 0 a W 9 u M S 9 w Y X J h b V N l Y X J j a F 9 J Y m 1 T e W 5 0 a F 9 X R 0 F O R 1 B 3 R F J T L 0 F 1 d G 9 S Z W 1 v d m V k Q 2 9 s d W 1 u c z E u e 3 B h c m F t Z X R l c n M u Z H N y X 2 V w c 2 l s b 2 4 u b W l u L D M 5 f S Z x d W 9 0 O y w m c X V v d D t T Z W N 0 a W 9 u M S 9 w Y X J h b V N l Y X J j a F 9 J Y m 1 T e W 5 0 a F 9 X R 0 F O R 1 B 3 R F J T L 0 F 1 d G 9 S Z W 1 v d m V k Q 2 9 s d W 1 u c z E u e 3 B h c m F t Z X R l c n M u Z H N y X 2 d h b W 1 h X 3 B l c m N l b n R p b G U u Z G l z d H J p Y n V 0 a W 9 u L D Q w f S Z x d W 9 0 O y w m c X V v d D t T Z W N 0 a W 9 u M S 9 w Y X J h b V N l Y X J j a F 9 J Y m 1 T e W 5 0 a F 9 X R 0 F O R 1 B 3 R F J T L 0 F 1 d G 9 S Z W 1 v d m V k Q 2 9 s d W 1 u c z E u e 3 B h c m F t Z X R l c n M u Z H N y X 2 d h b W 1 h X 3 B l c m N l b n R p b G U u b W F 4 L D Q x f S Z x d W 9 0 O y w m c X V v d D t T Z W N 0 a W 9 u M S 9 w Y X J h b V N l Y X J j a F 9 J Y m 1 T e W 5 0 a F 9 X R 0 F O R 1 B 3 R F J T L 0 F 1 d G 9 S Z W 1 v d m V k Q 2 9 s d W 1 u c z E u e 3 B h c m F t Z X R l c n M u Z H N y X 2 d h b W 1 h X 3 B l c m N l b n R p b G U u b W l u L D Q y f S Z x d W 9 0 O y w m c X V v d D t T Z W N 0 a W 9 u M S 9 w Y X J h b V N l Y X J j a F 9 J Y m 1 T e W 5 0 a F 9 X R 0 F O R 1 B 3 R F J T L 0 F 1 d G 9 S Z W 1 v d m V k Q 2 9 s d W 1 u c z E u e 3 B h c m F t Z X R l c n M u Z W 1 i Z W R k a W 5 n X 2 R p b X M s N D N 9 J n F 1 b 3 Q 7 L C Z x d W 9 0 O 1 N l Y 3 R p b 2 4 x L 3 B h c m F t U 2 V h c m N o X 0 l i b V N 5 b n R o X 1 d H Q U 5 H U H d E U l M v Q X V 0 b 1 J l b W 9 2 Z W R D b 2 x 1 b W 5 z M S 5 7 c G F y Y W 1 l d G V y c y 5 l c G 9 j a H M u Z G l z d H J p Y n V 0 a W 9 u L D Q 0 f S Z x d W 9 0 O y w m c X V v d D t T Z W N 0 a W 9 u M S 9 w Y X J h b V N l Y X J j a F 9 J Y m 1 T e W 5 0 a F 9 X R 0 F O R 1 B 3 R F J T L 0 F 1 d G 9 S Z W 1 v d m V k Q 2 9 s d W 1 u c z E u e 3 B h c m F t Z X R l c n M u Z X B v Y 2 h z L m 1 h e C w 0 N X 0 m c X V v d D s s J n F 1 b 3 Q 7 U 2 V j d G l v b j E v c G F y Y W 1 T Z W F y Y 2 h f S W J t U 3 l u d G h f V 0 d B T k d Q d 0 R S U y 9 B d X R v U m V t b 3 Z l Z E N v b H V t b n M x L n t w Y X J h b W V 0 Z X J z L m V w b 2 N o c y 5 t a W 4 s N D Z 9 J n F 1 b 3 Q 7 L C Z x d W 9 0 O 1 N l Y 3 R p b 2 4 x L 3 B h c m F t U 2 V h c m N o X 0 l i b V N 5 b n R o X 1 d H Q U 5 H U H d E U l M v Q X V 0 b 1 J l b W 9 2 Z W R D b 2 x 1 b W 5 z M S 5 7 c G F y Y W 1 l d G V y c y 5 n Z W 5 l c m F 0 b 3 J f Z G V j Y X k u Z G l z d H J p Y n V 0 a W 9 u L D Q 3 f S Z x d W 9 0 O y w m c X V v d D t T Z W N 0 a W 9 u M S 9 w Y X J h b V N l Y X J j a F 9 J Y m 1 T e W 5 0 a F 9 X R 0 F O R 1 B 3 R F J T L 0 F 1 d G 9 S Z W 1 v d m V k Q 2 9 s d W 1 u c z E u e 3 B h c m F t Z X R l c n M u Z 2 V u Z X J h d G 9 y X 2 R l Y 2 F 5 L m 1 h e C w 0 O H 0 m c X V v d D s s J n F 1 b 3 Q 7 U 2 V j d G l v b j E v c G F y Y W 1 T Z W F y Y 2 h f S W J t U 3 l u d G h f V 0 d B T k d Q d 0 R S U y 9 B d X R v U m V t b 3 Z l Z E N v b H V t b n M x L n t w Y X J h b W V 0 Z X J z L m d l b m V y Y X R v c l 9 k Z W N h e S 5 t a W 4 s N D l 9 J n F 1 b 3 Q 7 L C Z x d W 9 0 O 1 N l Y 3 R p b 2 4 x L 3 B h c m F t U 2 V h c m N o X 0 l i b V N 5 b n R o X 1 d H Q U 5 H U H d E U l M v Q X V 0 b 1 J l b W 9 2 Z W R D b 2 x 1 b W 5 z M S 5 7 c G F y Y W 1 l d G V y c y 5 n Z W 5 l c m F 0 b 3 J f Z G l t c y w 1 M H 0 m c X V v d D s s J n F 1 b 3 Q 7 U 2 V j d G l v b j E v c G F y Y W 1 T Z W F y Y 2 h f S W J t U 3 l u d G h f V 0 d B T k d Q d 0 R S U y 9 B d X R v U m V t b 3 Z l Z E N v b H V t b n M x L n t w Y X J h b W V 0 Z X J z L m d l b m V y Y X R v c l 9 s c i 5 k a X N 0 c m l i d X R p b 2 4 s N T F 9 J n F 1 b 3 Q 7 L C Z x d W 9 0 O 1 N l Y 3 R p b 2 4 x L 3 B h c m F t U 2 V h c m N o X 0 l i b V N 5 b n R o X 1 d H Q U 5 H U H d E U l M v Q X V 0 b 1 J l b W 9 2 Z W R D b 2 x 1 b W 5 z M S 5 7 c G F y Y W 1 l d G V y c y 5 n Z W 5 l c m F 0 b 3 J f b H I u b W F 4 L D U y f S Z x d W 9 0 O y w m c X V v d D t T Z W N 0 a W 9 u M S 9 w Y X J h b V N l Y X J j a F 9 J Y m 1 T e W 5 0 a F 9 X R 0 F O R 1 B 3 R F J T L 0 F 1 d G 9 S Z W 1 v d m V k Q 2 9 s d W 1 u c z E u e 3 B h c m F t Z X R l c n M u Z 2 V u Z X J h d G 9 y X 2 x y L m 1 p b i w 1 M 3 0 m c X V v d D s s J n F 1 b 3 Q 7 U 2 V j d G l v b j E v c G F y Y W 1 T Z W F y Y 2 h f S W J t U 3 l u d G h f V 0 d B T k d Q d 0 R S U y 9 B d X R v U m V t b 3 Z l Z E N v b H V t b n M x L n t w Y X J h b W V 0 Z X J z L n B h Y y 5 k a X N 0 c m l i d X R p b 2 4 s N T R 9 J n F 1 b 3 Q 7 L C Z x d W 9 0 O 1 N l Y 3 R p b 2 4 x L 3 B h c m F t U 2 V h c m N o X 0 l i b V N 5 b n R o X 1 d H Q U 5 H U H d E U l M v Q X V 0 b 1 J l b W 9 2 Z W R D b 2 x 1 b W 5 z M S 5 7 c G F y Y W 1 l d G V y c y 5 w Y W M u b W F 4 L D U 1 f S Z x d W 9 0 O y w m c X V v d D t T Z W N 0 a W 9 u M S 9 w Y X J h b V N l Y X J j a F 9 J Y m 1 T e W 5 0 a F 9 X R 0 F O R 1 B 3 R F J T L 0 F 1 d G 9 S Z W 1 v d m V k Q 2 9 s d W 1 u c z E u e 3 B h c m F t Z X R l c n M u c G F j L m 1 p b i w 1 N n 0 m c X V v d D s s J n F 1 b 3 Q 7 U 2 V j d G l v b j E v c G F y Y W 1 T Z W F y Y 2 h f S W J t U 3 l u d G h f V 0 d B T k d Q d 0 R S U y 9 B d X R v U m V t b 3 Z l Z E N v b H V t b n M x L n t D b 2 x 1 b W 4 g U G F p c i B U c m V u Z H M s N T d 9 J n F 1 b 3 Q 7 L C Z x d W 9 0 O 1 N l Y 3 R p b 2 4 x L 3 B h c m F t U 2 V h c m N o X 0 l i b V N 5 b n R o X 1 d H Q U 5 H U H d E U l M v Q X V 0 b 1 J l b W 9 2 Z W R D b 2 x 1 b W 5 z M S 5 7 Q 2 9 s d W 1 u I F N o Y X B l c y w 1 O H 0 m c X V v d D s s J n F 1 b 3 Q 7 U 2 V j d G l v b j E v c G F y Y W 1 T Z W F y Y 2 h f S W J t U 3 l u d G h f V 0 d B T k d Q d 0 R S U y 9 B d X R v U m V t b 3 Z l Z E N v b H V t b n M x L n t E Y X R h I F N 0 c n V j d H V y Z S w 1 O X 0 m c X V v d D s s J n F 1 b 3 Q 7 U 2 V j d G l v b j E v c G F y Y W 1 T Z W F y Y 2 h f S W J t U 3 l u d G h f V 0 d B T k d Q d 0 R S U y 9 B d X R v U m V t b 3 Z l Z E N v b H V t b n M x L n t E Y X R h I F Z h b G l k a X R 5 L D Y w f S Z x d W 9 0 O y w m c X V v d D t T Z W N 0 a W 9 u M S 9 w Y X J h b V N l Y X J j a F 9 J Y m 1 T e W 5 0 a F 9 X R 0 F O R 1 B 3 R F J T L 0 F 1 d G 9 S Z W 1 v d m V k Q 2 9 s d W 1 u c z E u e 0 R p c 2 N y a W 1 p b m F 0 b 3 I g T G 9 z c y w 2 M X 0 m c X V v d D s s J n F 1 b 3 Q 7 U 2 V j d G l v b j E v c G F y Y W 1 T Z W F y Y 2 h f S W J t U 3 l u d G h f V 0 d B T k d Q d 0 R S U y 9 B d X R v U m V t b 3 Z l Z E N v b H V t b n M x L n t H Z W 5 l c m F 0 b 3 I g T G 9 z c y w 2 M n 0 m c X V v d D s s J n F 1 b 3 Q 7 U 2 V j d G l v b j E v c G F y Y W 1 T Z W F y Y 2 h f S W J t U 3 l u d G h f V 0 d B T k d Q d 0 R S U y 9 B d X R v U m V t b 3 Z l Z E N v b H V t b n M x L n t K Z W 5 z Z W 4 g U 2 h h b m 5 v b i B E a X N 0 Y W 5 j Z S w 2 M 3 0 m c X V v d D s s J n F 1 b 3 Q 7 U 2 V j d G l v b j E v c G F y Y W 1 T Z W F y Y 2 h f S W J t U 3 l u d G h f V 0 d B T k d Q d 0 R S U y 9 B d X R v U m V t b 3 Z l Z E N v b H V t b n M x L n t L b 2 x t b 2 d v c m 9 2 I F N t a X J u b 3 Y g V G V z d C w 2 N H 0 m c X V v d D t d L C Z x d W 9 0 O 0 N v b H V t b k N v d W 5 0 J n F 1 b 3 Q 7 O j Y 1 L C Z x d W 9 0 O 0 t l e U N v b H V t b k 5 h b W V z J n F 1 b 3 Q 7 O l t d L C Z x d W 9 0 O 0 N v b H V t b k l k Z W 5 0 a X R p Z X M m c X V v d D s 6 W y Z x d W 9 0 O 1 N l Y 3 R p b 2 4 x L 3 B h c m F t U 2 V h c m N o X 0 l i b V N 5 b n R o X 1 d H Q U 5 H U H d E U l M v Q X V 0 b 1 J l b W 9 2 Z W R D b 2 x 1 b W 5 z M S 5 7 T m F t Z S w w f S Z x d W 9 0 O y w m c X V v d D t T Z W N 0 a W 9 u M S 9 w Y X J h b V N l Y X J j a F 9 J Y m 1 T e W 5 0 a F 9 X R 0 F O R 1 B 3 R F J T L 0 F 1 d G 9 S Z W 1 v d m V k Q 2 9 s d W 1 u c z E u e 0 F n Z W 5 0 L D F 9 J n F 1 b 3 Q 7 L C Z x d W 9 0 O 1 N l Y 3 R p b 2 4 x L 3 B h c m F t U 2 V h c m N o X 0 l i b V N 5 b n R o X 1 d H Q U 5 H U H d E U l M v Q X V 0 b 1 J l b W 9 2 Z W R D b 2 x 1 b W 5 z M S 5 7 U 3 R h d G U s M n 0 m c X V v d D s s J n F 1 b 3 Q 7 U 2 V j d G l v b j E v c G F y Y W 1 T Z W F y Y 2 h f S W J t U 3 l u d G h f V 0 d B T k d Q d 0 R S U y 9 B d X R v U m V t b 3 Z l Z E N v b H V t b n M x L n t O b 3 R l c y w z f S Z x d W 9 0 O y w m c X V v d D t T Z W N 0 a W 9 u M S 9 w Y X J h b V N l Y X J j a F 9 J Y m 1 T e W 5 0 a F 9 X R 0 F O R 1 B 3 R F J T L 0 F 1 d G 9 S Z W 1 v d m V k Q 2 9 s d W 1 u c z E u e 1 V z Z X I s N H 0 m c X V v d D s s J n F 1 b 3 Q 7 U 2 V j d G l v b j E v c G F y Y W 1 T Z W F y Y 2 h f S W J t U 3 l u d G h f V 0 d B T k d Q d 0 R S U y 9 B d X R v U m V t b 3 Z l Z E N v b H V t b n M x L n t U Y W d z L D V 9 J n F 1 b 3 Q 7 L C Z x d W 9 0 O 1 N l Y 3 R p b 2 4 x L 3 B h c m F t U 2 V h c m N o X 0 l i b V N 5 b n R o X 1 d H Q U 5 H U H d E U l M v Q X V 0 b 1 J l b W 9 2 Z W R D b 2 x 1 b W 5 z M S 5 7 Q 3 J l Y X R l Z C w 2 f S Z x d W 9 0 O y w m c X V v d D t T Z W N 0 a W 9 u M S 9 w Y X J h b V N l Y X J j a F 9 J Y m 1 T e W 5 0 a F 9 X R 0 F O R 1 B 3 R F J T L 0 F 1 d G 9 S Z W 1 v d m V k Q 2 9 s d W 1 u c z E u e 1 J 1 b n R p b W U s N 3 0 m c X V v d D s s J n F 1 b 3 Q 7 U 2 V j d G l v b j E v c G F y Y W 1 T Z W F y Y 2 h f S W J t U 3 l u d G h f V 0 d B T k d Q d 0 R S U y 9 B d X R v U m V t b 3 Z l Z E N v b H V t b n M x L n t T d 2 V l c C w 4 f S Z x d W 9 0 O y w m c X V v d D t T Z W N 0 a W 9 u M S 9 w Y X J h b V N l Y X J j a F 9 J Y m 1 T e W 5 0 a F 9 X R 0 F O R 1 B 3 R F J T L 0 F 1 d G 9 S Z W 1 v d m V k Q 2 9 s d W 1 u c z E u e 2 J h d G N o X 3 N p e m U s O X 0 m c X V v d D s s J n F 1 b 3 Q 7 U 2 V j d G l v b j E v c G F y Y W 1 T Z W F y Y 2 h f S W J t U 3 l u d G h f V 0 d B T k d Q d 0 R S U y 9 B d X R v U m V t b 3 Z l Z E N v b H V t b n M x L n t k a X N j c m l t a W 5 h d G 9 y X 2 R l Y 2 F 5 L D E w f S Z x d W 9 0 O y w m c X V v d D t T Z W N 0 a W 9 u M S 9 w Y X J h b V N l Y X J j a F 9 J Y m 1 T e W 5 0 a F 9 X R 0 F O R 1 B 3 R F J T L 0 F 1 d G 9 S Z W 1 v d m V k Q 2 9 s d W 1 u c z E u e 2 R p c 2 N y a W 1 p b m F 0 b 3 J f Z G l t L D E x f S Z x d W 9 0 O y w m c X V v d D t T Z W N 0 a W 9 u M S 9 w Y X J h b V N l Y X J j a F 9 J Y m 1 T e W 5 0 a F 9 X R 0 F O R 1 B 3 R F J T L 0 F 1 d G 9 S Z W 1 v d m V k Q 2 9 s d W 1 u c z E u e 2 R p c 2 N y a W 1 p b m F 0 b 3 J f b H I s M T J 9 J n F 1 b 3 Q 7 L C Z x d W 9 0 O 1 N l Y 3 R p b 2 4 x L 3 B h c m F t U 2 V h c m N o X 0 l i b V N 5 b n R o X 1 d H Q U 5 H U H d E U l M v Q X V 0 b 1 J l b W 9 2 Z W R D b 2 x 1 b W 5 z M S 5 7 Z G l z Y 3 J p b W l u Y X R v c l 9 z d G V w c y w x M 3 0 m c X V v d D s s J n F 1 b 3 Q 7 U 2 V j d G l v b j E v c G F y Y W 1 T Z W F y Y 2 h f S W J t U 3 l u d G h f V 0 d B T k d Q d 0 R S U y 9 B d X R v U m V t b 3 Z l Z E N v b H V t b n M x L n t k c 3 J f Z X B z a W x v b i w x N H 0 m c X V v d D s s J n F 1 b 3 Q 7 U 2 V j d G l v b j E v c G F y Y W 1 T Z W F y Y 2 h f S W J t U 3 l u d G h f V 0 d B T k d Q d 0 R S U y 9 B d X R v U m V t b 3 Z l Z E N v b H V t b n M x L n t k c 3 J f Z 2 F t b W F f c G V y Y 2 V u d G l s Z S w x N X 0 m c X V v d D s s J n F 1 b 3 Q 7 U 2 V j d G l v b j E v c G F y Y W 1 T Z W F y Y 2 h f S W J t U 3 l u d G h f V 0 d B T k d Q d 0 R S U y 9 B d X R v U m V t b 3 Z l Z E N v b H V t b n M x L n t l b W J l Z G R p b m d f Z G l t L D E 2 f S Z x d W 9 0 O y w m c X V v d D t T Z W N 0 a W 9 u M S 9 w Y X J h b V N l Y X J j a F 9 J Y m 1 T e W 5 0 a F 9 X R 0 F O R 1 B 3 R F J T L 0 F 1 d G 9 S Z W 1 v d m V k Q 2 9 s d W 1 u c z E u e 2 V w b 2 N o c y w x N 3 0 m c X V v d D s s J n F 1 b 3 Q 7 U 2 V j d G l v b j E v c G F y Y W 1 T Z W F y Y 2 h f S W J t U 3 l u d G h f V 0 d B T k d Q d 0 R S U y 9 B d X R v U m V t b 3 Z l Z E N v b H V t b n M x L n t n Z W 5 l c m F 0 b 3 J f Z G V j Y X k s M T h 9 J n F 1 b 3 Q 7 L C Z x d W 9 0 O 1 N l Y 3 R p b 2 4 x L 3 B h c m F t U 2 V h c m N o X 0 l i b V N 5 b n R o X 1 d H Q U 5 H U H d E U l M v Q X V 0 b 1 J l b W 9 2 Z W R D b 2 x 1 b W 5 z M S 5 7 Z 2 V u Z X J h d G 9 y X 2 R p b S w x O X 0 m c X V v d D s s J n F 1 b 3 Q 7 U 2 V j d G l v b j E v c G F y Y W 1 T Z W F y Y 2 h f S W J t U 3 l u d G h f V 0 d B T k d Q d 0 R S U y 9 B d X R v U m V t b 3 Z l Z E N v b H V t b n M x L n t n Z W 5 l c m F 0 b 3 J f b H I s M j B 9 J n F 1 b 3 Q 7 L C Z x d W 9 0 O 1 N l Y 3 R p b 2 4 x L 3 B h c m F t U 2 V h c m N o X 0 l i b V N 5 b n R o X 1 d H Q U 5 H U H d E U l M v Q X V 0 b 1 J l b W 9 2 Z W R D b 2 x 1 b W 5 z M S 5 7 b W V 0 a G 9 k L D I x f S Z x d W 9 0 O y w m c X V v d D t T Z W N 0 a W 9 u M S 9 w Y X J h b V N l Y X J j a F 9 J Y m 1 T e W 5 0 a F 9 X R 0 F O R 1 B 3 R F J T L 0 F 1 d G 9 S Z W 1 v d m V k Q 2 9 s d W 1 u c z E u e 2 1 l d H J p Y y 5 n b 2 F s L D I y f S Z x d W 9 0 O y w m c X V v d D t T Z W N 0 a W 9 u M S 9 w Y X J h b V N l Y X J j a F 9 J Y m 1 T e W 5 0 a F 9 X R 0 F O R 1 B 3 R F J T L 0 F 1 d G 9 S Z W 1 v d m V k Q 2 9 s d W 1 u c z E u e 2 1 l d H J p Y y 5 u Y W 1 l L D I z f S Z x d W 9 0 O y w m c X V v d D t T Z W N 0 a W 9 u M S 9 w Y X J h b V N l Y X J j a F 9 J Y m 1 T e W 5 0 a F 9 X R 0 F O R 1 B 3 R F J T L 0 F 1 d G 9 S Z W 1 v d m V k Q 2 9 s d W 1 u c z E u e 2 5 h b W U u M S w y N H 0 m c X V v d D s s J n F 1 b 3 Q 7 U 2 V j d G l v b j E v c G F y Y W 1 T Z W F y Y 2 h f S W J t U 3 l u d G h f V 0 d B T k d Q d 0 R S U y 9 B d X R v U m V t b 3 Z l Z E N v b H V t b n M x L n t w Y W M s M j V 9 J n F 1 b 3 Q 7 L C Z x d W 9 0 O 1 N l Y 3 R p b 2 4 x L 3 B h c m F t U 2 V h c m N o X 0 l i b V N 5 b n R o X 1 d H Q U 5 H U H d E U l M v Q X V 0 b 1 J l b W 9 2 Z W R D b 2 x 1 b W 5 z M S 5 7 c G F y Y W 1 l d G V y c y 5 i Y X R j a F 9 z a X p l c y w y N n 0 m c X V v d D s s J n F 1 b 3 Q 7 U 2 V j d G l v b j E v c G F y Y W 1 T Z W F y Y 2 h f S W J t U 3 l u d G h f V 0 d B T k d Q d 0 R S U y 9 B d X R v U m V t b 3 Z l Z E N v b H V t b n M x L n t w Y X J h b W V 0 Z X J z L m R p c 2 N y a W 1 p b m F 0 b 3 J f Z G V j Y X k u Z G l z d H J p Y n V 0 a W 9 u L D I 3 f S Z x d W 9 0 O y w m c X V v d D t T Z W N 0 a W 9 u M S 9 w Y X J h b V N l Y X J j a F 9 J Y m 1 T e W 5 0 a F 9 X R 0 F O R 1 B 3 R F J T L 0 F 1 d G 9 S Z W 1 v d m V k Q 2 9 s d W 1 u c z E u e 3 B h c m F t Z X R l c n M u Z G l z Y 3 J p b W l u Y X R v c l 9 k Z W N h e S 5 t Y X g s M j h 9 J n F 1 b 3 Q 7 L C Z x d W 9 0 O 1 N l Y 3 R p b 2 4 x L 3 B h c m F t U 2 V h c m N o X 0 l i b V N 5 b n R o X 1 d H Q U 5 H U H d E U l M v Q X V 0 b 1 J l b W 9 2 Z W R D b 2 x 1 b W 5 z M S 5 7 c G F y Y W 1 l d G V y c y 5 k a X N j c m l t a W 5 h d G 9 y X 2 R l Y 2 F 5 L m 1 p b i w y O X 0 m c X V v d D s s J n F 1 b 3 Q 7 U 2 V j d G l v b j E v c G F y Y W 1 T Z W F y Y 2 h f S W J t U 3 l u d G h f V 0 d B T k d Q d 0 R S U y 9 B d X R v U m V t b 3 Z l Z E N v b H V t b n M x L n t w Y X J h b W V 0 Z X J z L m R p c 2 N y a W 1 p b m F 0 b 3 J f Z G l t c y w z M H 0 m c X V v d D s s J n F 1 b 3 Q 7 U 2 V j d G l v b j E v c G F y Y W 1 T Z W F y Y 2 h f S W J t U 3 l u d G h f V 0 d B T k d Q d 0 R S U y 9 B d X R v U m V t b 3 Z l Z E N v b H V t b n M x L n t w Y X J h b W V 0 Z X J z L m R p c 2 N y a W 1 p b m F 0 b 3 J f b H I u Z G l z d H J p Y n V 0 a W 9 u L D M x f S Z x d W 9 0 O y w m c X V v d D t T Z W N 0 a W 9 u M S 9 w Y X J h b V N l Y X J j a F 9 J Y m 1 T e W 5 0 a F 9 X R 0 F O R 1 B 3 R F J T L 0 F 1 d G 9 S Z W 1 v d m V k Q 2 9 s d W 1 u c z E u e 3 B h c m F t Z X R l c n M u Z G l z Y 3 J p b W l u Y X R v c l 9 s c i 5 t Y X g s M z J 9 J n F 1 b 3 Q 7 L C Z x d W 9 0 O 1 N l Y 3 R p b 2 4 x L 3 B h c m F t U 2 V h c m N o X 0 l i b V N 5 b n R o X 1 d H Q U 5 H U H d E U l M v Q X V 0 b 1 J l b W 9 2 Z W R D b 2 x 1 b W 5 z M S 5 7 c G F y Y W 1 l d G V y c y 5 k a X N j c m l t a W 5 h d G 9 y X 2 x y L m 1 p b i w z M 3 0 m c X V v d D s s J n F 1 b 3 Q 7 U 2 V j d G l v b j E v c G F y Y W 1 T Z W F y Y 2 h f S W J t U 3 l u d G h f V 0 d B T k d Q d 0 R S U y 9 B d X R v U m V t b 3 Z l Z E N v b H V t b n M x L n t w Y X J h b W V 0 Z X J z L m R p c 2 N y a W 1 p b m F 0 b 3 J f c 3 R l c H M u Z G l z d H J p Y n V 0 a W 9 u L D M 0 f S Z x d W 9 0 O y w m c X V v d D t T Z W N 0 a W 9 u M S 9 w Y X J h b V N l Y X J j a F 9 J Y m 1 T e W 5 0 a F 9 X R 0 F O R 1 B 3 R F J T L 0 F 1 d G 9 S Z W 1 v d m V k Q 2 9 s d W 1 u c z E u e 3 B h c m F t Z X R l c n M u Z G l z Y 3 J p b W l u Y X R v c l 9 z d G V w c y 5 t Y X g s M z V 9 J n F 1 b 3 Q 7 L C Z x d W 9 0 O 1 N l Y 3 R p b 2 4 x L 3 B h c m F t U 2 V h c m N o X 0 l i b V N 5 b n R o X 1 d H Q U 5 H U H d E U l M v Q X V 0 b 1 J l b W 9 2 Z W R D b 2 x 1 b W 5 z M S 5 7 c G F y Y W 1 l d G V y c y 5 k a X N j c m l t a W 5 h d G 9 y X 3 N 0 Z X B z L m 1 p b i w z N n 0 m c X V v d D s s J n F 1 b 3 Q 7 U 2 V j d G l v b j E v c G F y Y W 1 T Z W F y Y 2 h f S W J t U 3 l u d G h f V 0 d B T k d Q d 0 R S U y 9 B d X R v U m V t b 3 Z l Z E N v b H V t b n M x L n t w Y X J h b W V 0 Z X J z L m R z c l 9 l c H N p b G 9 u L m R p c 3 R y a W J 1 d G l v b i w z N 3 0 m c X V v d D s s J n F 1 b 3 Q 7 U 2 V j d G l v b j E v c G F y Y W 1 T Z W F y Y 2 h f S W J t U 3 l u d G h f V 0 d B T k d Q d 0 R S U y 9 B d X R v U m V t b 3 Z l Z E N v b H V t b n M x L n t w Y X J h b W V 0 Z X J z L m R z c l 9 l c H N p b G 9 u L m 1 h e C w z O H 0 m c X V v d D s s J n F 1 b 3 Q 7 U 2 V j d G l v b j E v c G F y Y W 1 T Z W F y Y 2 h f S W J t U 3 l u d G h f V 0 d B T k d Q d 0 R S U y 9 B d X R v U m V t b 3 Z l Z E N v b H V t b n M x L n t w Y X J h b W V 0 Z X J z L m R z c l 9 l c H N p b G 9 u L m 1 p b i w z O X 0 m c X V v d D s s J n F 1 b 3 Q 7 U 2 V j d G l v b j E v c G F y Y W 1 T Z W F y Y 2 h f S W J t U 3 l u d G h f V 0 d B T k d Q d 0 R S U y 9 B d X R v U m V t b 3 Z l Z E N v b H V t b n M x L n t w Y X J h b W V 0 Z X J z L m R z c l 9 n Y W 1 t Y V 9 w Z X J j Z W 5 0 a W x l L m R p c 3 R y a W J 1 d G l v b i w 0 M H 0 m c X V v d D s s J n F 1 b 3 Q 7 U 2 V j d G l v b j E v c G F y Y W 1 T Z W F y Y 2 h f S W J t U 3 l u d G h f V 0 d B T k d Q d 0 R S U y 9 B d X R v U m V t b 3 Z l Z E N v b H V t b n M x L n t w Y X J h b W V 0 Z X J z L m R z c l 9 n Y W 1 t Y V 9 w Z X J j Z W 5 0 a W x l L m 1 h e C w 0 M X 0 m c X V v d D s s J n F 1 b 3 Q 7 U 2 V j d G l v b j E v c G F y Y W 1 T Z W F y Y 2 h f S W J t U 3 l u d G h f V 0 d B T k d Q d 0 R S U y 9 B d X R v U m V t b 3 Z l Z E N v b H V t b n M x L n t w Y X J h b W V 0 Z X J z L m R z c l 9 n Y W 1 t Y V 9 w Z X J j Z W 5 0 a W x l L m 1 p b i w 0 M n 0 m c X V v d D s s J n F 1 b 3 Q 7 U 2 V j d G l v b j E v c G F y Y W 1 T Z W F y Y 2 h f S W J t U 3 l u d G h f V 0 d B T k d Q d 0 R S U y 9 B d X R v U m V t b 3 Z l Z E N v b H V t b n M x L n t w Y X J h b W V 0 Z X J z L m V t Y m V k Z G l u Z 1 9 k a W 1 z L D Q z f S Z x d W 9 0 O y w m c X V v d D t T Z W N 0 a W 9 u M S 9 w Y X J h b V N l Y X J j a F 9 J Y m 1 T e W 5 0 a F 9 X R 0 F O R 1 B 3 R F J T L 0 F 1 d G 9 S Z W 1 v d m V k Q 2 9 s d W 1 u c z E u e 3 B h c m F t Z X R l c n M u Z X B v Y 2 h z L m R p c 3 R y a W J 1 d G l v b i w 0 N H 0 m c X V v d D s s J n F 1 b 3 Q 7 U 2 V j d G l v b j E v c G F y Y W 1 T Z W F y Y 2 h f S W J t U 3 l u d G h f V 0 d B T k d Q d 0 R S U y 9 B d X R v U m V t b 3 Z l Z E N v b H V t b n M x L n t w Y X J h b W V 0 Z X J z L m V w b 2 N o c y 5 t Y X g s N D V 9 J n F 1 b 3 Q 7 L C Z x d W 9 0 O 1 N l Y 3 R p b 2 4 x L 3 B h c m F t U 2 V h c m N o X 0 l i b V N 5 b n R o X 1 d H Q U 5 H U H d E U l M v Q X V 0 b 1 J l b W 9 2 Z W R D b 2 x 1 b W 5 z M S 5 7 c G F y Y W 1 l d G V y c y 5 l c G 9 j a H M u b W l u L D Q 2 f S Z x d W 9 0 O y w m c X V v d D t T Z W N 0 a W 9 u M S 9 w Y X J h b V N l Y X J j a F 9 J Y m 1 T e W 5 0 a F 9 X R 0 F O R 1 B 3 R F J T L 0 F 1 d G 9 S Z W 1 v d m V k Q 2 9 s d W 1 u c z E u e 3 B h c m F t Z X R l c n M u Z 2 V u Z X J h d G 9 y X 2 R l Y 2 F 5 L m R p c 3 R y a W J 1 d G l v b i w 0 N 3 0 m c X V v d D s s J n F 1 b 3 Q 7 U 2 V j d G l v b j E v c G F y Y W 1 T Z W F y Y 2 h f S W J t U 3 l u d G h f V 0 d B T k d Q d 0 R S U y 9 B d X R v U m V t b 3 Z l Z E N v b H V t b n M x L n t w Y X J h b W V 0 Z X J z L m d l b m V y Y X R v c l 9 k Z W N h e S 5 t Y X g s N D h 9 J n F 1 b 3 Q 7 L C Z x d W 9 0 O 1 N l Y 3 R p b 2 4 x L 3 B h c m F t U 2 V h c m N o X 0 l i b V N 5 b n R o X 1 d H Q U 5 H U H d E U l M v Q X V 0 b 1 J l b W 9 2 Z W R D b 2 x 1 b W 5 z M S 5 7 c G F y Y W 1 l d G V y c y 5 n Z W 5 l c m F 0 b 3 J f Z G V j Y X k u b W l u L D Q 5 f S Z x d W 9 0 O y w m c X V v d D t T Z W N 0 a W 9 u M S 9 w Y X J h b V N l Y X J j a F 9 J Y m 1 T e W 5 0 a F 9 X R 0 F O R 1 B 3 R F J T L 0 F 1 d G 9 S Z W 1 v d m V k Q 2 9 s d W 1 u c z E u e 3 B h c m F t Z X R l c n M u Z 2 V u Z X J h d G 9 y X 2 R p b X M s N T B 9 J n F 1 b 3 Q 7 L C Z x d W 9 0 O 1 N l Y 3 R p b 2 4 x L 3 B h c m F t U 2 V h c m N o X 0 l i b V N 5 b n R o X 1 d H Q U 5 H U H d E U l M v Q X V 0 b 1 J l b W 9 2 Z W R D b 2 x 1 b W 5 z M S 5 7 c G F y Y W 1 l d G V y c y 5 n Z W 5 l c m F 0 b 3 J f b H I u Z G l z d H J p Y n V 0 a W 9 u L D U x f S Z x d W 9 0 O y w m c X V v d D t T Z W N 0 a W 9 u M S 9 w Y X J h b V N l Y X J j a F 9 J Y m 1 T e W 5 0 a F 9 X R 0 F O R 1 B 3 R F J T L 0 F 1 d G 9 S Z W 1 v d m V k Q 2 9 s d W 1 u c z E u e 3 B h c m F t Z X R l c n M u Z 2 V u Z X J h d G 9 y X 2 x y L m 1 h e C w 1 M n 0 m c X V v d D s s J n F 1 b 3 Q 7 U 2 V j d G l v b j E v c G F y Y W 1 T Z W F y Y 2 h f S W J t U 3 l u d G h f V 0 d B T k d Q d 0 R S U y 9 B d X R v U m V t b 3 Z l Z E N v b H V t b n M x L n t w Y X J h b W V 0 Z X J z L m d l b m V y Y X R v c l 9 s c i 5 t a W 4 s N T N 9 J n F 1 b 3 Q 7 L C Z x d W 9 0 O 1 N l Y 3 R p b 2 4 x L 3 B h c m F t U 2 V h c m N o X 0 l i b V N 5 b n R o X 1 d H Q U 5 H U H d E U l M v Q X V 0 b 1 J l b W 9 2 Z W R D b 2 x 1 b W 5 z M S 5 7 c G F y Y W 1 l d G V y c y 5 w Y W M u Z G l z d H J p Y n V 0 a W 9 u L D U 0 f S Z x d W 9 0 O y w m c X V v d D t T Z W N 0 a W 9 u M S 9 w Y X J h b V N l Y X J j a F 9 J Y m 1 T e W 5 0 a F 9 X R 0 F O R 1 B 3 R F J T L 0 F 1 d G 9 S Z W 1 v d m V k Q 2 9 s d W 1 u c z E u e 3 B h c m F t Z X R l c n M u c G F j L m 1 h e C w 1 N X 0 m c X V v d D s s J n F 1 b 3 Q 7 U 2 V j d G l v b j E v c G F y Y W 1 T Z W F y Y 2 h f S W J t U 3 l u d G h f V 0 d B T k d Q d 0 R S U y 9 B d X R v U m V t b 3 Z l Z E N v b H V t b n M x L n t w Y X J h b W V 0 Z X J z L n B h Y y 5 t a W 4 s N T Z 9 J n F 1 b 3 Q 7 L C Z x d W 9 0 O 1 N l Y 3 R p b 2 4 x L 3 B h c m F t U 2 V h c m N o X 0 l i b V N 5 b n R o X 1 d H Q U 5 H U H d E U l M v Q X V 0 b 1 J l b W 9 2 Z W R D b 2 x 1 b W 5 z M S 5 7 Q 2 9 s d W 1 u I F B h a X I g V H J l b m R z L D U 3 f S Z x d W 9 0 O y w m c X V v d D t T Z W N 0 a W 9 u M S 9 w Y X J h b V N l Y X J j a F 9 J Y m 1 T e W 5 0 a F 9 X R 0 F O R 1 B 3 R F J T L 0 F 1 d G 9 S Z W 1 v d m V k Q 2 9 s d W 1 u c z E u e 0 N v b H V t b i B T a G F w Z X M s N T h 9 J n F 1 b 3 Q 7 L C Z x d W 9 0 O 1 N l Y 3 R p b 2 4 x L 3 B h c m F t U 2 V h c m N o X 0 l i b V N 5 b n R o X 1 d H Q U 5 H U H d E U l M v Q X V 0 b 1 J l b W 9 2 Z W R D b 2 x 1 b W 5 z M S 5 7 R G F 0 Y S B T d H J 1 Y 3 R 1 c m U s N T l 9 J n F 1 b 3 Q 7 L C Z x d W 9 0 O 1 N l Y 3 R p b 2 4 x L 3 B h c m F t U 2 V h c m N o X 0 l i b V N 5 b n R o X 1 d H Q U 5 H U H d E U l M v Q X V 0 b 1 J l b W 9 2 Z W R D b 2 x 1 b W 5 z M S 5 7 R G F 0 Y S B W Y W x p Z G l 0 e S w 2 M H 0 m c X V v d D s s J n F 1 b 3 Q 7 U 2 V j d G l v b j E v c G F y Y W 1 T Z W F y Y 2 h f S W J t U 3 l u d G h f V 0 d B T k d Q d 0 R S U y 9 B d X R v U m V t b 3 Z l Z E N v b H V t b n M x L n t E a X N j c m l t a W 5 h d G 9 y I E x v c 3 M s N j F 9 J n F 1 b 3 Q 7 L C Z x d W 9 0 O 1 N l Y 3 R p b 2 4 x L 3 B h c m F t U 2 V h c m N o X 0 l i b V N 5 b n R o X 1 d H Q U 5 H U H d E U l M v Q X V 0 b 1 J l b W 9 2 Z W R D b 2 x 1 b W 5 z M S 5 7 R 2 V u Z X J h d G 9 y I E x v c 3 M s N j J 9 J n F 1 b 3 Q 7 L C Z x d W 9 0 O 1 N l Y 3 R p b 2 4 x L 3 B h c m F t U 2 V h c m N o X 0 l i b V N 5 b n R o X 1 d H Q U 5 H U H d E U l M v Q X V 0 b 1 J l b W 9 2 Z W R D b 2 x 1 b W 5 z M S 5 7 S m V u c 2 V u I F N o Y W 5 u b 2 4 g R G l z d G F u Y 2 U s N j N 9 J n F 1 b 3 Q 7 L C Z x d W 9 0 O 1 N l Y 3 R p b 2 4 x L 3 B h c m F t U 2 V h c m N o X 0 l i b V N 5 b n R o X 1 d H Q U 5 H U H d E U l M v Q X V 0 b 1 J l b W 9 2 Z W R D b 2 x 1 b W 5 z M S 5 7 S 2 9 s b W 9 n b 3 J v d i B T b W l y b m 9 2 I F R l c 3 Q s N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h b V N l Y X J j a F 9 J Y m 1 T e W 5 0 a F 9 X R 0 F O R 1 B 3 R F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U 2 V h c m N o X 0 l i b V N 5 b n R o X 1 d H Q U 5 H U H d E U l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T Z W F y Y 2 h f S W J t U 3 l u d G h f V 0 d B T k d Q d 0 R S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U 2 V h c m N o X 0 l i b V N 5 b n R o X 1 d H Q U 5 H U H d E U l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V N l Y X J j a F 9 J Y m 1 T e W 5 0 a F 9 X R 0 F O R 1 B 3 R F J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E y N D Y 1 N G Q t N z I x Z i 0 0 M m Q z L W I 2 Y 2 U t Z G Q w Z j h m M D c x N 2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4 V D E y O j M 0 O j M 3 L j Y 3 N T E 2 M j h a I i A v P j x F b n R y e S B U e X B l P S J G a W x s Q 2 9 s d W 1 u V H l w Z X M i I F Z h b H V l P S J z Q m d Z R 0 J n W U d C d 0 1 H Q X d N R 0 F 3 T U R B d 0 1 E Q X d Z R E J n W U d C Z 0 1 H Q m d Z R 0 J n W U d C Z 1 l H Q m d Z R 0 J n W U d C Z 1 l H Q m d Z R 0 J n W U d C Z 1 l H Q m d Z R 0 F 3 T U R B d 0 1 G Q X d N P S I g L z 4 8 R W 5 0 c n k g V H l w Z T 0 i R m l s b E N v b H V t b k 5 h b W V z I i B W Y W x 1 Z T 0 i c 1 s m c X V v d D t O Y W 1 l J n F 1 b 3 Q 7 L C Z x d W 9 0 O 0 F n Z W 5 0 J n F 1 b 3 Q 7 L C Z x d W 9 0 O 1 N 0 Y X R l J n F 1 b 3 Q 7 L C Z x d W 9 0 O 0 5 v d G V z J n F 1 b 3 Q 7 L C Z x d W 9 0 O 1 V z Z X I m c X V v d D s s J n F 1 b 3 Q 7 V G F n c y Z x d W 9 0 O y w m c X V v d D t D c m V h d G V k J n F 1 b 3 Q 7 L C Z x d W 9 0 O 1 J 1 b n R p b W U m c X V v d D s s J n F 1 b 3 Q 7 U 3 d l Z X A m c X V v d D s s J n F 1 b 3 Q 7 Y m F 0 Y 2 h f c 2 l 6 Z S Z x d W 9 0 O y w m c X V v d D t k a X N j c m l t a W 5 h d G 9 y X 2 R l Y 2 F 5 J n F 1 b 3 Q 7 L C Z x d W 9 0 O 2 R p c 2 N y a W 1 p b m F 0 b 3 J f Z G l t J n F 1 b 3 Q 7 L C Z x d W 9 0 O 2 R p c 2 N y a W 1 p b m F 0 b 3 J f b H I m c X V v d D s s J n F 1 b 3 Q 7 Z G l z Y 3 J p b W l u Y X R v c l 9 z d G V w c y Z x d W 9 0 O y w m c X V v d D t k c 3 J f Z X B z a W x v b i Z x d W 9 0 O y w m c X V v d D t k c 3 J f Z 2 F t b W F f c G V y Y 2 V u d G l s Z S Z x d W 9 0 O y w m c X V v d D t l b W J l Z G R p b m d f Z G l t J n F 1 b 3 Q 7 L C Z x d W 9 0 O 2 V w b 2 N o c y Z x d W 9 0 O y w m c X V v d D t n Z W 5 l c m F 0 b 3 J f Z G V j Y X k m c X V v d D s s J n F 1 b 3 Q 7 Z 2 V u Z X J h d G 9 y X 2 R p b S Z x d W 9 0 O y w m c X V v d D t n Z W 5 l c m F 0 b 3 J f b H I m c X V v d D s s J n F 1 b 3 Q 7 b W V 0 a G 9 k J n F 1 b 3 Q 7 L C Z x d W 9 0 O 2 1 l d H J p Y y 5 n b 2 F s J n F 1 b 3 Q 7 L C Z x d W 9 0 O 2 1 l d H J p Y y 5 u Y W 1 l J n F 1 b 3 Q 7 L C Z x d W 9 0 O 2 5 h b W U u M S Z x d W 9 0 O y w m c X V v d D t w Y W M m c X V v d D s s J n F 1 b 3 Q 7 c G F y Y W 1 l d G V y c y 5 i Y X R j a F 9 z a X p l c y Z x d W 9 0 O y w m c X V v d D t w Y X J h b W V 0 Z X J z L m R p c 2 N y a W 1 p b m F 0 b 3 J f Z G V j Y X k u Z G l z d H J p Y n V 0 a W 9 u J n F 1 b 3 Q 7 L C Z x d W 9 0 O 3 B h c m F t Z X R l c n M u Z G l z Y 3 J p b W l u Y X R v c l 9 k Z W N h e S 5 t Y X g m c X V v d D s s J n F 1 b 3 Q 7 c G F y Y W 1 l d G V y c y 5 k a X N j c m l t a W 5 h d G 9 y X 2 R l Y 2 F 5 L m 1 p b i Z x d W 9 0 O y w m c X V v d D t w Y X J h b W V 0 Z X J z L m R p c 2 N y a W 1 p b m F 0 b 3 J f Z G l t c y Z x d W 9 0 O y w m c X V v d D t w Y X J h b W V 0 Z X J z L m R p c 2 N y a W 1 p b m F 0 b 3 J f b H I u Z G l z d H J p Y n V 0 a W 9 u J n F 1 b 3 Q 7 L C Z x d W 9 0 O 3 B h c m F t Z X R l c n M u Z G l z Y 3 J p b W l u Y X R v c l 9 s c i 5 t Y X g m c X V v d D s s J n F 1 b 3 Q 7 c G F y Y W 1 l d G V y c y 5 k a X N j c m l t a W 5 h d G 9 y X 2 x y L m 1 p b i Z x d W 9 0 O y w m c X V v d D t w Y X J h b W V 0 Z X J z L m R p c 2 N y a W 1 p b m F 0 b 3 J f c 3 R l c H M u Z G l z d H J p Y n V 0 a W 9 u J n F 1 b 3 Q 7 L C Z x d W 9 0 O 3 B h c m F t Z X R l c n M u Z G l z Y 3 J p b W l u Y X R v c l 9 z d G V w c y 5 t Y X g m c X V v d D s s J n F 1 b 3 Q 7 c G F y Y W 1 l d G V y c y 5 k a X N j c m l t a W 5 h d G 9 y X 3 N 0 Z X B z L m 1 p b i Z x d W 9 0 O y w m c X V v d D t w Y X J h b W V 0 Z X J z L m R z c l 9 l c H N p b G 9 u L m R p c 3 R y a W J 1 d G l v b i Z x d W 9 0 O y w m c X V v d D t w Y X J h b W V 0 Z X J z L m R z c l 9 l c H N p b G 9 u L m 1 h e C Z x d W 9 0 O y w m c X V v d D t w Y X J h b W V 0 Z X J z L m R z c l 9 l c H N p b G 9 u L m 1 p b i Z x d W 9 0 O y w m c X V v d D t w Y X J h b W V 0 Z X J z L m R z c l 9 n Y W 1 t Y V 9 w Z X J j Z W 5 0 a W x l L m R p c 3 R y a W J 1 d G l v b i Z x d W 9 0 O y w m c X V v d D t w Y X J h b W V 0 Z X J z L m R z c l 9 n Y W 1 t Y V 9 w Z X J j Z W 5 0 a W x l L m 1 h e C Z x d W 9 0 O y w m c X V v d D t w Y X J h b W V 0 Z X J z L m R z c l 9 n Y W 1 t Y V 9 w Z X J j Z W 5 0 a W x l L m 1 p b i Z x d W 9 0 O y w m c X V v d D t w Y X J h b W V 0 Z X J z L m V t Y m V k Z G l u Z 1 9 k a W 1 z J n F 1 b 3 Q 7 L C Z x d W 9 0 O 3 B h c m F t Z X R l c n M u Z X B v Y 2 h z L m R p c 3 R y a W J 1 d G l v b i Z x d W 9 0 O y w m c X V v d D t w Y X J h b W V 0 Z X J z L m V w b 2 N o c y 5 t Y X g m c X V v d D s s J n F 1 b 3 Q 7 c G F y Y W 1 l d G V y c y 5 l c G 9 j a H M u b W l u J n F 1 b 3 Q 7 L C Z x d W 9 0 O 3 B h c m F t Z X R l c n M u Z 2 V u Z X J h d G 9 y X 2 R l Y 2 F 5 L m R p c 3 R y a W J 1 d G l v b i Z x d W 9 0 O y w m c X V v d D t w Y X J h b W V 0 Z X J z L m d l b m V y Y X R v c l 9 k Z W N h e S 5 t Y X g m c X V v d D s s J n F 1 b 3 Q 7 c G F y Y W 1 l d G V y c y 5 n Z W 5 l c m F 0 b 3 J f Z G V j Y X k u b W l u J n F 1 b 3 Q 7 L C Z x d W 9 0 O 3 B h c m F t Z X R l c n M u Z 2 V u Z X J h d G 9 y X 2 R p b X M m c X V v d D s s J n F 1 b 3 Q 7 c G F y Y W 1 l d G V y c y 5 n Z W 5 l c m F 0 b 3 J f b H I u Z G l z d H J p Y n V 0 a W 9 u J n F 1 b 3 Q 7 L C Z x d W 9 0 O 3 B h c m F t Z X R l c n M u Z 2 V u Z X J h d G 9 y X 2 x y L m 1 h e C Z x d W 9 0 O y w m c X V v d D t w Y X J h b W V 0 Z X J z L m d l b m V y Y X R v c l 9 s c i 5 t a W 4 m c X V v d D s s J n F 1 b 3 Q 7 c G F y Y W 1 l d G V y c y 5 w Y W M u Z G l z d H J p Y n V 0 a W 9 u J n F 1 b 3 Q 7 L C Z x d W 9 0 O 3 B h c m F t Z X R l c n M u c G F j L m 1 h e C Z x d W 9 0 O y w m c X V v d D t w Y X J h b W V 0 Z X J z L n B h Y y 5 t a W 4 m c X V v d D s s J n F 1 b 3 Q 7 Q 2 9 s d W 1 u I F B h a X I g V H J l b m R z J n F 1 b 3 Q 7 L C Z x d W 9 0 O 0 N v b H V t b i B T a G F w Z X M m c X V v d D s s J n F 1 b 3 Q 7 R G F 0 Y S B T d H J 1 Y 3 R 1 c m U m c X V v d D s s J n F 1 b 3 Q 7 R G F 0 Y S B W Y W x p Z G l 0 e S Z x d W 9 0 O y w m c X V v d D t E a X N j c m l t a W 5 h d G 9 y I E x v c 3 M m c X V v d D s s J n F 1 b 3 Q 7 R 2 V u Z X J h d G 9 y I E x v c 3 M m c X V v d D s s J n F 1 b 3 Q 7 S m V u c 2 V u I F N o Y W 5 u b 2 4 g R G l z d G F u Y 2 U m c X V v d D s s J n F 1 b 3 Q 7 S 2 9 s b W 9 n b 3 J v d i B T b W l y b m 9 2 I F R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T Z W F y Y 2 h f S W J t U 3 l u d G h f V 0 d B T k d Q d 0 R S U y A o M i k v Q X V 0 b 1 J l b W 9 2 Z W R D b 2 x 1 b W 5 z M S 5 7 T m F t Z S w w f S Z x d W 9 0 O y w m c X V v d D t T Z W N 0 a W 9 u M S 9 w Y X J h b V N l Y X J j a F 9 J Y m 1 T e W 5 0 a F 9 X R 0 F O R 1 B 3 R F J T I C g y K S 9 B d X R v U m V t b 3 Z l Z E N v b H V t b n M x L n t B Z 2 V u d C w x f S Z x d W 9 0 O y w m c X V v d D t T Z W N 0 a W 9 u M S 9 w Y X J h b V N l Y X J j a F 9 J Y m 1 T e W 5 0 a F 9 X R 0 F O R 1 B 3 R F J T I C g y K S 9 B d X R v U m V t b 3 Z l Z E N v b H V t b n M x L n t T d G F 0 Z S w y f S Z x d W 9 0 O y w m c X V v d D t T Z W N 0 a W 9 u M S 9 w Y X J h b V N l Y X J j a F 9 J Y m 1 T e W 5 0 a F 9 X R 0 F O R 1 B 3 R F J T I C g y K S 9 B d X R v U m V t b 3 Z l Z E N v b H V t b n M x L n t O b 3 R l c y w z f S Z x d W 9 0 O y w m c X V v d D t T Z W N 0 a W 9 u M S 9 w Y X J h b V N l Y X J j a F 9 J Y m 1 T e W 5 0 a F 9 X R 0 F O R 1 B 3 R F J T I C g y K S 9 B d X R v U m V t b 3 Z l Z E N v b H V t b n M x L n t V c 2 V y L D R 9 J n F 1 b 3 Q 7 L C Z x d W 9 0 O 1 N l Y 3 R p b 2 4 x L 3 B h c m F t U 2 V h c m N o X 0 l i b V N 5 b n R o X 1 d H Q U 5 H U H d E U l M g K D I p L 0 F 1 d G 9 S Z W 1 v d m V k Q 2 9 s d W 1 u c z E u e 1 R h Z 3 M s N X 0 m c X V v d D s s J n F 1 b 3 Q 7 U 2 V j d G l v b j E v c G F y Y W 1 T Z W F y Y 2 h f S W J t U 3 l u d G h f V 0 d B T k d Q d 0 R S U y A o M i k v Q X V 0 b 1 J l b W 9 2 Z W R D b 2 x 1 b W 5 z M S 5 7 Q 3 J l Y X R l Z C w 2 f S Z x d W 9 0 O y w m c X V v d D t T Z W N 0 a W 9 u M S 9 w Y X J h b V N l Y X J j a F 9 J Y m 1 T e W 5 0 a F 9 X R 0 F O R 1 B 3 R F J T I C g y K S 9 B d X R v U m V t b 3 Z l Z E N v b H V t b n M x L n t S d W 5 0 a W 1 l L D d 9 J n F 1 b 3 Q 7 L C Z x d W 9 0 O 1 N l Y 3 R p b 2 4 x L 3 B h c m F t U 2 V h c m N o X 0 l i b V N 5 b n R o X 1 d H Q U 5 H U H d E U l M g K D I p L 0 F 1 d G 9 S Z W 1 v d m V k Q 2 9 s d W 1 u c z E u e 1 N 3 Z W V w L D h 9 J n F 1 b 3 Q 7 L C Z x d W 9 0 O 1 N l Y 3 R p b 2 4 x L 3 B h c m F t U 2 V h c m N o X 0 l i b V N 5 b n R o X 1 d H Q U 5 H U H d E U l M g K D I p L 0 F 1 d G 9 S Z W 1 v d m V k Q 2 9 s d W 1 u c z E u e 2 J h d G N o X 3 N p e m U s O X 0 m c X V v d D s s J n F 1 b 3 Q 7 U 2 V j d G l v b j E v c G F y Y W 1 T Z W F y Y 2 h f S W J t U 3 l u d G h f V 0 d B T k d Q d 0 R S U y A o M i k v Q X V 0 b 1 J l b W 9 2 Z W R D b 2 x 1 b W 5 z M S 5 7 Z G l z Y 3 J p b W l u Y X R v c l 9 k Z W N h e S w x M H 0 m c X V v d D s s J n F 1 b 3 Q 7 U 2 V j d G l v b j E v c G F y Y W 1 T Z W F y Y 2 h f S W J t U 3 l u d G h f V 0 d B T k d Q d 0 R S U y A o M i k v Q X V 0 b 1 J l b W 9 2 Z W R D b 2 x 1 b W 5 z M S 5 7 Z G l z Y 3 J p b W l u Y X R v c l 9 k a W 0 s M T F 9 J n F 1 b 3 Q 7 L C Z x d W 9 0 O 1 N l Y 3 R p b 2 4 x L 3 B h c m F t U 2 V h c m N o X 0 l i b V N 5 b n R o X 1 d H Q U 5 H U H d E U l M g K D I p L 0 F 1 d G 9 S Z W 1 v d m V k Q 2 9 s d W 1 u c z E u e 2 R p c 2 N y a W 1 p b m F 0 b 3 J f b H I s M T J 9 J n F 1 b 3 Q 7 L C Z x d W 9 0 O 1 N l Y 3 R p b 2 4 x L 3 B h c m F t U 2 V h c m N o X 0 l i b V N 5 b n R o X 1 d H Q U 5 H U H d E U l M g K D I p L 0 F 1 d G 9 S Z W 1 v d m V k Q 2 9 s d W 1 u c z E u e 2 R p c 2 N y a W 1 p b m F 0 b 3 J f c 3 R l c H M s M T N 9 J n F 1 b 3 Q 7 L C Z x d W 9 0 O 1 N l Y 3 R p b 2 4 x L 3 B h c m F t U 2 V h c m N o X 0 l i b V N 5 b n R o X 1 d H Q U 5 H U H d E U l M g K D I p L 0 F 1 d G 9 S Z W 1 v d m V k Q 2 9 s d W 1 u c z E u e 2 R z c l 9 l c H N p b G 9 u L D E 0 f S Z x d W 9 0 O y w m c X V v d D t T Z W N 0 a W 9 u M S 9 w Y X J h b V N l Y X J j a F 9 J Y m 1 T e W 5 0 a F 9 X R 0 F O R 1 B 3 R F J T I C g y K S 9 B d X R v U m V t b 3 Z l Z E N v b H V t b n M x L n t k c 3 J f Z 2 F t b W F f c G V y Y 2 V u d G l s Z S w x N X 0 m c X V v d D s s J n F 1 b 3 Q 7 U 2 V j d G l v b j E v c G F y Y W 1 T Z W F y Y 2 h f S W J t U 3 l u d G h f V 0 d B T k d Q d 0 R S U y A o M i k v Q X V 0 b 1 J l b W 9 2 Z W R D b 2 x 1 b W 5 z M S 5 7 Z W 1 i Z W R k a W 5 n X 2 R p b S w x N n 0 m c X V v d D s s J n F 1 b 3 Q 7 U 2 V j d G l v b j E v c G F y Y W 1 T Z W F y Y 2 h f S W J t U 3 l u d G h f V 0 d B T k d Q d 0 R S U y A o M i k v Q X V 0 b 1 J l b W 9 2 Z W R D b 2 x 1 b W 5 z M S 5 7 Z X B v Y 2 h z L D E 3 f S Z x d W 9 0 O y w m c X V v d D t T Z W N 0 a W 9 u M S 9 w Y X J h b V N l Y X J j a F 9 J Y m 1 T e W 5 0 a F 9 X R 0 F O R 1 B 3 R F J T I C g y K S 9 B d X R v U m V t b 3 Z l Z E N v b H V t b n M x L n t n Z W 5 l c m F 0 b 3 J f Z G V j Y X k s M T h 9 J n F 1 b 3 Q 7 L C Z x d W 9 0 O 1 N l Y 3 R p b 2 4 x L 3 B h c m F t U 2 V h c m N o X 0 l i b V N 5 b n R o X 1 d H Q U 5 H U H d E U l M g K D I p L 0 F 1 d G 9 S Z W 1 v d m V k Q 2 9 s d W 1 u c z E u e 2 d l b m V y Y X R v c l 9 k a W 0 s M T l 9 J n F 1 b 3 Q 7 L C Z x d W 9 0 O 1 N l Y 3 R p b 2 4 x L 3 B h c m F t U 2 V h c m N o X 0 l i b V N 5 b n R o X 1 d H Q U 5 H U H d E U l M g K D I p L 0 F 1 d G 9 S Z W 1 v d m V k Q 2 9 s d W 1 u c z E u e 2 d l b m V y Y X R v c l 9 s c i w y M H 0 m c X V v d D s s J n F 1 b 3 Q 7 U 2 V j d G l v b j E v c G F y Y W 1 T Z W F y Y 2 h f S W J t U 3 l u d G h f V 0 d B T k d Q d 0 R S U y A o M i k v Q X V 0 b 1 J l b W 9 2 Z W R D b 2 x 1 b W 5 z M S 5 7 b W V 0 a G 9 k L D I x f S Z x d W 9 0 O y w m c X V v d D t T Z W N 0 a W 9 u M S 9 w Y X J h b V N l Y X J j a F 9 J Y m 1 T e W 5 0 a F 9 X R 0 F O R 1 B 3 R F J T I C g y K S 9 B d X R v U m V t b 3 Z l Z E N v b H V t b n M x L n t t Z X R y a W M u Z 2 9 h b C w y M n 0 m c X V v d D s s J n F 1 b 3 Q 7 U 2 V j d G l v b j E v c G F y Y W 1 T Z W F y Y 2 h f S W J t U 3 l u d G h f V 0 d B T k d Q d 0 R S U y A o M i k v Q X V 0 b 1 J l b W 9 2 Z W R D b 2 x 1 b W 5 z M S 5 7 b W V 0 c m l j L m 5 h b W U s M j N 9 J n F 1 b 3 Q 7 L C Z x d W 9 0 O 1 N l Y 3 R p b 2 4 x L 3 B h c m F t U 2 V h c m N o X 0 l i b V N 5 b n R o X 1 d H Q U 5 H U H d E U l M g K D I p L 0 F 1 d G 9 S Z W 1 v d m V k Q 2 9 s d W 1 u c z E u e 2 5 h b W U u M S w y N H 0 m c X V v d D s s J n F 1 b 3 Q 7 U 2 V j d G l v b j E v c G F y Y W 1 T Z W F y Y 2 h f S W J t U 3 l u d G h f V 0 d B T k d Q d 0 R S U y A o M i k v Q X V 0 b 1 J l b W 9 2 Z W R D b 2 x 1 b W 5 z M S 5 7 c G F j L D I 1 f S Z x d W 9 0 O y w m c X V v d D t T Z W N 0 a W 9 u M S 9 w Y X J h b V N l Y X J j a F 9 J Y m 1 T e W 5 0 a F 9 X R 0 F O R 1 B 3 R F J T I C g y K S 9 B d X R v U m V t b 3 Z l Z E N v b H V t b n M x L n t w Y X J h b W V 0 Z X J z L m J h d G N o X 3 N p e m V z L D I 2 f S Z x d W 9 0 O y w m c X V v d D t T Z W N 0 a W 9 u M S 9 w Y X J h b V N l Y X J j a F 9 J Y m 1 T e W 5 0 a F 9 X R 0 F O R 1 B 3 R F J T I C g y K S 9 B d X R v U m V t b 3 Z l Z E N v b H V t b n M x L n t w Y X J h b W V 0 Z X J z L m R p c 2 N y a W 1 p b m F 0 b 3 J f Z G V j Y X k u Z G l z d H J p Y n V 0 a W 9 u L D I 3 f S Z x d W 9 0 O y w m c X V v d D t T Z W N 0 a W 9 u M S 9 w Y X J h b V N l Y X J j a F 9 J Y m 1 T e W 5 0 a F 9 X R 0 F O R 1 B 3 R F J T I C g y K S 9 B d X R v U m V t b 3 Z l Z E N v b H V t b n M x L n t w Y X J h b W V 0 Z X J z L m R p c 2 N y a W 1 p b m F 0 b 3 J f Z G V j Y X k u b W F 4 L D I 4 f S Z x d W 9 0 O y w m c X V v d D t T Z W N 0 a W 9 u M S 9 w Y X J h b V N l Y X J j a F 9 J Y m 1 T e W 5 0 a F 9 X R 0 F O R 1 B 3 R F J T I C g y K S 9 B d X R v U m V t b 3 Z l Z E N v b H V t b n M x L n t w Y X J h b W V 0 Z X J z L m R p c 2 N y a W 1 p b m F 0 b 3 J f Z G V j Y X k u b W l u L D I 5 f S Z x d W 9 0 O y w m c X V v d D t T Z W N 0 a W 9 u M S 9 w Y X J h b V N l Y X J j a F 9 J Y m 1 T e W 5 0 a F 9 X R 0 F O R 1 B 3 R F J T I C g y K S 9 B d X R v U m V t b 3 Z l Z E N v b H V t b n M x L n t w Y X J h b W V 0 Z X J z L m R p c 2 N y a W 1 p b m F 0 b 3 J f Z G l t c y w z M H 0 m c X V v d D s s J n F 1 b 3 Q 7 U 2 V j d G l v b j E v c G F y Y W 1 T Z W F y Y 2 h f S W J t U 3 l u d G h f V 0 d B T k d Q d 0 R S U y A o M i k v Q X V 0 b 1 J l b W 9 2 Z W R D b 2 x 1 b W 5 z M S 5 7 c G F y Y W 1 l d G V y c y 5 k a X N j c m l t a W 5 h d G 9 y X 2 x y L m R p c 3 R y a W J 1 d G l v b i w z M X 0 m c X V v d D s s J n F 1 b 3 Q 7 U 2 V j d G l v b j E v c G F y Y W 1 T Z W F y Y 2 h f S W J t U 3 l u d G h f V 0 d B T k d Q d 0 R S U y A o M i k v Q X V 0 b 1 J l b W 9 2 Z W R D b 2 x 1 b W 5 z M S 5 7 c G F y Y W 1 l d G V y c y 5 k a X N j c m l t a W 5 h d G 9 y X 2 x y L m 1 h e C w z M n 0 m c X V v d D s s J n F 1 b 3 Q 7 U 2 V j d G l v b j E v c G F y Y W 1 T Z W F y Y 2 h f S W J t U 3 l u d G h f V 0 d B T k d Q d 0 R S U y A o M i k v Q X V 0 b 1 J l b W 9 2 Z W R D b 2 x 1 b W 5 z M S 5 7 c G F y Y W 1 l d G V y c y 5 k a X N j c m l t a W 5 h d G 9 y X 2 x y L m 1 p b i w z M 3 0 m c X V v d D s s J n F 1 b 3 Q 7 U 2 V j d G l v b j E v c G F y Y W 1 T Z W F y Y 2 h f S W J t U 3 l u d G h f V 0 d B T k d Q d 0 R S U y A o M i k v Q X V 0 b 1 J l b W 9 2 Z W R D b 2 x 1 b W 5 z M S 5 7 c G F y Y W 1 l d G V y c y 5 k a X N j c m l t a W 5 h d G 9 y X 3 N 0 Z X B z L m R p c 3 R y a W J 1 d G l v b i w z N H 0 m c X V v d D s s J n F 1 b 3 Q 7 U 2 V j d G l v b j E v c G F y Y W 1 T Z W F y Y 2 h f S W J t U 3 l u d G h f V 0 d B T k d Q d 0 R S U y A o M i k v Q X V 0 b 1 J l b W 9 2 Z W R D b 2 x 1 b W 5 z M S 5 7 c G F y Y W 1 l d G V y c y 5 k a X N j c m l t a W 5 h d G 9 y X 3 N 0 Z X B z L m 1 h e C w z N X 0 m c X V v d D s s J n F 1 b 3 Q 7 U 2 V j d G l v b j E v c G F y Y W 1 T Z W F y Y 2 h f S W J t U 3 l u d G h f V 0 d B T k d Q d 0 R S U y A o M i k v Q X V 0 b 1 J l b W 9 2 Z W R D b 2 x 1 b W 5 z M S 5 7 c G F y Y W 1 l d G V y c y 5 k a X N j c m l t a W 5 h d G 9 y X 3 N 0 Z X B z L m 1 p b i w z N n 0 m c X V v d D s s J n F 1 b 3 Q 7 U 2 V j d G l v b j E v c G F y Y W 1 T Z W F y Y 2 h f S W J t U 3 l u d G h f V 0 d B T k d Q d 0 R S U y A o M i k v Q X V 0 b 1 J l b W 9 2 Z W R D b 2 x 1 b W 5 z M S 5 7 c G F y Y W 1 l d G V y c y 5 k c 3 J f Z X B z a W x v b i 5 k a X N 0 c m l i d X R p b 2 4 s M z d 9 J n F 1 b 3 Q 7 L C Z x d W 9 0 O 1 N l Y 3 R p b 2 4 x L 3 B h c m F t U 2 V h c m N o X 0 l i b V N 5 b n R o X 1 d H Q U 5 H U H d E U l M g K D I p L 0 F 1 d G 9 S Z W 1 v d m V k Q 2 9 s d W 1 u c z E u e 3 B h c m F t Z X R l c n M u Z H N y X 2 V w c 2 l s b 2 4 u b W F 4 L D M 4 f S Z x d W 9 0 O y w m c X V v d D t T Z W N 0 a W 9 u M S 9 w Y X J h b V N l Y X J j a F 9 J Y m 1 T e W 5 0 a F 9 X R 0 F O R 1 B 3 R F J T I C g y K S 9 B d X R v U m V t b 3 Z l Z E N v b H V t b n M x L n t w Y X J h b W V 0 Z X J z L m R z c l 9 l c H N p b G 9 u L m 1 p b i w z O X 0 m c X V v d D s s J n F 1 b 3 Q 7 U 2 V j d G l v b j E v c G F y Y W 1 T Z W F y Y 2 h f S W J t U 3 l u d G h f V 0 d B T k d Q d 0 R S U y A o M i k v Q X V 0 b 1 J l b W 9 2 Z W R D b 2 x 1 b W 5 z M S 5 7 c G F y Y W 1 l d G V y c y 5 k c 3 J f Z 2 F t b W F f c G V y Y 2 V u d G l s Z S 5 k a X N 0 c m l i d X R p b 2 4 s N D B 9 J n F 1 b 3 Q 7 L C Z x d W 9 0 O 1 N l Y 3 R p b 2 4 x L 3 B h c m F t U 2 V h c m N o X 0 l i b V N 5 b n R o X 1 d H Q U 5 H U H d E U l M g K D I p L 0 F 1 d G 9 S Z W 1 v d m V k Q 2 9 s d W 1 u c z E u e 3 B h c m F t Z X R l c n M u Z H N y X 2 d h b W 1 h X 3 B l c m N l b n R p b G U u b W F 4 L D Q x f S Z x d W 9 0 O y w m c X V v d D t T Z W N 0 a W 9 u M S 9 w Y X J h b V N l Y X J j a F 9 J Y m 1 T e W 5 0 a F 9 X R 0 F O R 1 B 3 R F J T I C g y K S 9 B d X R v U m V t b 3 Z l Z E N v b H V t b n M x L n t w Y X J h b W V 0 Z X J z L m R z c l 9 n Y W 1 t Y V 9 w Z X J j Z W 5 0 a W x l L m 1 p b i w 0 M n 0 m c X V v d D s s J n F 1 b 3 Q 7 U 2 V j d G l v b j E v c G F y Y W 1 T Z W F y Y 2 h f S W J t U 3 l u d G h f V 0 d B T k d Q d 0 R S U y A o M i k v Q X V 0 b 1 J l b W 9 2 Z W R D b 2 x 1 b W 5 z M S 5 7 c G F y Y W 1 l d G V y c y 5 l b W J l Z G R p b m d f Z G l t c y w 0 M 3 0 m c X V v d D s s J n F 1 b 3 Q 7 U 2 V j d G l v b j E v c G F y Y W 1 T Z W F y Y 2 h f S W J t U 3 l u d G h f V 0 d B T k d Q d 0 R S U y A o M i k v Q X V 0 b 1 J l b W 9 2 Z W R D b 2 x 1 b W 5 z M S 5 7 c G F y Y W 1 l d G V y c y 5 l c G 9 j a H M u Z G l z d H J p Y n V 0 a W 9 u L D Q 0 f S Z x d W 9 0 O y w m c X V v d D t T Z W N 0 a W 9 u M S 9 w Y X J h b V N l Y X J j a F 9 J Y m 1 T e W 5 0 a F 9 X R 0 F O R 1 B 3 R F J T I C g y K S 9 B d X R v U m V t b 3 Z l Z E N v b H V t b n M x L n t w Y X J h b W V 0 Z X J z L m V w b 2 N o c y 5 t Y X g s N D V 9 J n F 1 b 3 Q 7 L C Z x d W 9 0 O 1 N l Y 3 R p b 2 4 x L 3 B h c m F t U 2 V h c m N o X 0 l i b V N 5 b n R o X 1 d H Q U 5 H U H d E U l M g K D I p L 0 F 1 d G 9 S Z W 1 v d m V k Q 2 9 s d W 1 u c z E u e 3 B h c m F t Z X R l c n M u Z X B v Y 2 h z L m 1 p b i w 0 N n 0 m c X V v d D s s J n F 1 b 3 Q 7 U 2 V j d G l v b j E v c G F y Y W 1 T Z W F y Y 2 h f S W J t U 3 l u d G h f V 0 d B T k d Q d 0 R S U y A o M i k v Q X V 0 b 1 J l b W 9 2 Z W R D b 2 x 1 b W 5 z M S 5 7 c G F y Y W 1 l d G V y c y 5 n Z W 5 l c m F 0 b 3 J f Z G V j Y X k u Z G l z d H J p Y n V 0 a W 9 u L D Q 3 f S Z x d W 9 0 O y w m c X V v d D t T Z W N 0 a W 9 u M S 9 w Y X J h b V N l Y X J j a F 9 J Y m 1 T e W 5 0 a F 9 X R 0 F O R 1 B 3 R F J T I C g y K S 9 B d X R v U m V t b 3 Z l Z E N v b H V t b n M x L n t w Y X J h b W V 0 Z X J z L m d l b m V y Y X R v c l 9 k Z W N h e S 5 t Y X g s N D h 9 J n F 1 b 3 Q 7 L C Z x d W 9 0 O 1 N l Y 3 R p b 2 4 x L 3 B h c m F t U 2 V h c m N o X 0 l i b V N 5 b n R o X 1 d H Q U 5 H U H d E U l M g K D I p L 0 F 1 d G 9 S Z W 1 v d m V k Q 2 9 s d W 1 u c z E u e 3 B h c m F t Z X R l c n M u Z 2 V u Z X J h d G 9 y X 2 R l Y 2 F 5 L m 1 p b i w 0 O X 0 m c X V v d D s s J n F 1 b 3 Q 7 U 2 V j d G l v b j E v c G F y Y W 1 T Z W F y Y 2 h f S W J t U 3 l u d G h f V 0 d B T k d Q d 0 R S U y A o M i k v Q X V 0 b 1 J l b W 9 2 Z W R D b 2 x 1 b W 5 z M S 5 7 c G F y Y W 1 l d G V y c y 5 n Z W 5 l c m F 0 b 3 J f Z G l t c y w 1 M H 0 m c X V v d D s s J n F 1 b 3 Q 7 U 2 V j d G l v b j E v c G F y Y W 1 T Z W F y Y 2 h f S W J t U 3 l u d G h f V 0 d B T k d Q d 0 R S U y A o M i k v Q X V 0 b 1 J l b W 9 2 Z W R D b 2 x 1 b W 5 z M S 5 7 c G F y Y W 1 l d G V y c y 5 n Z W 5 l c m F 0 b 3 J f b H I u Z G l z d H J p Y n V 0 a W 9 u L D U x f S Z x d W 9 0 O y w m c X V v d D t T Z W N 0 a W 9 u M S 9 w Y X J h b V N l Y X J j a F 9 J Y m 1 T e W 5 0 a F 9 X R 0 F O R 1 B 3 R F J T I C g y K S 9 B d X R v U m V t b 3 Z l Z E N v b H V t b n M x L n t w Y X J h b W V 0 Z X J z L m d l b m V y Y X R v c l 9 s c i 5 t Y X g s N T J 9 J n F 1 b 3 Q 7 L C Z x d W 9 0 O 1 N l Y 3 R p b 2 4 x L 3 B h c m F t U 2 V h c m N o X 0 l i b V N 5 b n R o X 1 d H Q U 5 H U H d E U l M g K D I p L 0 F 1 d G 9 S Z W 1 v d m V k Q 2 9 s d W 1 u c z E u e 3 B h c m F t Z X R l c n M u Z 2 V u Z X J h d G 9 y X 2 x y L m 1 p b i w 1 M 3 0 m c X V v d D s s J n F 1 b 3 Q 7 U 2 V j d G l v b j E v c G F y Y W 1 T Z W F y Y 2 h f S W J t U 3 l u d G h f V 0 d B T k d Q d 0 R S U y A o M i k v Q X V 0 b 1 J l b W 9 2 Z W R D b 2 x 1 b W 5 z M S 5 7 c G F y Y W 1 l d G V y c y 5 w Y W M u Z G l z d H J p Y n V 0 a W 9 u L D U 0 f S Z x d W 9 0 O y w m c X V v d D t T Z W N 0 a W 9 u M S 9 w Y X J h b V N l Y X J j a F 9 J Y m 1 T e W 5 0 a F 9 X R 0 F O R 1 B 3 R F J T I C g y K S 9 B d X R v U m V t b 3 Z l Z E N v b H V t b n M x L n t w Y X J h b W V 0 Z X J z L n B h Y y 5 t Y X g s N T V 9 J n F 1 b 3 Q 7 L C Z x d W 9 0 O 1 N l Y 3 R p b 2 4 x L 3 B h c m F t U 2 V h c m N o X 0 l i b V N 5 b n R o X 1 d H Q U 5 H U H d E U l M g K D I p L 0 F 1 d G 9 S Z W 1 v d m V k Q 2 9 s d W 1 u c z E u e 3 B h c m F t Z X R l c n M u c G F j L m 1 p b i w 1 N n 0 m c X V v d D s s J n F 1 b 3 Q 7 U 2 V j d G l v b j E v c G F y Y W 1 T Z W F y Y 2 h f S W J t U 3 l u d G h f V 0 d B T k d Q d 0 R S U y A o M i k v Q X V 0 b 1 J l b W 9 2 Z W R D b 2 x 1 b W 5 z M S 5 7 Q 2 9 s d W 1 u I F B h a X I g V H J l b m R z L D U 3 f S Z x d W 9 0 O y w m c X V v d D t T Z W N 0 a W 9 u M S 9 w Y X J h b V N l Y X J j a F 9 J Y m 1 T e W 5 0 a F 9 X R 0 F O R 1 B 3 R F J T I C g y K S 9 B d X R v U m V t b 3 Z l Z E N v b H V t b n M x L n t D b 2 x 1 b W 4 g U 2 h h c G V z L D U 4 f S Z x d W 9 0 O y w m c X V v d D t T Z W N 0 a W 9 u M S 9 w Y X J h b V N l Y X J j a F 9 J Y m 1 T e W 5 0 a F 9 X R 0 F O R 1 B 3 R F J T I C g y K S 9 B d X R v U m V t b 3 Z l Z E N v b H V t b n M x L n t E Y X R h I F N 0 c n V j d H V y Z S w 1 O X 0 m c X V v d D s s J n F 1 b 3 Q 7 U 2 V j d G l v b j E v c G F y Y W 1 T Z W F y Y 2 h f S W J t U 3 l u d G h f V 0 d B T k d Q d 0 R S U y A o M i k v Q X V 0 b 1 J l b W 9 2 Z W R D b 2 x 1 b W 5 z M S 5 7 R G F 0 Y S B W Y W x p Z G l 0 e S w 2 M H 0 m c X V v d D s s J n F 1 b 3 Q 7 U 2 V j d G l v b j E v c G F y Y W 1 T Z W F y Y 2 h f S W J t U 3 l u d G h f V 0 d B T k d Q d 0 R S U y A o M i k v Q X V 0 b 1 J l b W 9 2 Z W R D b 2 x 1 b W 5 z M S 5 7 R G l z Y 3 J p b W l u Y X R v c i B M b 3 N z L D Y x f S Z x d W 9 0 O y w m c X V v d D t T Z W N 0 a W 9 u M S 9 w Y X J h b V N l Y X J j a F 9 J Y m 1 T e W 5 0 a F 9 X R 0 F O R 1 B 3 R F J T I C g y K S 9 B d X R v U m V t b 3 Z l Z E N v b H V t b n M x L n t H Z W 5 l c m F 0 b 3 I g T G 9 z c y w 2 M n 0 m c X V v d D s s J n F 1 b 3 Q 7 U 2 V j d G l v b j E v c G F y Y W 1 T Z W F y Y 2 h f S W J t U 3 l u d G h f V 0 d B T k d Q d 0 R S U y A o M i k v Q X V 0 b 1 J l b W 9 2 Z W R D b 2 x 1 b W 5 z M S 5 7 S m V u c 2 V u I F N o Y W 5 u b 2 4 g R G l z d G F u Y 2 U s N j N 9 J n F 1 b 3 Q 7 L C Z x d W 9 0 O 1 N l Y 3 R p b 2 4 x L 3 B h c m F t U 2 V h c m N o X 0 l i b V N 5 b n R o X 1 d H Q U 5 H U H d E U l M g K D I p L 0 F 1 d G 9 S Z W 1 v d m V k Q 2 9 s d W 1 u c z E u e 0 t v b G 1 v Z 2 9 y b 3 Y g U 2 1 p c m 5 v d i B U Z X N 0 L D Y 0 f S Z x d W 9 0 O 1 0 s J n F 1 b 3 Q 7 Q 2 9 s d W 1 u Q 2 9 1 b n Q m c X V v d D s 6 N j U s J n F 1 b 3 Q 7 S 2 V 5 Q 2 9 s d W 1 u T m F t Z X M m c X V v d D s 6 W 1 0 s J n F 1 b 3 Q 7 Q 2 9 s d W 1 u S W R l b n R p d G l l c y Z x d W 9 0 O z p b J n F 1 b 3 Q 7 U 2 V j d G l v b j E v c G F y Y W 1 T Z W F y Y 2 h f S W J t U 3 l u d G h f V 0 d B T k d Q d 0 R S U y A o M i k v Q X V 0 b 1 J l b W 9 2 Z W R D b 2 x 1 b W 5 z M S 5 7 T m F t Z S w w f S Z x d W 9 0 O y w m c X V v d D t T Z W N 0 a W 9 u M S 9 w Y X J h b V N l Y X J j a F 9 J Y m 1 T e W 5 0 a F 9 X R 0 F O R 1 B 3 R F J T I C g y K S 9 B d X R v U m V t b 3 Z l Z E N v b H V t b n M x L n t B Z 2 V u d C w x f S Z x d W 9 0 O y w m c X V v d D t T Z W N 0 a W 9 u M S 9 w Y X J h b V N l Y X J j a F 9 J Y m 1 T e W 5 0 a F 9 X R 0 F O R 1 B 3 R F J T I C g y K S 9 B d X R v U m V t b 3 Z l Z E N v b H V t b n M x L n t T d G F 0 Z S w y f S Z x d W 9 0 O y w m c X V v d D t T Z W N 0 a W 9 u M S 9 w Y X J h b V N l Y X J j a F 9 J Y m 1 T e W 5 0 a F 9 X R 0 F O R 1 B 3 R F J T I C g y K S 9 B d X R v U m V t b 3 Z l Z E N v b H V t b n M x L n t O b 3 R l c y w z f S Z x d W 9 0 O y w m c X V v d D t T Z W N 0 a W 9 u M S 9 w Y X J h b V N l Y X J j a F 9 J Y m 1 T e W 5 0 a F 9 X R 0 F O R 1 B 3 R F J T I C g y K S 9 B d X R v U m V t b 3 Z l Z E N v b H V t b n M x L n t V c 2 V y L D R 9 J n F 1 b 3 Q 7 L C Z x d W 9 0 O 1 N l Y 3 R p b 2 4 x L 3 B h c m F t U 2 V h c m N o X 0 l i b V N 5 b n R o X 1 d H Q U 5 H U H d E U l M g K D I p L 0 F 1 d G 9 S Z W 1 v d m V k Q 2 9 s d W 1 u c z E u e 1 R h Z 3 M s N X 0 m c X V v d D s s J n F 1 b 3 Q 7 U 2 V j d G l v b j E v c G F y Y W 1 T Z W F y Y 2 h f S W J t U 3 l u d G h f V 0 d B T k d Q d 0 R S U y A o M i k v Q X V 0 b 1 J l b W 9 2 Z W R D b 2 x 1 b W 5 z M S 5 7 Q 3 J l Y X R l Z C w 2 f S Z x d W 9 0 O y w m c X V v d D t T Z W N 0 a W 9 u M S 9 w Y X J h b V N l Y X J j a F 9 J Y m 1 T e W 5 0 a F 9 X R 0 F O R 1 B 3 R F J T I C g y K S 9 B d X R v U m V t b 3 Z l Z E N v b H V t b n M x L n t S d W 5 0 a W 1 l L D d 9 J n F 1 b 3 Q 7 L C Z x d W 9 0 O 1 N l Y 3 R p b 2 4 x L 3 B h c m F t U 2 V h c m N o X 0 l i b V N 5 b n R o X 1 d H Q U 5 H U H d E U l M g K D I p L 0 F 1 d G 9 S Z W 1 v d m V k Q 2 9 s d W 1 u c z E u e 1 N 3 Z W V w L D h 9 J n F 1 b 3 Q 7 L C Z x d W 9 0 O 1 N l Y 3 R p b 2 4 x L 3 B h c m F t U 2 V h c m N o X 0 l i b V N 5 b n R o X 1 d H Q U 5 H U H d E U l M g K D I p L 0 F 1 d G 9 S Z W 1 v d m V k Q 2 9 s d W 1 u c z E u e 2 J h d G N o X 3 N p e m U s O X 0 m c X V v d D s s J n F 1 b 3 Q 7 U 2 V j d G l v b j E v c G F y Y W 1 T Z W F y Y 2 h f S W J t U 3 l u d G h f V 0 d B T k d Q d 0 R S U y A o M i k v Q X V 0 b 1 J l b W 9 2 Z W R D b 2 x 1 b W 5 z M S 5 7 Z G l z Y 3 J p b W l u Y X R v c l 9 k Z W N h e S w x M H 0 m c X V v d D s s J n F 1 b 3 Q 7 U 2 V j d G l v b j E v c G F y Y W 1 T Z W F y Y 2 h f S W J t U 3 l u d G h f V 0 d B T k d Q d 0 R S U y A o M i k v Q X V 0 b 1 J l b W 9 2 Z W R D b 2 x 1 b W 5 z M S 5 7 Z G l z Y 3 J p b W l u Y X R v c l 9 k a W 0 s M T F 9 J n F 1 b 3 Q 7 L C Z x d W 9 0 O 1 N l Y 3 R p b 2 4 x L 3 B h c m F t U 2 V h c m N o X 0 l i b V N 5 b n R o X 1 d H Q U 5 H U H d E U l M g K D I p L 0 F 1 d G 9 S Z W 1 v d m V k Q 2 9 s d W 1 u c z E u e 2 R p c 2 N y a W 1 p b m F 0 b 3 J f b H I s M T J 9 J n F 1 b 3 Q 7 L C Z x d W 9 0 O 1 N l Y 3 R p b 2 4 x L 3 B h c m F t U 2 V h c m N o X 0 l i b V N 5 b n R o X 1 d H Q U 5 H U H d E U l M g K D I p L 0 F 1 d G 9 S Z W 1 v d m V k Q 2 9 s d W 1 u c z E u e 2 R p c 2 N y a W 1 p b m F 0 b 3 J f c 3 R l c H M s M T N 9 J n F 1 b 3 Q 7 L C Z x d W 9 0 O 1 N l Y 3 R p b 2 4 x L 3 B h c m F t U 2 V h c m N o X 0 l i b V N 5 b n R o X 1 d H Q U 5 H U H d E U l M g K D I p L 0 F 1 d G 9 S Z W 1 v d m V k Q 2 9 s d W 1 u c z E u e 2 R z c l 9 l c H N p b G 9 u L D E 0 f S Z x d W 9 0 O y w m c X V v d D t T Z W N 0 a W 9 u M S 9 w Y X J h b V N l Y X J j a F 9 J Y m 1 T e W 5 0 a F 9 X R 0 F O R 1 B 3 R F J T I C g y K S 9 B d X R v U m V t b 3 Z l Z E N v b H V t b n M x L n t k c 3 J f Z 2 F t b W F f c G V y Y 2 V u d G l s Z S w x N X 0 m c X V v d D s s J n F 1 b 3 Q 7 U 2 V j d G l v b j E v c G F y Y W 1 T Z W F y Y 2 h f S W J t U 3 l u d G h f V 0 d B T k d Q d 0 R S U y A o M i k v Q X V 0 b 1 J l b W 9 2 Z W R D b 2 x 1 b W 5 z M S 5 7 Z W 1 i Z W R k a W 5 n X 2 R p b S w x N n 0 m c X V v d D s s J n F 1 b 3 Q 7 U 2 V j d G l v b j E v c G F y Y W 1 T Z W F y Y 2 h f S W J t U 3 l u d G h f V 0 d B T k d Q d 0 R S U y A o M i k v Q X V 0 b 1 J l b W 9 2 Z W R D b 2 x 1 b W 5 z M S 5 7 Z X B v Y 2 h z L D E 3 f S Z x d W 9 0 O y w m c X V v d D t T Z W N 0 a W 9 u M S 9 w Y X J h b V N l Y X J j a F 9 J Y m 1 T e W 5 0 a F 9 X R 0 F O R 1 B 3 R F J T I C g y K S 9 B d X R v U m V t b 3 Z l Z E N v b H V t b n M x L n t n Z W 5 l c m F 0 b 3 J f Z G V j Y X k s M T h 9 J n F 1 b 3 Q 7 L C Z x d W 9 0 O 1 N l Y 3 R p b 2 4 x L 3 B h c m F t U 2 V h c m N o X 0 l i b V N 5 b n R o X 1 d H Q U 5 H U H d E U l M g K D I p L 0 F 1 d G 9 S Z W 1 v d m V k Q 2 9 s d W 1 u c z E u e 2 d l b m V y Y X R v c l 9 k a W 0 s M T l 9 J n F 1 b 3 Q 7 L C Z x d W 9 0 O 1 N l Y 3 R p b 2 4 x L 3 B h c m F t U 2 V h c m N o X 0 l i b V N 5 b n R o X 1 d H Q U 5 H U H d E U l M g K D I p L 0 F 1 d G 9 S Z W 1 v d m V k Q 2 9 s d W 1 u c z E u e 2 d l b m V y Y X R v c l 9 s c i w y M H 0 m c X V v d D s s J n F 1 b 3 Q 7 U 2 V j d G l v b j E v c G F y Y W 1 T Z W F y Y 2 h f S W J t U 3 l u d G h f V 0 d B T k d Q d 0 R S U y A o M i k v Q X V 0 b 1 J l b W 9 2 Z W R D b 2 x 1 b W 5 z M S 5 7 b W V 0 a G 9 k L D I x f S Z x d W 9 0 O y w m c X V v d D t T Z W N 0 a W 9 u M S 9 w Y X J h b V N l Y X J j a F 9 J Y m 1 T e W 5 0 a F 9 X R 0 F O R 1 B 3 R F J T I C g y K S 9 B d X R v U m V t b 3 Z l Z E N v b H V t b n M x L n t t Z X R y a W M u Z 2 9 h b C w y M n 0 m c X V v d D s s J n F 1 b 3 Q 7 U 2 V j d G l v b j E v c G F y Y W 1 T Z W F y Y 2 h f S W J t U 3 l u d G h f V 0 d B T k d Q d 0 R S U y A o M i k v Q X V 0 b 1 J l b W 9 2 Z W R D b 2 x 1 b W 5 z M S 5 7 b W V 0 c m l j L m 5 h b W U s M j N 9 J n F 1 b 3 Q 7 L C Z x d W 9 0 O 1 N l Y 3 R p b 2 4 x L 3 B h c m F t U 2 V h c m N o X 0 l i b V N 5 b n R o X 1 d H Q U 5 H U H d E U l M g K D I p L 0 F 1 d G 9 S Z W 1 v d m V k Q 2 9 s d W 1 u c z E u e 2 5 h b W U u M S w y N H 0 m c X V v d D s s J n F 1 b 3 Q 7 U 2 V j d G l v b j E v c G F y Y W 1 T Z W F y Y 2 h f S W J t U 3 l u d G h f V 0 d B T k d Q d 0 R S U y A o M i k v Q X V 0 b 1 J l b W 9 2 Z W R D b 2 x 1 b W 5 z M S 5 7 c G F j L D I 1 f S Z x d W 9 0 O y w m c X V v d D t T Z W N 0 a W 9 u M S 9 w Y X J h b V N l Y X J j a F 9 J Y m 1 T e W 5 0 a F 9 X R 0 F O R 1 B 3 R F J T I C g y K S 9 B d X R v U m V t b 3 Z l Z E N v b H V t b n M x L n t w Y X J h b W V 0 Z X J z L m J h d G N o X 3 N p e m V z L D I 2 f S Z x d W 9 0 O y w m c X V v d D t T Z W N 0 a W 9 u M S 9 w Y X J h b V N l Y X J j a F 9 J Y m 1 T e W 5 0 a F 9 X R 0 F O R 1 B 3 R F J T I C g y K S 9 B d X R v U m V t b 3 Z l Z E N v b H V t b n M x L n t w Y X J h b W V 0 Z X J z L m R p c 2 N y a W 1 p b m F 0 b 3 J f Z G V j Y X k u Z G l z d H J p Y n V 0 a W 9 u L D I 3 f S Z x d W 9 0 O y w m c X V v d D t T Z W N 0 a W 9 u M S 9 w Y X J h b V N l Y X J j a F 9 J Y m 1 T e W 5 0 a F 9 X R 0 F O R 1 B 3 R F J T I C g y K S 9 B d X R v U m V t b 3 Z l Z E N v b H V t b n M x L n t w Y X J h b W V 0 Z X J z L m R p c 2 N y a W 1 p b m F 0 b 3 J f Z G V j Y X k u b W F 4 L D I 4 f S Z x d W 9 0 O y w m c X V v d D t T Z W N 0 a W 9 u M S 9 w Y X J h b V N l Y X J j a F 9 J Y m 1 T e W 5 0 a F 9 X R 0 F O R 1 B 3 R F J T I C g y K S 9 B d X R v U m V t b 3 Z l Z E N v b H V t b n M x L n t w Y X J h b W V 0 Z X J z L m R p c 2 N y a W 1 p b m F 0 b 3 J f Z G V j Y X k u b W l u L D I 5 f S Z x d W 9 0 O y w m c X V v d D t T Z W N 0 a W 9 u M S 9 w Y X J h b V N l Y X J j a F 9 J Y m 1 T e W 5 0 a F 9 X R 0 F O R 1 B 3 R F J T I C g y K S 9 B d X R v U m V t b 3 Z l Z E N v b H V t b n M x L n t w Y X J h b W V 0 Z X J z L m R p c 2 N y a W 1 p b m F 0 b 3 J f Z G l t c y w z M H 0 m c X V v d D s s J n F 1 b 3 Q 7 U 2 V j d G l v b j E v c G F y Y W 1 T Z W F y Y 2 h f S W J t U 3 l u d G h f V 0 d B T k d Q d 0 R S U y A o M i k v Q X V 0 b 1 J l b W 9 2 Z W R D b 2 x 1 b W 5 z M S 5 7 c G F y Y W 1 l d G V y c y 5 k a X N j c m l t a W 5 h d G 9 y X 2 x y L m R p c 3 R y a W J 1 d G l v b i w z M X 0 m c X V v d D s s J n F 1 b 3 Q 7 U 2 V j d G l v b j E v c G F y Y W 1 T Z W F y Y 2 h f S W J t U 3 l u d G h f V 0 d B T k d Q d 0 R S U y A o M i k v Q X V 0 b 1 J l b W 9 2 Z W R D b 2 x 1 b W 5 z M S 5 7 c G F y Y W 1 l d G V y c y 5 k a X N j c m l t a W 5 h d G 9 y X 2 x y L m 1 h e C w z M n 0 m c X V v d D s s J n F 1 b 3 Q 7 U 2 V j d G l v b j E v c G F y Y W 1 T Z W F y Y 2 h f S W J t U 3 l u d G h f V 0 d B T k d Q d 0 R S U y A o M i k v Q X V 0 b 1 J l b W 9 2 Z W R D b 2 x 1 b W 5 z M S 5 7 c G F y Y W 1 l d G V y c y 5 k a X N j c m l t a W 5 h d G 9 y X 2 x y L m 1 p b i w z M 3 0 m c X V v d D s s J n F 1 b 3 Q 7 U 2 V j d G l v b j E v c G F y Y W 1 T Z W F y Y 2 h f S W J t U 3 l u d G h f V 0 d B T k d Q d 0 R S U y A o M i k v Q X V 0 b 1 J l b W 9 2 Z W R D b 2 x 1 b W 5 z M S 5 7 c G F y Y W 1 l d G V y c y 5 k a X N j c m l t a W 5 h d G 9 y X 3 N 0 Z X B z L m R p c 3 R y a W J 1 d G l v b i w z N H 0 m c X V v d D s s J n F 1 b 3 Q 7 U 2 V j d G l v b j E v c G F y Y W 1 T Z W F y Y 2 h f S W J t U 3 l u d G h f V 0 d B T k d Q d 0 R S U y A o M i k v Q X V 0 b 1 J l b W 9 2 Z W R D b 2 x 1 b W 5 z M S 5 7 c G F y Y W 1 l d G V y c y 5 k a X N j c m l t a W 5 h d G 9 y X 3 N 0 Z X B z L m 1 h e C w z N X 0 m c X V v d D s s J n F 1 b 3 Q 7 U 2 V j d G l v b j E v c G F y Y W 1 T Z W F y Y 2 h f S W J t U 3 l u d G h f V 0 d B T k d Q d 0 R S U y A o M i k v Q X V 0 b 1 J l b W 9 2 Z W R D b 2 x 1 b W 5 z M S 5 7 c G F y Y W 1 l d G V y c y 5 k a X N j c m l t a W 5 h d G 9 y X 3 N 0 Z X B z L m 1 p b i w z N n 0 m c X V v d D s s J n F 1 b 3 Q 7 U 2 V j d G l v b j E v c G F y Y W 1 T Z W F y Y 2 h f S W J t U 3 l u d G h f V 0 d B T k d Q d 0 R S U y A o M i k v Q X V 0 b 1 J l b W 9 2 Z W R D b 2 x 1 b W 5 z M S 5 7 c G F y Y W 1 l d G V y c y 5 k c 3 J f Z X B z a W x v b i 5 k a X N 0 c m l i d X R p b 2 4 s M z d 9 J n F 1 b 3 Q 7 L C Z x d W 9 0 O 1 N l Y 3 R p b 2 4 x L 3 B h c m F t U 2 V h c m N o X 0 l i b V N 5 b n R o X 1 d H Q U 5 H U H d E U l M g K D I p L 0 F 1 d G 9 S Z W 1 v d m V k Q 2 9 s d W 1 u c z E u e 3 B h c m F t Z X R l c n M u Z H N y X 2 V w c 2 l s b 2 4 u b W F 4 L D M 4 f S Z x d W 9 0 O y w m c X V v d D t T Z W N 0 a W 9 u M S 9 w Y X J h b V N l Y X J j a F 9 J Y m 1 T e W 5 0 a F 9 X R 0 F O R 1 B 3 R F J T I C g y K S 9 B d X R v U m V t b 3 Z l Z E N v b H V t b n M x L n t w Y X J h b W V 0 Z X J z L m R z c l 9 l c H N p b G 9 u L m 1 p b i w z O X 0 m c X V v d D s s J n F 1 b 3 Q 7 U 2 V j d G l v b j E v c G F y Y W 1 T Z W F y Y 2 h f S W J t U 3 l u d G h f V 0 d B T k d Q d 0 R S U y A o M i k v Q X V 0 b 1 J l b W 9 2 Z W R D b 2 x 1 b W 5 z M S 5 7 c G F y Y W 1 l d G V y c y 5 k c 3 J f Z 2 F t b W F f c G V y Y 2 V u d G l s Z S 5 k a X N 0 c m l i d X R p b 2 4 s N D B 9 J n F 1 b 3 Q 7 L C Z x d W 9 0 O 1 N l Y 3 R p b 2 4 x L 3 B h c m F t U 2 V h c m N o X 0 l i b V N 5 b n R o X 1 d H Q U 5 H U H d E U l M g K D I p L 0 F 1 d G 9 S Z W 1 v d m V k Q 2 9 s d W 1 u c z E u e 3 B h c m F t Z X R l c n M u Z H N y X 2 d h b W 1 h X 3 B l c m N l b n R p b G U u b W F 4 L D Q x f S Z x d W 9 0 O y w m c X V v d D t T Z W N 0 a W 9 u M S 9 w Y X J h b V N l Y X J j a F 9 J Y m 1 T e W 5 0 a F 9 X R 0 F O R 1 B 3 R F J T I C g y K S 9 B d X R v U m V t b 3 Z l Z E N v b H V t b n M x L n t w Y X J h b W V 0 Z X J z L m R z c l 9 n Y W 1 t Y V 9 w Z X J j Z W 5 0 a W x l L m 1 p b i w 0 M n 0 m c X V v d D s s J n F 1 b 3 Q 7 U 2 V j d G l v b j E v c G F y Y W 1 T Z W F y Y 2 h f S W J t U 3 l u d G h f V 0 d B T k d Q d 0 R S U y A o M i k v Q X V 0 b 1 J l b W 9 2 Z W R D b 2 x 1 b W 5 z M S 5 7 c G F y Y W 1 l d G V y c y 5 l b W J l Z G R p b m d f Z G l t c y w 0 M 3 0 m c X V v d D s s J n F 1 b 3 Q 7 U 2 V j d G l v b j E v c G F y Y W 1 T Z W F y Y 2 h f S W J t U 3 l u d G h f V 0 d B T k d Q d 0 R S U y A o M i k v Q X V 0 b 1 J l b W 9 2 Z W R D b 2 x 1 b W 5 z M S 5 7 c G F y Y W 1 l d G V y c y 5 l c G 9 j a H M u Z G l z d H J p Y n V 0 a W 9 u L D Q 0 f S Z x d W 9 0 O y w m c X V v d D t T Z W N 0 a W 9 u M S 9 w Y X J h b V N l Y X J j a F 9 J Y m 1 T e W 5 0 a F 9 X R 0 F O R 1 B 3 R F J T I C g y K S 9 B d X R v U m V t b 3 Z l Z E N v b H V t b n M x L n t w Y X J h b W V 0 Z X J z L m V w b 2 N o c y 5 t Y X g s N D V 9 J n F 1 b 3 Q 7 L C Z x d W 9 0 O 1 N l Y 3 R p b 2 4 x L 3 B h c m F t U 2 V h c m N o X 0 l i b V N 5 b n R o X 1 d H Q U 5 H U H d E U l M g K D I p L 0 F 1 d G 9 S Z W 1 v d m V k Q 2 9 s d W 1 u c z E u e 3 B h c m F t Z X R l c n M u Z X B v Y 2 h z L m 1 p b i w 0 N n 0 m c X V v d D s s J n F 1 b 3 Q 7 U 2 V j d G l v b j E v c G F y Y W 1 T Z W F y Y 2 h f S W J t U 3 l u d G h f V 0 d B T k d Q d 0 R S U y A o M i k v Q X V 0 b 1 J l b W 9 2 Z W R D b 2 x 1 b W 5 z M S 5 7 c G F y Y W 1 l d G V y c y 5 n Z W 5 l c m F 0 b 3 J f Z G V j Y X k u Z G l z d H J p Y n V 0 a W 9 u L D Q 3 f S Z x d W 9 0 O y w m c X V v d D t T Z W N 0 a W 9 u M S 9 w Y X J h b V N l Y X J j a F 9 J Y m 1 T e W 5 0 a F 9 X R 0 F O R 1 B 3 R F J T I C g y K S 9 B d X R v U m V t b 3 Z l Z E N v b H V t b n M x L n t w Y X J h b W V 0 Z X J z L m d l b m V y Y X R v c l 9 k Z W N h e S 5 t Y X g s N D h 9 J n F 1 b 3 Q 7 L C Z x d W 9 0 O 1 N l Y 3 R p b 2 4 x L 3 B h c m F t U 2 V h c m N o X 0 l i b V N 5 b n R o X 1 d H Q U 5 H U H d E U l M g K D I p L 0 F 1 d G 9 S Z W 1 v d m V k Q 2 9 s d W 1 u c z E u e 3 B h c m F t Z X R l c n M u Z 2 V u Z X J h d G 9 y X 2 R l Y 2 F 5 L m 1 p b i w 0 O X 0 m c X V v d D s s J n F 1 b 3 Q 7 U 2 V j d G l v b j E v c G F y Y W 1 T Z W F y Y 2 h f S W J t U 3 l u d G h f V 0 d B T k d Q d 0 R S U y A o M i k v Q X V 0 b 1 J l b W 9 2 Z W R D b 2 x 1 b W 5 z M S 5 7 c G F y Y W 1 l d G V y c y 5 n Z W 5 l c m F 0 b 3 J f Z G l t c y w 1 M H 0 m c X V v d D s s J n F 1 b 3 Q 7 U 2 V j d G l v b j E v c G F y Y W 1 T Z W F y Y 2 h f S W J t U 3 l u d G h f V 0 d B T k d Q d 0 R S U y A o M i k v Q X V 0 b 1 J l b W 9 2 Z W R D b 2 x 1 b W 5 z M S 5 7 c G F y Y W 1 l d G V y c y 5 n Z W 5 l c m F 0 b 3 J f b H I u Z G l z d H J p Y n V 0 a W 9 u L D U x f S Z x d W 9 0 O y w m c X V v d D t T Z W N 0 a W 9 u M S 9 w Y X J h b V N l Y X J j a F 9 J Y m 1 T e W 5 0 a F 9 X R 0 F O R 1 B 3 R F J T I C g y K S 9 B d X R v U m V t b 3 Z l Z E N v b H V t b n M x L n t w Y X J h b W V 0 Z X J z L m d l b m V y Y X R v c l 9 s c i 5 t Y X g s N T J 9 J n F 1 b 3 Q 7 L C Z x d W 9 0 O 1 N l Y 3 R p b 2 4 x L 3 B h c m F t U 2 V h c m N o X 0 l i b V N 5 b n R o X 1 d H Q U 5 H U H d E U l M g K D I p L 0 F 1 d G 9 S Z W 1 v d m V k Q 2 9 s d W 1 u c z E u e 3 B h c m F t Z X R l c n M u Z 2 V u Z X J h d G 9 y X 2 x y L m 1 p b i w 1 M 3 0 m c X V v d D s s J n F 1 b 3 Q 7 U 2 V j d G l v b j E v c G F y Y W 1 T Z W F y Y 2 h f S W J t U 3 l u d G h f V 0 d B T k d Q d 0 R S U y A o M i k v Q X V 0 b 1 J l b W 9 2 Z W R D b 2 x 1 b W 5 z M S 5 7 c G F y Y W 1 l d G V y c y 5 w Y W M u Z G l z d H J p Y n V 0 a W 9 u L D U 0 f S Z x d W 9 0 O y w m c X V v d D t T Z W N 0 a W 9 u M S 9 w Y X J h b V N l Y X J j a F 9 J Y m 1 T e W 5 0 a F 9 X R 0 F O R 1 B 3 R F J T I C g y K S 9 B d X R v U m V t b 3 Z l Z E N v b H V t b n M x L n t w Y X J h b W V 0 Z X J z L n B h Y y 5 t Y X g s N T V 9 J n F 1 b 3 Q 7 L C Z x d W 9 0 O 1 N l Y 3 R p b 2 4 x L 3 B h c m F t U 2 V h c m N o X 0 l i b V N 5 b n R o X 1 d H Q U 5 H U H d E U l M g K D I p L 0 F 1 d G 9 S Z W 1 v d m V k Q 2 9 s d W 1 u c z E u e 3 B h c m F t Z X R l c n M u c G F j L m 1 p b i w 1 N n 0 m c X V v d D s s J n F 1 b 3 Q 7 U 2 V j d G l v b j E v c G F y Y W 1 T Z W F y Y 2 h f S W J t U 3 l u d G h f V 0 d B T k d Q d 0 R S U y A o M i k v Q X V 0 b 1 J l b W 9 2 Z W R D b 2 x 1 b W 5 z M S 5 7 Q 2 9 s d W 1 u I F B h a X I g V H J l b m R z L D U 3 f S Z x d W 9 0 O y w m c X V v d D t T Z W N 0 a W 9 u M S 9 w Y X J h b V N l Y X J j a F 9 J Y m 1 T e W 5 0 a F 9 X R 0 F O R 1 B 3 R F J T I C g y K S 9 B d X R v U m V t b 3 Z l Z E N v b H V t b n M x L n t D b 2 x 1 b W 4 g U 2 h h c G V z L D U 4 f S Z x d W 9 0 O y w m c X V v d D t T Z W N 0 a W 9 u M S 9 w Y X J h b V N l Y X J j a F 9 J Y m 1 T e W 5 0 a F 9 X R 0 F O R 1 B 3 R F J T I C g y K S 9 B d X R v U m V t b 3 Z l Z E N v b H V t b n M x L n t E Y X R h I F N 0 c n V j d H V y Z S w 1 O X 0 m c X V v d D s s J n F 1 b 3 Q 7 U 2 V j d G l v b j E v c G F y Y W 1 T Z W F y Y 2 h f S W J t U 3 l u d G h f V 0 d B T k d Q d 0 R S U y A o M i k v Q X V 0 b 1 J l b W 9 2 Z W R D b 2 x 1 b W 5 z M S 5 7 R G F 0 Y S B W Y W x p Z G l 0 e S w 2 M H 0 m c X V v d D s s J n F 1 b 3 Q 7 U 2 V j d G l v b j E v c G F y Y W 1 T Z W F y Y 2 h f S W J t U 3 l u d G h f V 0 d B T k d Q d 0 R S U y A o M i k v Q X V 0 b 1 J l b W 9 2 Z W R D b 2 x 1 b W 5 z M S 5 7 R G l z Y 3 J p b W l u Y X R v c i B M b 3 N z L D Y x f S Z x d W 9 0 O y w m c X V v d D t T Z W N 0 a W 9 u M S 9 w Y X J h b V N l Y X J j a F 9 J Y m 1 T e W 5 0 a F 9 X R 0 F O R 1 B 3 R F J T I C g y K S 9 B d X R v U m V t b 3 Z l Z E N v b H V t b n M x L n t H Z W 5 l c m F 0 b 3 I g T G 9 z c y w 2 M n 0 m c X V v d D s s J n F 1 b 3 Q 7 U 2 V j d G l v b j E v c G F y Y W 1 T Z W F y Y 2 h f S W J t U 3 l u d G h f V 0 d B T k d Q d 0 R S U y A o M i k v Q X V 0 b 1 J l b W 9 2 Z W R D b 2 x 1 b W 5 z M S 5 7 S m V u c 2 V u I F N o Y W 5 u b 2 4 g R G l z d G F u Y 2 U s N j N 9 J n F 1 b 3 Q 7 L C Z x d W 9 0 O 1 N l Y 3 R p b 2 4 x L 3 B h c m F t U 2 V h c m N o X 0 l i b V N 5 b n R o X 1 d H Q U 5 H U H d E U l M g K D I p L 0 F 1 d G 9 S Z W 1 v d m V k Q 2 9 s d W 1 u c z E u e 0 t v b G 1 v Z 2 9 y b 3 Y g U 2 1 p c m 5 v d i B U Z X N 0 L D Y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Y W 1 T Z W F y Y 2 h f S W J t U 3 l u d G h f V 0 d B T k d Q d 0 R S U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V N l Y X J j a F 9 J Y m 1 T e W 5 0 a F 9 X R 0 F O R 1 B 3 R F J T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U 2 V h c m N o X 0 l i b V N 5 b n R o X 1 d H Q U 5 H U H d E U l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V N l Y X J j a F 9 J Y m 1 T e W 5 0 a F 9 X R 0 F O R 1 B 3 R F J T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n q k C M r 3 J I g K I i o l W y 5 P 0 A A A A A A g A A A A A A E G Y A A A A B A A A g A A A A B F x R c N c q d u P 0 m w 4 N 9 q 4 1 C O o D E n H O 7 Q t q q d M o z 6 J r 5 I A A A A A A D o A A A A A C A A A g A A A A 4 I X g v I A N M L P w H v u w a K 5 p M 8 Q y f l / o u X U b e C J b n y 9 2 2 t x Q A A A A D v L f 6 j b O d f r a N b 6 T T v T h A X j W X P + Z U V y m z l t u r I t B I O r f r Y F 6 j m + j b L r p n b D D j k 7 r c 5 p I N c K N I Z p 4 g l 8 h 6 R x r c n k b Z s y T P J D c U a 9 P q H m 9 o Y R A A A A A F c J p E Y c 2 v r U 2 Q g n 9 p u U t 0 B X d y i u F A + T 9 0 X 1 D d b Q 2 U Q r y F Q v E 2 d e V Y o Q u G S / 0 D t s Z l h L h + E N b 8 o E 2 y + n h o D k h u A = = < / D a t a M a s h u p > 
</file>

<file path=customXml/itemProps1.xml><?xml version="1.0" encoding="utf-8"?>
<ds:datastoreItem xmlns:ds="http://schemas.openxmlformats.org/officeDocument/2006/customXml" ds:itemID="{D5F489F0-7261-4D7F-A19C-90E50DD558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paramSearch_IbmSynth_WGANGPwDRS</vt:lpstr>
      <vt:lpstr>paramSearch_IbmSynth_TVAE</vt:lpstr>
      <vt:lpstr>paramSearch_IbmSynth_FINDIFF</vt:lpstr>
      <vt:lpstr>paramSearch_IbmSynth_DOPPELGANG</vt:lpstr>
      <vt:lpstr>paramSearch_IbmSynth_CTGAN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Karst, Fabian</dc:creator>
  <cp:lastModifiedBy>Karst, Fabian</cp:lastModifiedBy>
  <dcterms:created xsi:type="dcterms:W3CDTF">2024-07-28T12:25:03Z</dcterms:created>
  <dcterms:modified xsi:type="dcterms:W3CDTF">2024-07-28T12:35:49Z</dcterms:modified>
</cp:coreProperties>
</file>