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O-T.a.N\Dropbox\Python Projects\DjangoMileage\Mileage\static\Mileage\files\"/>
    </mc:Choice>
  </mc:AlternateContent>
  <xr:revisionPtr revIDLastSave="0" documentId="8_{3DB03F65-4415-4784-A9E9-474E0AFC1985}" xr6:coauthVersionLast="31" xr6:coauthVersionMax="31" xr10:uidLastSave="{00000000-0000-0000-0000-000000000000}"/>
  <bookViews>
    <workbookView xWindow="0" yWindow="0" windowWidth="28770" windowHeight="10440"/>
  </bookViews>
  <sheets>
    <sheet name="monthly mileage" sheetId="1" r:id="rId1"/>
  </sheets>
  <definedNames>
    <definedName name="_xlnm.Print_Area" localSheetId="0">'monthly mileage'!$A$1:$I$43</definedName>
  </definedNames>
  <calcPr calcId="179017"/>
</workbook>
</file>

<file path=xl/calcChain.xml><?xml version="1.0" encoding="utf-8"?>
<calcChain xmlns="http://schemas.openxmlformats.org/spreadsheetml/2006/main">
  <c r="B8" i="1" l="1"/>
  <c r="B7" i="1"/>
  <c r="B6" i="1"/>
  <c r="B9" i="1"/>
  <c r="B11" i="1"/>
  <c r="B12" i="1"/>
  <c r="B13" i="1"/>
  <c r="B14" i="1"/>
  <c r="B15" i="1"/>
  <c r="B16" i="1"/>
  <c r="H37" i="1"/>
  <c r="B28" i="1"/>
  <c r="E30" i="1"/>
  <c r="I30" i="1" s="1"/>
</calcChain>
</file>

<file path=xl/sharedStrings.xml><?xml version="1.0" encoding="utf-8"?>
<sst xmlns="http://schemas.openxmlformats.org/spreadsheetml/2006/main" count="40" uniqueCount="38">
  <si>
    <t>Name of Claimant:</t>
  </si>
  <si>
    <t>Date:</t>
  </si>
  <si>
    <t>Address:</t>
  </si>
  <si>
    <t>DATE</t>
  </si>
  <si>
    <t>MILES</t>
  </si>
  <si>
    <t>PURPOSE OR DESTINATION</t>
  </si>
  <si>
    <t>TOTAL</t>
  </si>
  <si>
    <t>miles @</t>
  </si>
  <si>
    <t>The Superintendent or designee is authorized to approve all travel expense under Ed Code 44033, so long</t>
  </si>
  <si>
    <t>which I am claiming mileage.</t>
  </si>
  <si>
    <t>Claimant Signature:</t>
  </si>
  <si>
    <t>*Claims for mileage expense over $10.00 shall be filed on a CALENDAR MONTH BASIS.</t>
  </si>
  <si>
    <t>Claims less than $10.00 in A QUARTER MAY BE FILED ON A CALENDAR QUARTER BASIS.</t>
  </si>
  <si>
    <t>Department Head Signature:</t>
  </si>
  <si>
    <t>BUDGET NUMBER TO BE CHARGED (Object 5290 only):</t>
  </si>
  <si>
    <t>TOTAL SCHOOL BUSINESS MILES:</t>
  </si>
  <si>
    <t>as expended funds do not exceed those previously budgeted for those purposes by the governing board.</t>
  </si>
  <si>
    <t xml:space="preserve">I hereby certify that I have property liability and property damage insurance coverage on the vehicle for </t>
  </si>
  <si>
    <t>School/Dept.:</t>
  </si>
  <si>
    <t>*Daily report of mileage on school district business for month of</t>
  </si>
  <si>
    <t>53.5  cents/mile:</t>
  </si>
  <si>
    <r>
      <t>01.00-0000-0-5290-0000-</t>
    </r>
    <r>
      <rPr>
        <sz val="11"/>
        <color indexed="10"/>
        <rFont val="Times New Roman"/>
        <family val="1"/>
      </rPr>
      <t>2420</t>
    </r>
    <r>
      <rPr>
        <sz val="11"/>
        <rFont val="Times New Roman"/>
        <family val="1"/>
      </rPr>
      <t>-430-210-000</t>
    </r>
  </si>
  <si>
    <t>Tan Nguyen</t>
  </si>
  <si>
    <t>1401 N Handy St</t>
  </si>
  <si>
    <t>IS</t>
  </si>
  <si>
    <t>District -&gt; Canyon Rim -&gt; District -&gt; Parkside -&gt; District</t>
  </si>
  <si>
    <t>District -&gt; MOT</t>
  </si>
  <si>
    <t>District -&gt; Lampson -&gt; District -&gt; Villa Park Ele -&gt; District -&gt; MOT</t>
  </si>
  <si>
    <t>District -&gt; Linda Vista -&gt; District</t>
  </si>
  <si>
    <t>District -&gt; McPherson -&gt; California -&gt; District</t>
  </si>
  <si>
    <t>District -&gt; California -&gt; Yorba -&gt; District</t>
  </si>
  <si>
    <t>District -&gt; Prospect -&gt; Yorba -&gt; District</t>
  </si>
  <si>
    <t>District -&gt; Handy -&gt; Panorama -&gt; Yorba</t>
  </si>
  <si>
    <t>District -&gt; Yorba</t>
  </si>
  <si>
    <t>District -&gt; Handy -&gt; District</t>
  </si>
  <si>
    <t>District -&gt; Canyon High -&gt; District -&gt; MOT</t>
  </si>
  <si>
    <t xml:space="preserve">District -&gt; El Modena -&gt; Parkside -&gt; District </t>
  </si>
  <si>
    <t>December, 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</si>
</sst>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5" formatCode="m/d/yy;@"/>
    <numFmt numFmtId="166" formatCode="[$-409]mmmm\ d\,\ yyyy;@"/>
    <numFmt numFmtId="167" formatCode="m/d/yyyy;@"/>
    <numFmt numFmtId="168" formatCode="mmmm"/>
  </numFmts>
  <fonts count="8" x14ac:knownFonts="1">
    <font>
      <sz val="10"/>
      <name val="Arial"/>
    </font>
    <font>
      <sz val="10"/>
      <name val="Arial"/>
    </font>
    <font>
      <sz val="11"/>
      <name val="Times New Roman"/>
      <family val="1"/>
    </font>
    <font>
      <sz val="8"/>
      <name val="Arial"/>
    </font>
    <font>
      <b/>
      <sz val="11"/>
      <name val="Times New Roman"/>
      <family val="1"/>
    </font>
    <font>
      <sz val="11"/>
      <color indexed="12"/>
      <name val="Times New Roman"/>
      <family val="1"/>
    </font>
    <font>
      <b/>
      <sz val="11"/>
      <color indexed="12"/>
      <name val="Times New Roman"/>
      <family val="1"/>
    </font>
    <font>
      <sz val="11"/>
      <color indexed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right"/>
    </xf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Border="1" applyAlignment="1"/>
    <xf numFmtId="165" fontId="2" fillId="0" borderId="2" xfId="0" applyNumberFormat="1" applyFont="1" applyBorder="1" applyAlignment="1"/>
    <xf numFmtId="165" fontId="2" fillId="0" borderId="3" xfId="0" applyNumberFormat="1" applyFont="1" applyBorder="1" applyAlignment="1"/>
    <xf numFmtId="165" fontId="2" fillId="0" borderId="4" xfId="0" applyNumberFormat="1" applyFont="1" applyBorder="1" applyAlignment="1"/>
    <xf numFmtId="0" fontId="2" fillId="0" borderId="5" xfId="0" applyFont="1" applyBorder="1" applyAlignment="1">
      <alignment horizont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4" fillId="0" borderId="2" xfId="0" applyFont="1" applyBorder="1" applyAlignment="1"/>
    <xf numFmtId="0" fontId="2" fillId="0" borderId="0" xfId="0" applyFont="1" applyBorder="1" applyAlignment="1">
      <alignment horizontal="center"/>
    </xf>
    <xf numFmtId="0" fontId="5" fillId="0" borderId="0" xfId="0" applyFont="1" applyAlignment="1"/>
    <xf numFmtId="0" fontId="5" fillId="0" borderId="0" xfId="0" applyFont="1" applyBorder="1" applyAlignment="1"/>
    <xf numFmtId="0" fontId="6" fillId="0" borderId="4" xfId="0" applyFont="1" applyFill="1" applyBorder="1" applyAlignment="1"/>
    <xf numFmtId="44" fontId="4" fillId="2" borderId="5" xfId="1" applyFont="1" applyFill="1" applyBorder="1" applyAlignment="1"/>
    <xf numFmtId="0" fontId="2" fillId="0" borderId="5" xfId="0" applyFont="1" applyBorder="1" applyAlignment="1">
      <alignment horizontal="left"/>
    </xf>
    <xf numFmtId="168" fontId="2" fillId="0" borderId="5" xfId="0" applyNumberFormat="1" applyFont="1" applyBorder="1" applyAlignment="1">
      <alignment horizontal="left"/>
    </xf>
    <xf numFmtId="0" fontId="6" fillId="0" borderId="9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2" fillId="0" borderId="7" xfId="0" applyFont="1" applyBorder="1" applyAlignment="1"/>
    <xf numFmtId="0" fontId="0" fillId="0" borderId="1" xfId="0" applyBorder="1" applyAlignment="1"/>
    <xf numFmtId="0" fontId="0" fillId="0" borderId="8" xfId="0" applyBorder="1" applyAlignment="1"/>
    <xf numFmtId="0" fontId="5" fillId="0" borderId="0" xfId="0" applyFont="1" applyAlignment="1"/>
    <xf numFmtId="0" fontId="2" fillId="0" borderId="5" xfId="0" applyFont="1" applyBorder="1" applyAlignment="1"/>
    <xf numFmtId="166" fontId="2" fillId="0" borderId="5" xfId="0" applyNumberFormat="1" applyFont="1" applyBorder="1" applyAlignment="1">
      <alignment horizontal="left"/>
    </xf>
    <xf numFmtId="0" fontId="5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12" xfId="0" applyFont="1" applyBorder="1" applyAlignment="1"/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1" xfId="0" applyFont="1" applyBorder="1" applyAlignment="1"/>
    <xf numFmtId="0" fontId="2" fillId="0" borderId="8" xfId="0" applyFont="1" applyBorder="1" applyAlignment="1"/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167" fontId="2" fillId="0" borderId="5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Border="1" applyAlignment="1"/>
    <xf numFmtId="0" fontId="2" fillId="0" borderId="6" xfId="0" applyFont="1" applyBorder="1" applyAlignment="1"/>
    <xf numFmtId="0" fontId="2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showGridLines="0" tabSelected="1" workbookViewId="0">
      <selection activeCell="J8" sqref="J8"/>
    </sheetView>
  </sheetViews>
  <sheetFormatPr defaultRowHeight="15" x14ac:dyDescent="0.25"/>
  <cols>
    <col min="1" max="1" width="9.140625" style="3"/>
    <col min="2" max="2" width="8.140625" style="3" customWidth="1"/>
    <col min="3" max="5" width="9.140625" style="3"/>
    <col min="6" max="6" width="9.7109375" style="3" customWidth="1"/>
    <col min="7" max="7" width="6.140625" style="3" customWidth="1"/>
    <col min="8" max="8" width="9.140625" style="3"/>
    <col min="9" max="9" width="21.28515625" style="3" customWidth="1"/>
    <col min="10" max="16384" width="9.140625" style="3"/>
  </cols>
  <sheetData>
    <row r="1" spans="1:9" ht="21.95" customHeight="1" x14ac:dyDescent="0.25">
      <c r="A1" s="26" t="s">
        <v>0</v>
      </c>
      <c r="B1" s="26"/>
      <c r="C1" s="27" t="s">
        <v>22</v>
      </c>
      <c r="D1" s="27"/>
      <c r="E1" s="27"/>
      <c r="F1" s="27"/>
      <c r="G1" s="14" t="s">
        <v>1</v>
      </c>
      <c r="H1" s="28">
        <v>42804</v>
      </c>
      <c r="I1" s="28"/>
    </row>
    <row r="2" spans="1:9" ht="21.95" customHeight="1" x14ac:dyDescent="0.25">
      <c r="A2" s="14" t="s">
        <v>2</v>
      </c>
      <c r="B2" s="18" t="s">
        <v>23</v>
      </c>
      <c r="C2" s="18"/>
      <c r="D2" s="18"/>
      <c r="E2" s="18"/>
      <c r="F2" s="29" t="s">
        <v>18</v>
      </c>
      <c r="G2" s="29"/>
      <c r="H2" s="30" t="s">
        <v>24</v>
      </c>
      <c r="I2" s="30"/>
    </row>
    <row r="3" spans="1:9" ht="21.95" customHeight="1" x14ac:dyDescent="0.25">
      <c r="A3" s="14" t="s">
        <v>19</v>
      </c>
      <c r="B3" s="14"/>
      <c r="C3" s="14"/>
      <c r="D3" s="14"/>
      <c r="E3" s="14"/>
      <c r="F3" s="14"/>
      <c r="G3" s="19" t="s">
        <v>37</v>
      </c>
      <c r="H3" s="19"/>
      <c r="I3" s="19"/>
    </row>
    <row r="4" spans="1:9" ht="12" customHeight="1" x14ac:dyDescent="0.25">
      <c r="A4" s="27"/>
      <c r="B4" s="27"/>
      <c r="C4" s="27"/>
      <c r="D4" s="27"/>
      <c r="E4" s="27"/>
      <c r="F4" s="27"/>
      <c r="G4" s="27"/>
      <c r="H4" s="27"/>
      <c r="I4" s="27"/>
    </row>
    <row r="5" spans="1:9" ht="15.75" thickBot="1" x14ac:dyDescent="0.3">
      <c r="A5" s="16" t="s">
        <v>3</v>
      </c>
      <c r="B5" s="16" t="s">
        <v>4</v>
      </c>
      <c r="C5" s="20" t="s">
        <v>5</v>
      </c>
      <c r="D5" s="21"/>
      <c r="E5" s="21"/>
      <c r="F5" s="21"/>
      <c r="G5" s="21"/>
      <c r="H5" s="21"/>
      <c r="I5" s="22"/>
    </row>
    <row r="6" spans="1:9" x14ac:dyDescent="0.25">
      <c r="A6" s="5">
        <v>42705</v>
      </c>
      <c r="B6" s="9">
        <f>0.6+0.6</f>
        <v>1.2</v>
      </c>
      <c r="C6" s="31" t="s">
        <v>34</v>
      </c>
      <c r="D6" s="32"/>
      <c r="E6" s="32"/>
      <c r="F6" s="32"/>
      <c r="G6" s="32"/>
      <c r="H6" s="32"/>
      <c r="I6" s="33"/>
    </row>
    <row r="7" spans="1:9" x14ac:dyDescent="0.25">
      <c r="A7" s="5">
        <v>42716</v>
      </c>
      <c r="B7" s="9">
        <f>4.4+4.4+2.5</f>
        <v>11.3</v>
      </c>
      <c r="C7" s="23" t="s">
        <v>35</v>
      </c>
      <c r="D7" s="24"/>
      <c r="E7" s="24"/>
      <c r="F7" s="24"/>
      <c r="G7" s="24"/>
      <c r="H7" s="24"/>
      <c r="I7" s="25"/>
    </row>
    <row r="8" spans="1:9" x14ac:dyDescent="0.25">
      <c r="A8" s="6">
        <v>42718</v>
      </c>
      <c r="B8" s="10">
        <f>2.5+1.4+2.4</f>
        <v>6.3</v>
      </c>
      <c r="C8" s="23" t="s">
        <v>36</v>
      </c>
      <c r="D8" s="24"/>
      <c r="E8" s="24"/>
      <c r="F8" s="24"/>
      <c r="G8" s="24"/>
      <c r="H8" s="24"/>
      <c r="I8" s="25"/>
    </row>
    <row r="9" spans="1:9" x14ac:dyDescent="0.25">
      <c r="A9" s="5">
        <v>42744</v>
      </c>
      <c r="B9" s="9">
        <f>6.6+6.6+2.4+2.4</f>
        <v>18</v>
      </c>
      <c r="C9" s="23" t="s">
        <v>25</v>
      </c>
      <c r="D9" s="24"/>
      <c r="E9" s="24"/>
      <c r="F9" s="24"/>
      <c r="G9" s="24"/>
      <c r="H9" s="24"/>
      <c r="I9" s="25"/>
    </row>
    <row r="10" spans="1:9" x14ac:dyDescent="0.25">
      <c r="A10" s="5">
        <v>42745</v>
      </c>
      <c r="B10" s="9">
        <v>2.5</v>
      </c>
      <c r="C10" s="23" t="s">
        <v>26</v>
      </c>
      <c r="D10" s="24"/>
      <c r="E10" s="24"/>
      <c r="F10" s="24"/>
      <c r="G10" s="24"/>
      <c r="H10" s="24"/>
      <c r="I10" s="25"/>
    </row>
    <row r="11" spans="1:9" x14ac:dyDescent="0.25">
      <c r="A11" s="6">
        <v>42746</v>
      </c>
      <c r="B11" s="10">
        <f>6.6+6.6+0.9+0.9+2.5</f>
        <v>17.5</v>
      </c>
      <c r="C11" s="23" t="s">
        <v>27</v>
      </c>
      <c r="D11" s="24"/>
      <c r="E11" s="24"/>
      <c r="F11" s="24"/>
      <c r="G11" s="24"/>
      <c r="H11" s="24"/>
      <c r="I11" s="25"/>
    </row>
    <row r="12" spans="1:9" x14ac:dyDescent="0.25">
      <c r="A12" s="6">
        <v>42747</v>
      </c>
      <c r="B12" s="10">
        <f>2.1+2.1</f>
        <v>4.2</v>
      </c>
      <c r="C12" s="23" t="s">
        <v>28</v>
      </c>
      <c r="D12" s="24"/>
      <c r="E12" s="24"/>
      <c r="F12" s="24"/>
      <c r="G12" s="24"/>
      <c r="H12" s="24"/>
      <c r="I12" s="25"/>
    </row>
    <row r="13" spans="1:9" x14ac:dyDescent="0.25">
      <c r="A13" s="6">
        <v>42753</v>
      </c>
      <c r="B13" s="10">
        <f>2.6+2.8+1.1</f>
        <v>6.5</v>
      </c>
      <c r="C13" s="23" t="s">
        <v>29</v>
      </c>
      <c r="D13" s="24"/>
      <c r="E13" s="24"/>
      <c r="F13" s="24"/>
      <c r="G13" s="24"/>
      <c r="H13" s="24"/>
      <c r="I13" s="25"/>
    </row>
    <row r="14" spans="1:9" x14ac:dyDescent="0.25">
      <c r="A14" s="6">
        <v>42760</v>
      </c>
      <c r="B14" s="10">
        <f>1.1+0.4+1.4</f>
        <v>2.9</v>
      </c>
      <c r="C14" s="23" t="s">
        <v>30</v>
      </c>
      <c r="D14" s="24"/>
      <c r="E14" s="24"/>
      <c r="F14" s="24"/>
      <c r="G14" s="24"/>
      <c r="H14" s="24"/>
      <c r="I14" s="25"/>
    </row>
    <row r="15" spans="1:9" x14ac:dyDescent="0.25">
      <c r="A15" s="6">
        <v>42762</v>
      </c>
      <c r="B15" s="10">
        <f>2+2.5+1.4</f>
        <v>5.9</v>
      </c>
      <c r="C15" s="23" t="s">
        <v>31</v>
      </c>
      <c r="D15" s="24"/>
      <c r="E15" s="24"/>
      <c r="F15" s="24"/>
      <c r="G15" s="24"/>
      <c r="H15" s="24"/>
      <c r="I15" s="25"/>
    </row>
    <row r="16" spans="1:9" x14ac:dyDescent="0.25">
      <c r="A16" s="6">
        <v>42765</v>
      </c>
      <c r="B16" s="10">
        <f>0.6+3.7+4.4</f>
        <v>8.6999999999999993</v>
      </c>
      <c r="C16" s="23" t="s">
        <v>32</v>
      </c>
      <c r="D16" s="24"/>
      <c r="E16" s="24"/>
      <c r="F16" s="24"/>
      <c r="G16" s="24"/>
      <c r="H16" s="24"/>
      <c r="I16" s="25"/>
    </row>
    <row r="17" spans="1:9" x14ac:dyDescent="0.25">
      <c r="A17" s="6">
        <v>42766</v>
      </c>
      <c r="B17" s="10">
        <v>1.4</v>
      </c>
      <c r="C17" s="23" t="s">
        <v>33</v>
      </c>
      <c r="D17" s="24"/>
      <c r="E17" s="24"/>
      <c r="F17" s="24"/>
      <c r="G17" s="24"/>
      <c r="H17" s="24"/>
      <c r="I17" s="25"/>
    </row>
    <row r="18" spans="1:9" x14ac:dyDescent="0.25">
      <c r="A18" s="6"/>
      <c r="B18" s="10"/>
      <c r="C18" s="23"/>
      <c r="D18" s="24"/>
      <c r="E18" s="24"/>
      <c r="F18" s="24"/>
      <c r="G18" s="24"/>
      <c r="H18" s="24"/>
      <c r="I18" s="25"/>
    </row>
    <row r="19" spans="1:9" x14ac:dyDescent="0.25">
      <c r="A19" s="6"/>
      <c r="B19" s="10"/>
      <c r="C19" s="23"/>
      <c r="D19" s="24"/>
      <c r="E19" s="24"/>
      <c r="F19" s="24"/>
      <c r="G19" s="24"/>
      <c r="H19" s="24"/>
      <c r="I19" s="25"/>
    </row>
    <row r="20" spans="1:9" x14ac:dyDescent="0.25">
      <c r="A20" s="6"/>
      <c r="B20" s="10"/>
      <c r="C20" s="23"/>
      <c r="D20" s="24"/>
      <c r="E20" s="24"/>
      <c r="F20" s="24"/>
      <c r="G20" s="24"/>
      <c r="H20" s="24"/>
      <c r="I20" s="25"/>
    </row>
    <row r="21" spans="1:9" x14ac:dyDescent="0.25">
      <c r="A21" s="5"/>
      <c r="B21" s="9"/>
      <c r="C21" s="23"/>
      <c r="D21" s="24"/>
      <c r="E21" s="24"/>
      <c r="F21" s="24"/>
      <c r="G21" s="24"/>
      <c r="H21" s="24"/>
      <c r="I21" s="25"/>
    </row>
    <row r="22" spans="1:9" x14ac:dyDescent="0.25">
      <c r="A22" s="5"/>
      <c r="B22" s="9"/>
      <c r="C22" s="23"/>
      <c r="D22" s="24"/>
      <c r="E22" s="24"/>
      <c r="F22" s="24"/>
      <c r="G22" s="24"/>
      <c r="H22" s="24"/>
      <c r="I22" s="25"/>
    </row>
    <row r="23" spans="1:9" x14ac:dyDescent="0.25">
      <c r="A23" s="6"/>
      <c r="B23" s="10"/>
      <c r="C23" s="23"/>
      <c r="D23" s="34"/>
      <c r="E23" s="34"/>
      <c r="F23" s="34"/>
      <c r="G23" s="34"/>
      <c r="H23" s="34"/>
      <c r="I23" s="35"/>
    </row>
    <row r="24" spans="1:9" x14ac:dyDescent="0.25">
      <c r="A24" s="6"/>
      <c r="B24" s="10"/>
      <c r="C24" s="23"/>
      <c r="D24" s="34"/>
      <c r="E24" s="34"/>
      <c r="F24" s="34"/>
      <c r="G24" s="34"/>
      <c r="H24" s="34"/>
      <c r="I24" s="35"/>
    </row>
    <row r="25" spans="1:9" x14ac:dyDescent="0.25">
      <c r="A25" s="6"/>
      <c r="B25" s="10"/>
      <c r="C25" s="23"/>
      <c r="D25" s="34"/>
      <c r="E25" s="34"/>
      <c r="F25" s="34"/>
      <c r="G25" s="34"/>
      <c r="H25" s="34"/>
      <c r="I25" s="35"/>
    </row>
    <row r="26" spans="1:9" x14ac:dyDescent="0.25">
      <c r="A26" s="6"/>
      <c r="B26" s="10"/>
      <c r="C26" s="23"/>
      <c r="D26" s="34"/>
      <c r="E26" s="34"/>
      <c r="F26" s="34"/>
      <c r="G26" s="34"/>
      <c r="H26" s="34"/>
      <c r="I26" s="35"/>
    </row>
    <row r="27" spans="1:9" ht="15.75" thickBot="1" x14ac:dyDescent="0.3">
      <c r="A27" s="7"/>
      <c r="B27" s="11"/>
      <c r="C27" s="36"/>
      <c r="D27" s="37"/>
      <c r="E27" s="37"/>
      <c r="F27" s="37"/>
      <c r="G27" s="37"/>
      <c r="H27" s="37"/>
      <c r="I27" s="38"/>
    </row>
    <row r="28" spans="1:9" x14ac:dyDescent="0.25">
      <c r="A28" s="12" t="s">
        <v>6</v>
      </c>
      <c r="B28" s="9">
        <f>SUM(B6:B27)</f>
        <v>86.40000000000002</v>
      </c>
      <c r="C28" s="31"/>
      <c r="D28" s="32"/>
      <c r="E28" s="32"/>
      <c r="F28" s="32"/>
      <c r="G28" s="32"/>
      <c r="H28" s="32"/>
      <c r="I28" s="33"/>
    </row>
    <row r="29" spans="1:9" x14ac:dyDescent="0.25">
      <c r="A29" s="4"/>
      <c r="B29" s="4"/>
      <c r="C29" s="42"/>
      <c r="D29" s="42"/>
      <c r="E29" s="42"/>
      <c r="F29" s="42"/>
      <c r="G29" s="42"/>
      <c r="H29" s="42"/>
      <c r="I29" s="42"/>
    </row>
    <row r="30" spans="1:9" x14ac:dyDescent="0.25">
      <c r="A30" s="15" t="s">
        <v>15</v>
      </c>
      <c r="B30" s="15"/>
      <c r="C30" s="15"/>
      <c r="D30" s="15"/>
      <c r="E30" s="8">
        <f>SUM(B6:B27)</f>
        <v>86.40000000000002</v>
      </c>
      <c r="F30" s="13" t="s">
        <v>7</v>
      </c>
      <c r="G30" s="43" t="s">
        <v>20</v>
      </c>
      <c r="H30" s="44"/>
      <c r="I30" s="17">
        <f>SUM(E30*0.535)</f>
        <v>46.224000000000011</v>
      </c>
    </row>
    <row r="31" spans="1:9" ht="9.9499999999999993" customHeight="1" x14ac:dyDescent="0.25">
      <c r="A31" s="41"/>
      <c r="B31" s="41"/>
      <c r="C31" s="41"/>
      <c r="D31" s="41"/>
      <c r="E31" s="41"/>
      <c r="F31" s="41"/>
      <c r="G31" s="41"/>
      <c r="H31" s="41"/>
      <c r="I31" s="41"/>
    </row>
    <row r="32" spans="1:9" x14ac:dyDescent="0.25">
      <c r="A32" s="40" t="s">
        <v>8</v>
      </c>
      <c r="B32" s="40"/>
      <c r="C32" s="40"/>
      <c r="D32" s="40"/>
      <c r="E32" s="40"/>
      <c r="F32" s="40"/>
      <c r="G32" s="40"/>
      <c r="H32" s="40"/>
      <c r="I32" s="40"/>
    </row>
    <row r="33" spans="1:9" x14ac:dyDescent="0.25">
      <c r="A33" s="40" t="s">
        <v>16</v>
      </c>
      <c r="B33" s="40"/>
      <c r="C33" s="40"/>
      <c r="D33" s="40"/>
      <c r="E33" s="40"/>
      <c r="F33" s="40"/>
      <c r="G33" s="40"/>
      <c r="H33" s="40"/>
      <c r="I33" s="40"/>
    </row>
    <row r="34" spans="1:9" ht="21.95" customHeight="1" x14ac:dyDescent="0.25">
      <c r="A34" s="40" t="s">
        <v>17</v>
      </c>
      <c r="B34" s="40"/>
      <c r="C34" s="40"/>
      <c r="D34" s="40"/>
      <c r="E34" s="40"/>
      <c r="F34" s="40"/>
      <c r="G34" s="40"/>
      <c r="H34" s="40"/>
      <c r="I34" s="40"/>
    </row>
    <row r="35" spans="1:9" x14ac:dyDescent="0.25">
      <c r="A35" s="40" t="s">
        <v>9</v>
      </c>
      <c r="B35" s="40"/>
      <c r="C35" s="40"/>
      <c r="D35" s="40"/>
      <c r="E35" s="40"/>
      <c r="F35" s="40"/>
      <c r="G35" s="40"/>
      <c r="H35" s="40"/>
      <c r="I35" s="40"/>
    </row>
    <row r="36" spans="1:9" x14ac:dyDescent="0.25">
      <c r="A36" s="40"/>
      <c r="B36" s="40"/>
      <c r="C36" s="40"/>
      <c r="D36" s="40"/>
      <c r="E36" s="40"/>
      <c r="F36" s="40"/>
      <c r="G36" s="40"/>
      <c r="H36" s="40"/>
      <c r="I36" s="40"/>
    </row>
    <row r="37" spans="1:9" ht="15" customHeight="1" x14ac:dyDescent="0.25">
      <c r="A37" s="3" t="s">
        <v>10</v>
      </c>
      <c r="C37" s="27"/>
      <c r="D37" s="27"/>
      <c r="E37" s="27"/>
      <c r="F37" s="27"/>
      <c r="G37" s="1" t="s">
        <v>1</v>
      </c>
      <c r="H37" s="39">
        <f ca="1">NOW()</f>
        <v>43442.961681944442</v>
      </c>
      <c r="I37" s="39"/>
    </row>
    <row r="38" spans="1:9" ht="21.95" customHeight="1" x14ac:dyDescent="0.25">
      <c r="A38" s="3" t="s">
        <v>13</v>
      </c>
      <c r="D38" s="27"/>
      <c r="E38" s="27"/>
      <c r="F38" s="27"/>
      <c r="G38" s="27"/>
      <c r="H38" s="1" t="s">
        <v>1</v>
      </c>
      <c r="I38" s="2"/>
    </row>
    <row r="39" spans="1:9" x14ac:dyDescent="0.25">
      <c r="A39" s="40"/>
      <c r="B39" s="40"/>
      <c r="C39" s="40"/>
      <c r="D39" s="40"/>
      <c r="E39" s="40"/>
      <c r="F39" s="40"/>
      <c r="G39" s="40"/>
      <c r="H39" s="40"/>
      <c r="I39" s="40"/>
    </row>
    <row r="40" spans="1:9" x14ac:dyDescent="0.25">
      <c r="A40" s="14" t="s">
        <v>14</v>
      </c>
      <c r="B40" s="14"/>
      <c r="C40" s="14"/>
      <c r="D40" s="14"/>
      <c r="E40" s="14"/>
      <c r="F40" s="14"/>
      <c r="G40" s="27" t="s">
        <v>21</v>
      </c>
      <c r="H40" s="27"/>
      <c r="I40" s="27"/>
    </row>
    <row r="41" spans="1:9" ht="21.95" customHeight="1" x14ac:dyDescent="0.25">
      <c r="A41" s="40" t="s">
        <v>11</v>
      </c>
      <c r="B41" s="40"/>
      <c r="C41" s="40"/>
      <c r="D41" s="40"/>
      <c r="E41" s="40"/>
      <c r="F41" s="40"/>
      <c r="G41" s="40"/>
      <c r="H41" s="40"/>
      <c r="I41" s="40"/>
    </row>
    <row r="42" spans="1:9" x14ac:dyDescent="0.25">
      <c r="A42" s="40" t="s">
        <v>12</v>
      </c>
      <c r="B42" s="40"/>
      <c r="C42" s="40"/>
      <c r="D42" s="40"/>
      <c r="E42" s="40"/>
      <c r="F42" s="40"/>
      <c r="G42" s="40"/>
      <c r="H42" s="40"/>
      <c r="I42" s="40"/>
    </row>
    <row r="43" spans="1:9" x14ac:dyDescent="0.25">
      <c r="A43" s="40"/>
      <c r="B43" s="40"/>
      <c r="C43" s="40"/>
      <c r="D43" s="40"/>
      <c r="E43" s="40"/>
      <c r="F43" s="40"/>
      <c r="G43" s="40"/>
      <c r="H43" s="40"/>
      <c r="I43" s="40"/>
    </row>
  </sheetData>
  <mergeCells count="48">
    <mergeCell ref="A43:I43"/>
    <mergeCell ref="A31:I31"/>
    <mergeCell ref="C29:I29"/>
    <mergeCell ref="D38:G38"/>
    <mergeCell ref="G40:I40"/>
    <mergeCell ref="A41:I41"/>
    <mergeCell ref="A42:I42"/>
    <mergeCell ref="G30:H30"/>
    <mergeCell ref="A36:I36"/>
    <mergeCell ref="A39:I39"/>
    <mergeCell ref="C37:F37"/>
    <mergeCell ref="H37:I37"/>
    <mergeCell ref="A35:I35"/>
    <mergeCell ref="A32:I32"/>
    <mergeCell ref="A33:I33"/>
    <mergeCell ref="A34:I34"/>
    <mergeCell ref="C23:I23"/>
    <mergeCell ref="C24:I24"/>
    <mergeCell ref="C25:I25"/>
    <mergeCell ref="C26:I26"/>
    <mergeCell ref="C27:I27"/>
    <mergeCell ref="C28:I28"/>
    <mergeCell ref="C14:I14"/>
    <mergeCell ref="C6:I6"/>
    <mergeCell ref="C8:I8"/>
    <mergeCell ref="C9:I9"/>
    <mergeCell ref="C10:I10"/>
    <mergeCell ref="C7:I7"/>
    <mergeCell ref="C20:I20"/>
    <mergeCell ref="C22:I22"/>
    <mergeCell ref="A1:B1"/>
    <mergeCell ref="C1:F1"/>
    <mergeCell ref="H1:I1"/>
    <mergeCell ref="C21:I21"/>
    <mergeCell ref="A4:I4"/>
    <mergeCell ref="F2:G2"/>
    <mergeCell ref="H2:I2"/>
    <mergeCell ref="C15:I15"/>
    <mergeCell ref="B2:E2"/>
    <mergeCell ref="G3:I3"/>
    <mergeCell ref="C5:I5"/>
    <mergeCell ref="C19:I19"/>
    <mergeCell ref="C16:I16"/>
    <mergeCell ref="C17:I17"/>
    <mergeCell ref="C18:I18"/>
    <mergeCell ref="C11:I11"/>
    <mergeCell ref="C12:I12"/>
    <mergeCell ref="C13:I13"/>
  </mergeCells>
  <phoneticPr fontId="3" type="noConversion"/>
  <printOptions horizontalCentered="1"/>
  <pageMargins left="0.5" right="0.5" top="1" bottom="0.75" header="0.5" footer="0.5"/>
  <pageSetup orientation="portrait" r:id="rId1"/>
  <headerFooter alignWithMargins="0">
    <oddHeader>&amp;C&amp;"Times New Roman,Bold"&amp;12ORANGE UNIFIED SCHOOL DISTRICT
MILEAGE REFUND REQUEST</oddHeader>
    <oddFooter>&amp;L&amp;"Times New Roman,Regular"&amp;8Rev. 7/97
OUSD 91025
09/02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6C943BCF6BAF44A10FEAE5DBDFDD9A" ma:contentTypeVersion="2" ma:contentTypeDescription="Create a new document." ma:contentTypeScope="" ma:versionID="384327d31ab5b9f50817e303dcca416a">
  <xsd:schema xmlns:xsd="http://www.w3.org/2001/XMLSchema" xmlns:p="http://schemas.microsoft.com/office/2006/metadata/properties" xmlns:ns2="06604c61-f2c4-4bf5-98b6-799dd1f4a46c" targetNamespace="http://schemas.microsoft.com/office/2006/metadata/properties" ma:root="true" ma:fieldsID="d7b8d244c9bb914eeb00351465383394" ns2:_="">
    <xsd:import namespace="06604c61-f2c4-4bf5-98b6-799dd1f4a46c"/>
    <xsd:element name="properties">
      <xsd:complexType>
        <xsd:sequence>
          <xsd:element name="documentManagement">
            <xsd:complexType>
              <xsd:all>
                <xsd:element ref="ns2:Form_x0020_Name" minOccurs="0"/>
                <xsd:element ref="ns2:Rev_x0020_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6604c61-f2c4-4bf5-98b6-799dd1f4a46c" elementFormDefault="qualified">
    <xsd:import namespace="http://schemas.microsoft.com/office/2006/documentManagement/types"/>
    <xsd:element name="Form_x0020_Name" ma:index="8" nillable="true" ma:displayName="Form Name" ma:internalName="Form_x0020_Name">
      <xsd:simpleType>
        <xsd:restriction base="dms:Text">
          <xsd:maxLength value="255"/>
        </xsd:restriction>
      </xsd:simpleType>
    </xsd:element>
    <xsd:element name="Rev_x0020_Date" ma:index="9" nillable="true" ma:displayName="Rev Date" ma:internalName="Rev_x0020_Dat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orm_x0020_Name xmlns="06604c61-f2c4-4bf5-98b6-799dd1f4a46c">Mileage 2017</Form_x0020_Name>
    <Rev_x0020_Date xmlns="06604c61-f2c4-4bf5-98b6-799dd1f4a46c">2017-01-04</Rev_x0020_Date>
  </documentManagement>
</p:properties>
</file>

<file path=customXml/itemProps1.xml><?xml version="1.0" encoding="utf-8"?>
<ds:datastoreItem xmlns:ds="http://schemas.openxmlformats.org/officeDocument/2006/customXml" ds:itemID="{43DD9F27-16EA-4D78-AF97-CF34A80B6956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AD718BA0-924E-47DE-8101-906B1824C4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604c61-f2c4-4bf5-98b6-799dd1f4a46c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3D2ABFCC-8514-4742-B051-08FEEC05634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F3C694E-F4C1-402A-80C1-B3DC457CEAD3}">
  <ds:schemaRefs>
    <ds:schemaRef ds:uri="http://schemas.microsoft.com/office/2006/metadata/properties"/>
    <ds:schemaRef ds:uri="http://purl.org/dc/terms/"/>
    <ds:schemaRef ds:uri="06604c61-f2c4-4bf5-98b6-799dd1f4a46c"/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monthly mileage</vt:lpstr>
      <vt:lpstr>'monthly mileage'!Print_Area</vt:lpstr>
    </vt:vector>
  </TitlesOfParts>
  <Company>OUSD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Mileage 2017 @ 53.5 cents</dc:title>
  <dc:creator>Emy Hui</dc:creator>
  <cp:lastModifiedBy>AIO-T.a.N</cp:lastModifiedBy>
  <cp:lastPrinted>2017-03-10T18:53:58Z</cp:lastPrinted>
  <dcterms:created xsi:type="dcterms:W3CDTF">2005-12-12T23:39:50Z</dcterms:created>
  <dcterms:modified xsi:type="dcterms:W3CDTF">2018-12-09T07:04:58Z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0x0101006D6C943BCF6BAF44A10FEAE5DBDFDD9A</vt:lpwstr>
  </property>
  <property fmtid="{D5CDD505-2E9C-101B-9397-08002B2CF9AE}" pid="3" name="ContentType">
    <vt:lpwstr>Document</vt:lpwstr>
  </property>
</Properties>
</file>