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3140" tabRatio="323"/>
  </bookViews>
  <sheets>
    <sheet name="Minions1" sheetId="5" r:id="rId1"/>
    <sheet name="OriginalData" sheetId="3" r:id="rId2"/>
    <sheet name="Sheet1" sheetId="4" r:id="rId3"/>
  </sheets>
  <definedNames>
    <definedName name="_xlnm._FilterDatabase" localSheetId="0" hidden="1">Minions1!$A$1:$BK$4</definedName>
  </definedNames>
  <calcPr calcId="144525"/>
</workbook>
</file>

<file path=xl/sharedStrings.xml><?xml version="1.0" encoding="utf-8"?>
<sst xmlns="http://schemas.openxmlformats.org/spreadsheetml/2006/main" count="4335" uniqueCount="1526">
  <si>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</si>
  <si>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</si>
  <si>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</si>
  <si>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</si>
  <si>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</si>
  <si>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</si>
  <si>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</si>
  <si>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</si>
  <si>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</si>
  <si>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</si>
  <si>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</si>
  <si>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</si>
  <si>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</si>
  <si>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</si>
  <si>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</si>
  <si>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</si>
  <si>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</si>
  <si>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</si>
  <si>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</si>
  <si>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</si>
  <si>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</si>
  <si>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</si>
  <si>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</si>
  <si>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</si>
  <si>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</si>
  <si>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</si>
  <si>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</si>
  <si>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</si>
  <si>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</si>
  <si>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</si>
  <si>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</si>
  <si>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</si>
  <si>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</si>
  <si>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</si>
  <si>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</si>
  <si>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</si>
  <si>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</si>
  <si>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</si>
  <si>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</si>
  <si>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</si>
  <si>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</si>
  <si>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</si>
  <si>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</si>
  <si>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</si>
  <si>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</si>
  <si>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</si>
  <si>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</si>
  <si>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</si>
  <si>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</si>
  <si>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</si>
  <si>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</si>
  <si>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</si>
  <si>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</si>
  <si>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</si>
  <si>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Creature[{]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</si>
  <si>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</si>
  <si>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</si>
  <si>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</si>
  <si>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</si>
  <si>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</si>
  <si>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</si>
  <si>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</si>
  <si>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</si>
  <si>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</si>
  <si>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</si>
  <si>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</si>
  <si>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</si>
  <si>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</si>
  <si>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</si>
  <si>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</si>
  <si>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</si>
  <si>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</si>
  <si>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</si>
  <si>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</si>
  <si>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</si>
  <si>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</si>
  <si>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</si>
  <si>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</si>
  <si>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</si>
  <si>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</si>
  <si>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</si>
  <si>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</si>
  <si>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</si>
  <si>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</si>
  <si>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</si>
  <si>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</si>
  <si>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</si>
  <si>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</si>
  <si>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</si>
  <si>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</si>
  <si>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</si>
  <si>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</si>
  <si>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</si>
  <si>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</si>
  <si>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</si>
  <si>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</si>
  <si>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</si>
  <si>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npc_kv_generator_test</t>
  </si>
  <si>
    <t>英雄名</t>
  </si>
  <si>
    <t>一技能</t>
  </si>
  <si>
    <t>二技能</t>
  </si>
  <si>
    <t>三技能</t>
  </si>
  <si>
    <t>大招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</si>
  <si>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</si>
  <si>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</si>
  <si>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</si>
  <si>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</si>
  <si>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</si>
  <si>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</si>
  <si>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</si>
  <si>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</si>
  <si>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</si>
  <si>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</si>
  <si>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</si>
  <si>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</si>
  <si>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</si>
  <si>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</si>
  <si>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</si>
  <si>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</si>
  <si>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</si>
  <si>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</si>
  <si>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</si>
  <si>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</si>
  <si>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</si>
  <si>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</si>
  <si>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</si>
  <si>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</si>
  <si>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</si>
  <si>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</si>
  <si>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</si>
  <si>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</si>
  <si>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</si>
  <si>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</si>
  <si>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</si>
  <si>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</si>
  <si>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</si>
  <si>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</si>
  <si>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</si>
  <si>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</si>
  <si>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</si>
  <si>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</si>
  <si>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</si>
  <si>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</si>
  <si>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</si>
  <si>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</si>
  <si>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</si>
  <si>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</si>
  <si>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</si>
  <si>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</si>
  <si>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</si>
  <si>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</si>
  <si>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</si>
  <si>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</si>
  <si>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</si>
  <si>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</si>
  <si>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</si>
  <si>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</si>
  <si>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</si>
  <si>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</si>
  <si>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</si>
  <si>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</si>
  <si>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</si>
  <si>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</si>
  <si>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</si>
  <si>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</si>
  <si>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</si>
  <si>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</si>
  <si>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</si>
  <si>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</si>
  <si>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</si>
  <si>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</si>
  <si>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</si>
  <si>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</si>
  <si>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</si>
  <si>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</si>
  <si>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</si>
  <si>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</si>
  <si>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</si>
  <si>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</si>
  <si>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</si>
  <si>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</si>
  <si>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</si>
  <si>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</si>
  <si>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</si>
  <si>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</si>
  <si>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</si>
  <si>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</si>
  <si>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</si>
  <si>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</si>
  <si>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</si>
  <si>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</si>
  <si>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</si>
  <si>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</si>
  <si>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</si>
  <si>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</si>
  <si>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</si>
  <si>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</si>
  <si>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</si>
  <si>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</si>
  <si>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</si>
  <si>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</si>
  <si>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</si>
  <si>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</si>
  <si>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</si>
  <si>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</si>
  <si>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</si>
  <si>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</si>
  <si>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</si>
  <si>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</si>
  <si>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</si>
  <si>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</si>
  <si>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</si>
  <si>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</si>
  <si>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</si>
  <si>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</si>
  <si>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</si>
  <si>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</si>
  <si>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</si>
  <si>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</si>
  <si>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</si>
  <si>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</si>
  <si>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</si>
  <si>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</si>
  <si>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</si>
  <si>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</si>
  <si>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</si>
  <si>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</si>
  <si>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</si>
  <si>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</si>
  <si>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</si>
  <si>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</si>
  <si>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</si>
  <si>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</si>
  <si>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</si>
  <si>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</si>
  <si>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</si>
  <si>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</si>
  <si>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</si>
  <si>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</si>
  <si>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</si>
  <si>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</si>
  <si>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</si>
  <si>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</si>
  <si>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</si>
  <si>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</si>
  <si>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</si>
  <si>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</si>
  <si>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</si>
  <si>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</si>
  <si>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</si>
  <si>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</si>
  <si>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</si>
  <si>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</si>
  <si>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</si>
  <si>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</si>
  <si>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</si>
  <si>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</si>
  <si>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</si>
  <si>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</si>
  <si>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</si>
  <si>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</si>
  <si>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</si>
  <si>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</si>
  <si>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</si>
  <si>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</si>
  <si>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</si>
  <si>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</si>
  <si>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</si>
  <si>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</si>
  <si>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</si>
  <si>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</si>
  <si>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</si>
  <si>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</si>
  <si>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</si>
  <si>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</si>
  <si>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</si>
  <si>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</si>
  <si>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</si>
  <si>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</si>
  <si>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</si>
  <si>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</si>
  <si>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</si>
  <si>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</si>
  <si>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</si>
  <si>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</si>
  <si>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</si>
  <si>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</si>
  <si>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</si>
  <si>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</si>
  <si>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</si>
  <si>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</si>
  <si>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</si>
  <si>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</si>
  <si>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</si>
  <si>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</si>
  <si>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</si>
  <si>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</si>
  <si>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</si>
  <si>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</si>
  <si>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</si>
  <si>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</si>
  <si>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</si>
  <si>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</si>
  <si>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</si>
  <si>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</si>
  <si>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</si>
  <si>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</si>
  <si>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</si>
  <si>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</si>
  <si>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</si>
  <si>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</si>
  <si>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</si>
  <si>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</si>
  <si>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</si>
  <si>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</si>
  <si>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</si>
  <si>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</si>
  <si>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</si>
  <si>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</si>
  <si>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</si>
  <si>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</si>
  <si>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</si>
  <si>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</si>
  <si>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</si>
  <si>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</si>
  <si>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</si>
  <si>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</si>
  <si>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</si>
  <si>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</si>
  <si>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</si>
  <si>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</si>
  <si>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</si>
  <si>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</si>
  <si>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</si>
  <si>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</si>
  <si>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</si>
  <si>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</si>
  <si>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</si>
  <si>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</si>
  <si>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</si>
  <si>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</si>
  <si>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</si>
  <si>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</si>
  <si>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</si>
  <si>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</si>
  <si>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</si>
  <si>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</si>
  <si>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</si>
  <si>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</si>
  <si>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</si>
  <si>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</si>
  <si>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</si>
  <si>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</si>
  <si>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</si>
  <si>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</si>
  <si>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</si>
  <si>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</si>
  <si>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</si>
  <si>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</si>
  <si>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</si>
  <si>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</si>
  <si>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</si>
  <si>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</si>
  <si>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</si>
  <si>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</si>
  <si>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</si>
  <si>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</si>
  <si>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</si>
  <si>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</si>
  <si>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</si>
  <si>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</si>
  <si>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</si>
  <si>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</si>
  <si>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</si>
  <si>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</si>
  <si>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</si>
  <si>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</si>
  <si>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</si>
  <si>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</si>
  <si>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</si>
  <si>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</si>
  <si>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</si>
  <si>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</si>
  <si>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</si>
  <si>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</si>
  <si>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</si>
  <si>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</si>
  <si>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</si>
  <si>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</si>
  <si>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</si>
  <si>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</si>
  <si>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</si>
  <si>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</si>
  <si>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</si>
  <si>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</si>
  <si>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</si>
  <si>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</si>
  <si>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</si>
  <si>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</si>
  <si>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</si>
  <si>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</si>
  <si>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</si>
  <si>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</si>
  <si>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</si>
  <si>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</si>
  <si>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</si>
  <si>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</si>
  <si>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</si>
  <si>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</si>
  <si>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</si>
  <si>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</si>
  <si>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</si>
  <si>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</si>
  <si>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</si>
  <si>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</si>
  <si>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</si>
  <si>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</si>
  <si>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</si>
  <si>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</si>
  <si>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</si>
  <si>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</si>
  <si>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</si>
  <si>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</si>
  <si>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</si>
  <si>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</si>
  <si>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</si>
  <si>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</si>
  <si>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</si>
  <si>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</si>
  <si>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</si>
  <si>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</si>
  <si>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</si>
  <si>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</si>
  <si>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</si>
  <si>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</si>
  <si>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</si>
  <si>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</si>
  <si>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</si>
  <si>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</si>
  <si>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</si>
  <si>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</si>
  <si>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</si>
  <si>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</si>
  <si>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</si>
  <si>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</si>
  <si>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</si>
  <si>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</si>
  <si>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</si>
  <si>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</si>
  <si>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</si>
  <si>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</si>
  <si>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</si>
  <si>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</si>
  <si>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</si>
  <si>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</si>
  <si>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</si>
  <si>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</si>
  <si>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</si>
  <si>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</si>
  <si>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</si>
  <si>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</si>
  <si>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</si>
  <si>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</si>
  <si>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</si>
  <si>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</si>
  <si>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</si>
  <si>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</si>
  <si>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</si>
  <si>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</si>
  <si>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</si>
  <si>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</si>
  <si>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</si>
  <si>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</si>
  <si>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</si>
  <si>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</si>
  <si>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</si>
  <si>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</si>
  <si>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</si>
  <si>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</si>
  <si>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</si>
  <si>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</si>
  <si>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</si>
  <si>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</si>
  <si>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</si>
  <si>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</si>
  <si>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</si>
  <si>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</si>
  <si>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</si>
  <si>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</si>
  <si>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</si>
  <si>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</si>
  <si>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</si>
  <si>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</si>
  <si>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</si>
  <si>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</si>
  <si>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</si>
  <si>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</si>
  <si>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</si>
  <si>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</si>
  <si>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</si>
  <si>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</si>
  <si>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</si>
  <si>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</si>
  <si>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</si>
  <si>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</si>
  <si>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</si>
  <si>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</si>
  <si>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</si>
  <si>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</si>
  <si>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</si>
  <si>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</si>
  <si>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</si>
  <si>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</si>
  <si>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</si>
  <si>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</si>
  <si>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</si>
  <si>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</si>
  <si>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</si>
  <si>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</si>
  <si>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</si>
  <si>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</si>
  <si>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</si>
  <si>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</si>
  <si>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</si>
  <si>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</si>
  <si>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</si>
  <si>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</si>
  <si>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</si>
  <si>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</si>
  <si>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</si>
  <si>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</si>
  <si>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</si>
  <si>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</si>
  <si>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</si>
  <si>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</si>
  <si>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</si>
  <si>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</si>
  <si>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</si>
  <si>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</si>
  <si>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</si>
  <si>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</si>
  <si>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</si>
  <si>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</si>
  <si>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</si>
  <si>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</si>
  <si>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</si>
  <si>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</si>
  <si>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</si>
  <si>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</si>
  <si>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</si>
  <si>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</si>
  <si>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</si>
  <si>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</si>
  <si>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</si>
  <si>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</si>
  <si>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</si>
  <si>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</si>
  <si>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</si>
  <si>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</si>
  <si>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</si>
  <si>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</si>
  <si>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</si>
  <si>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</si>
  <si>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</si>
  <si>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</si>
  <si>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</si>
  <si>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</si>
  <si>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</si>
  <si>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</si>
  <si>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</si>
  <si>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</si>
  <si>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</si>
  <si>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</si>
  <si>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</si>
  <si>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</si>
  <si>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</si>
  <si>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</si>
  <si>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</si>
  <si>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</si>
  <si>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</si>
  <si>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</si>
  <si>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</si>
  <si>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</si>
  <si>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</si>
  <si>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</si>
  <si>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</si>
  <si>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</si>
  <si>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</si>
  <si>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</si>
  <si>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</si>
  <si>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</si>
  <si>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</si>
  <si>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</si>
  <si>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</si>
  <si>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</si>
  <si>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</si>
  <si>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</si>
  <si>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</si>
  <si>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</si>
  <si>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</si>
  <si>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</si>
  <si>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</si>
  <si>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</si>
  <si>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</si>
  <si>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</si>
  <si>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</si>
  <si>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</si>
  <si>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</si>
  <si>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</si>
  <si>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</si>
  <si>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</si>
  <si>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</si>
  <si>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</si>
  <si>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</si>
  <si>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</si>
  <si>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</si>
  <si>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</si>
  <si>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</si>
  <si>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</si>
  <si>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</si>
  <si>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</si>
  <si>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</si>
  <si>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</si>
  <si>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</si>
  <si>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</si>
  <si>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</si>
  <si>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</si>
  <si>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</si>
  <si>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</si>
  <si>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</si>
  <si>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</si>
  <si>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</si>
  <si>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</si>
  <si>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</si>
  <si>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</si>
  <si>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</si>
  <si>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</si>
  <si>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</si>
  <si>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</si>
  <si>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</si>
  <si>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</si>
  <si>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</si>
  <si>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</si>
  <si>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</si>
  <si>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</si>
  <si>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</si>
  <si>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</si>
  <si>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</si>
  <si>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</si>
  <si>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</si>
  <si>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</si>
  <si>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</si>
  <si>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</si>
  <si>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</si>
  <si>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</si>
  <si>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</si>
  <si>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</si>
  <si>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</si>
  <si>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</si>
  <si>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</si>
  <si>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</si>
  <si>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</si>
  <si>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</si>
  <si>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</si>
  <si>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</si>
  <si>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</si>
  <si>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</si>
  <si>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</si>
  <si>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</si>
  <si>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</si>
  <si>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</si>
  <si>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</si>
  <si>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</si>
  <si>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</si>
  <si>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</si>
  <si>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</si>
  <si>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</si>
  <si>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</si>
  <si>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</si>
  <si>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</si>
  <si>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</si>
  <si>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</si>
  <si>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</si>
  <si>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</si>
  <si>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</si>
  <si>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</si>
  <si>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</si>
  <si>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</si>
  <si>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</si>
  <si>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</si>
  <si>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</si>
  <si>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</si>
  <si>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</si>
  <si>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</si>
  <si>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</si>
  <si>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</si>
  <si>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</si>
  <si>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</si>
  <si>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</si>
  <si>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</si>
  <si>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</si>
  <si>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</si>
  <si>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</si>
  <si>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</si>
  <si>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</si>
  <si>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</si>
  <si>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</si>
  <si>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</si>
  <si>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</si>
  <si>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</si>
  <si>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</si>
  <si>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</si>
  <si>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</si>
  <si>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</si>
  <si>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</si>
  <si>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</si>
  <si>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</si>
  <si>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</si>
  <si>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</si>
  <si>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</si>
  <si>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</si>
  <si>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</si>
  <si>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</si>
  <si>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</si>
  <si>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</si>
  <si>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</si>
  <si>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</si>
  <si>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</si>
  <si>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</si>
  <si>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</si>
  <si>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</si>
  <si>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</si>
  <si>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</si>
  <si>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</si>
  <si>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</si>
  <si>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</si>
  <si>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</si>
  <si>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</si>
  <si>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</si>
  <si>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</si>
  <si>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</si>
  <si>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</si>
  <si>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</si>
  <si>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</si>
  <si>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</si>
  <si>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</si>
  <si>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</si>
  <si>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</si>
  <si>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</si>
  <si>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</si>
  <si>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</si>
  <si>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</si>
  <si>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</si>
  <si>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</si>
  <si>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</si>
  <si>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</si>
  <si>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</si>
  <si>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</si>
  <si>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</si>
  <si>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</si>
  <si>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</si>
  <si>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</si>
  <si>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</si>
  <si>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</si>
  <si>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</si>
  <si>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</si>
  <si>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</si>
  <si>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</si>
  <si>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</si>
  <si>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</si>
  <si>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</si>
  <si>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</si>
  <si>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</si>
  <si>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</si>
  <si>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</si>
  <si>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</si>
  <si>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</si>
  <si>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</si>
  <si>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</si>
  <si>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</si>
  <si>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</si>
  <si>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</si>
  <si>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</si>
  <si>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</si>
  <si>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</si>
  <si>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</si>
  <si>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</si>
  <si>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</si>
  <si>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</si>
  <si>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</si>
  <si>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</si>
  <si>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</si>
  <si>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</si>
  <si>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</si>
  <si>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</si>
  <si>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</si>
  <si>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</si>
  <si>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</si>
  <si>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</si>
  <si>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</si>
  <si>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</si>
  <si>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</si>
  <si>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</si>
  <si>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</si>
  <si>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</si>
  <si>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</si>
  <si>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</si>
  <si>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</si>
  <si>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</si>
  <si>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</si>
  <si>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</si>
  <si>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</si>
  <si>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</si>
  <si>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</si>
  <si>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</si>
  <si>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</si>
  <si>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</si>
  <si>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</si>
  <si>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</si>
  <si>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</si>
  <si>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</si>
  <si>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</si>
  <si>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</si>
  <si>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</si>
  <si>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</si>
  <si>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</si>
  <si>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</si>
  <si>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</si>
  <si>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</si>
  <si>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</si>
  <si>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</si>
  <si>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</si>
  <si>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</si>
  <si>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</si>
  <si>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</si>
  <si>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</si>
  <si>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</si>
  <si>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</si>
  <si>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</si>
  <si>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</si>
  <si>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</si>
  <si>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</si>
  <si>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</si>
  <si>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</si>
  <si>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</si>
  <si>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</si>
  <si>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</si>
  <si>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</si>
  <si>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</si>
  <si>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</si>
  <si>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</si>
  <si>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</si>
  <si>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</si>
  <si>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</si>
  <si>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</si>
  <si>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</si>
  <si>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</si>
  <si>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</si>
  <si>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</si>
  <si>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</si>
  <si>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</si>
  <si>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</si>
  <si>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</si>
  <si>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</si>
  <si>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</si>
  <si>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</si>
  <si>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</si>
  <si>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</si>
  <si>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</si>
  <si>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</si>
  <si>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</si>
  <si>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</si>
  <si>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</si>
  <si>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</si>
  <si>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</si>
  <si>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</si>
  <si>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</si>
  <si>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</si>
  <si>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</si>
  <si>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</si>
  <si>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</si>
  <si>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</si>
  <si>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</si>
  <si>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</si>
  <si>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</si>
  <si>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</si>
  <si>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</si>
  <si>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</si>
  <si>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</si>
  <si>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</si>
  <si>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</si>
  <si>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</si>
  <si>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</si>
  <si>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</si>
  <si>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</si>
  <si>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</si>
  <si>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</si>
  <si>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</si>
  <si>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</si>
  <si>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</si>
  <si>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</si>
  <si>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</si>
  <si>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</si>
  <si>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</si>
  <si>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</si>
  <si>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</si>
  <si>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</si>
  <si>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</si>
  <si>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</si>
  <si>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</si>
  <si>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</si>
  <si>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</si>
  <si>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</si>
  <si>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</si>
  <si>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</si>
  <si>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</si>
  <si>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</si>
  <si>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</si>
  <si>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</si>
  <si>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</si>
  <si>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</si>
  <si>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</si>
  <si>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</si>
  <si>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</si>
  <si>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</si>
  <si>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</si>
  <si>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</si>
  <si>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</si>
  <si>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</si>
  <si>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</si>
  <si>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</si>
  <si>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</si>
  <si>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</si>
  <si>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</si>
  <si>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</si>
  <si>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</si>
  <si>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</si>
  <si>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</si>
  <si>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</si>
  <si>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</si>
  <si>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</si>
  <si>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</si>
  <si>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</si>
  <si>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</si>
  <si>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</si>
  <si>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</si>
  <si>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</si>
  <si>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</si>
  <si>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</si>
  <si>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</si>
  <si>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</si>
  <si>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</si>
  <si>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</si>
  <si>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</si>
  <si>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</si>
  <si>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</si>
  <si>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</si>
  <si>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</si>
  <si>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</si>
  <si>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</si>
  <si>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</si>
  <si>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</si>
  <si>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</si>
  <si>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</si>
  <si>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</si>
  <si>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</si>
  <si>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</si>
  <si>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</si>
  <si>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</si>
  <si>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</si>
  <si>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</si>
  <si>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</si>
  <si>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</si>
  <si>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</si>
  <si>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</si>
  <si>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</si>
  <si>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</si>
  <si>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</si>
  <si>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</si>
  <si>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</si>
  <si>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</si>
  <si>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</si>
  <si>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</si>
  <si>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</si>
  <si>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</si>
  <si>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</si>
  <si>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</si>
  <si>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</si>
  <si>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</si>
  <si>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</si>
  <si>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</si>
  <si>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</si>
  <si>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</si>
  <si>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</si>
  <si>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</si>
  <si>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</si>
  <si>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</si>
  <si>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</si>
  <si>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</si>
  <si>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</si>
  <si>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</si>
  <si>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</si>
  <si>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</si>
  <si>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</si>
  <si>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</si>
  <si>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</si>
  <si>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</si>
  <si>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</si>
  <si>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</si>
  <si>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</si>
  <si>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</si>
  <si>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</si>
  <si>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</si>
  <si>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</si>
  <si>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</si>
  <si>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</si>
  <si>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</si>
  <si>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</si>
  <si>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</si>
  <si>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</si>
  <si>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</si>
  <si>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</si>
  <si>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</si>
  <si>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</si>
  <si>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</si>
  <si>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</si>
  <si>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</si>
  <si>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</si>
  <si>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</si>
  <si>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</si>
  <si>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</si>
  <si>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</si>
  <si>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</si>
  <si>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</si>
  <si>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</si>
  <si>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</si>
  <si>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</si>
  <si>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</si>
  <si>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</si>
  <si>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</si>
  <si>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</si>
  <si>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</si>
  <si>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</si>
  <si>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</si>
  <si>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</si>
  <si>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</si>
  <si>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</si>
  <si>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</si>
  <si>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</si>
  <si>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</si>
  <si>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</si>
  <si>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</si>
  <si>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</si>
  <si>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</si>
  <si>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</si>
  <si>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</si>
  <si>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</si>
  <si>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</si>
  <si>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</si>
  <si>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</si>
  <si>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</si>
  <si>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</si>
  <si>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</si>
  <si>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</si>
  <si>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</si>
  <si>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</si>
  <si>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</si>
  <si>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</si>
  <si>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</si>
  <si>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</si>
  <si>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</si>
  <si>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</si>
  <si>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</si>
  <si>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</si>
  <si>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</si>
  <si>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</si>
  <si>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</si>
  <si>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</si>
  <si>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</si>
  <si>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</si>
  <si>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</si>
  <si>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</si>
  <si>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</si>
  <si>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</si>
  <si>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</si>
  <si>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</si>
  <si>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</si>
  <si>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</si>
  <si>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</si>
  <si>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</si>
  <si>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</si>
  <si>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</si>
  <si>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</si>
  <si>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</si>
  <si>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</si>
  <si>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</si>
  <si>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</si>
  <si>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</si>
  <si>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</si>
  <si>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</si>
  <si>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</si>
  <si>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</si>
  <si>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</si>
  <si>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</si>
  <si>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</si>
  <si>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</si>
  <si>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</si>
  <si>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</si>
  <si>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</si>
  <si>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</si>
  <si>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</si>
  <si>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</si>
  <si>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</si>
  <si>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</si>
  <si>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</si>
  <si>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</si>
  <si>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</si>
  <si>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</si>
  <si>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</si>
  <si>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</si>
  <si>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</si>
  <si>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</si>
  <si>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</si>
  <si>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</si>
  <si>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</si>
  <si>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</si>
  <si>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</si>
  <si>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</si>
  <si>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</si>
  <si>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</si>
  <si>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</si>
  <si>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</si>
  <si>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</si>
  <si>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</si>
  <si>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</si>
  <si>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</si>
  <si>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</si>
  <si>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</si>
  <si>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</si>
  <si>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</si>
  <si>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</si>
  <si>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</si>
  <si>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</si>
  <si>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</si>
  <si>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</si>
  <si>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</si>
  <si>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</si>
  <si>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</si>
  <si>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</si>
  <si>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</si>
  <si>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</si>
  <si>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</si>
  <si>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</si>
  <si>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</si>
  <si>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</si>
  <si>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</si>
  <si>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</si>
  <si>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</si>
  <si>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</si>
  <si>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</si>
  <si>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</si>
  <si>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</si>
  <si>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</si>
  <si>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</si>
  <si>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</si>
  <si>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</si>
  <si>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</si>
  <si>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</si>
  <si>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</si>
  <si>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</si>
  <si>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</si>
  <si>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</si>
  <si>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</si>
  <si>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</si>
  <si>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</si>
  <si>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</si>
  <si>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</si>
  <si>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</si>
  <si>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</si>
  <si>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</si>
  <si>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</si>
  <si>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</si>
  <si>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</si>
  <si>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</si>
  <si>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</si>
  <si>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</si>
  <si>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</si>
  <si>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</si>
  <si>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</si>
  <si>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</si>
  <si>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</si>
  <si>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</si>
  <si>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</si>
  <si>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</si>
  <si>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</si>
  <si>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</si>
  <si>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</si>
  <si>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</si>
  <si>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</si>
  <si>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</si>
  <si>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</si>
  <si>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</si>
  <si>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</si>
  <si>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</si>
  <si>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</si>
  <si>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</si>
  <si>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</si>
  <si>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</si>
  <si>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</si>
  <si>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</si>
  <si>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</si>
  <si>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</si>
  <si>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</si>
  <si>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</si>
  <si>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</si>
  <si>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</si>
  <si>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</si>
  <si>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</si>
  <si>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</si>
  <si>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</si>
  <si>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</si>
  <si>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</si>
  <si>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</si>
  <si>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</si>
  <si>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</si>
  <si>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</si>
  <si>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</si>
  <si>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</si>
  <si>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</si>
  <si>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</si>
  <si>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</si>
  <si>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</si>
  <si>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</si>
  <si>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</si>
  <si>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</si>
  <si>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</si>
  <si>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</si>
  <si>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</si>
  <si>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</si>
  <si>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</si>
  <si>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</si>
  <si>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</si>
  <si>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</si>
  <si>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</si>
  <si>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</si>
  <si>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</si>
  <si>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</si>
  <si>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</si>
  <si>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</si>
  <si>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</si>
  <si>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</si>
  <si>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</si>
  <si>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</si>
  <si>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</si>
  <si>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</si>
  <si>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</si>
  <si>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</si>
  <si>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</si>
  <si>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</si>
  <si>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</si>
  <si>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</si>
  <si>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</si>
  <si>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</si>
  <si>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</si>
  <si>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</si>
  <si>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</si>
  <si>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</si>
  <si>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</si>
  <si>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</si>
  <si>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</si>
  <si>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</si>
  <si>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</si>
  <si>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</si>
  <si>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</si>
  <si>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</si>
  <si>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</si>
  <si>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</si>
  <si>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</si>
  <si>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</si>
  <si>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</si>
  <si>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</si>
  <si>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</si>
  <si>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</si>
  <si>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</si>
  <si>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</si>
  <si>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</si>
  <si>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</si>
  <si>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</si>
  <si>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</si>
  <si>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</si>
  <si>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</si>
  <si>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</si>
  <si>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</si>
  <si>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</si>
  <si>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</si>
  <si>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</si>
  <si>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</si>
  <si>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</si>
  <si>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</si>
  <si>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</si>
  <si>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</si>
  <si>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</si>
  <si>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</si>
  <si>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</si>
  <si>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</si>
  <si>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</si>
  <si>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</si>
  <si>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</si>
  <si>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</si>
  <si>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</si>
  <si>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</si>
  <si>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</si>
  <si>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</si>
  <si>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</si>
  <si>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</si>
  <si>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</si>
  <si>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</si>
  <si>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</si>
  <si>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</si>
  <si>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</si>
  <si>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</si>
  <si>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</si>
  <si>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</si>
  <si>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</si>
  <si>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</si>
  <si>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</si>
  <si>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</si>
  <si>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</si>
  <si>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</si>
  <si>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</si>
  <si>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</si>
  <si>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</si>
  <si>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</si>
  <si>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</si>
  <si>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</si>
  <si>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</si>
  <si>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</si>
  <si>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</si>
  <si>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</si>
  <si>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</si>
  <si>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</si>
  <si>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</si>
  <si>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</si>
  <si>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</si>
  <si>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</si>
  <si>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</si>
  <si>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</si>
  <si>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</si>
  <si>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</si>
  <si>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</si>
  <si>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</si>
  <si>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</si>
  <si>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</si>
  <si>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</si>
  <si>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</si>
  <si>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</si>
  <si>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</si>
  <si>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</si>
  <si>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</si>
  <si>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</si>
  <si>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</si>
  <si>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</si>
  <si>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</si>
  <si>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</si>
  <si>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</si>
  <si>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</si>
  <si>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</si>
  <si>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</si>
  <si>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</si>
  <si>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</si>
  <si>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</si>
  <si>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</si>
  <si>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</si>
  <si>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</si>
  <si>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</si>
  <si>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</si>
  <si>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</si>
  <si>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</si>
  <si>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</si>
  <si>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</si>
  <si>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</si>
  <si>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</si>
  <si>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</si>
  <si>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</si>
  <si>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</si>
  <si>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</si>
  <si>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</si>
  <si>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</si>
  <si>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</si>
  <si>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</si>
  <si>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</si>
  <si>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</si>
  <si>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</si>
  <si>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</si>
  <si>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</si>
  <si>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</si>
  <si>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</si>
  <si>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</si>
  <si>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</si>
  <si>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</si>
  <si>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</si>
  <si>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</si>
  <si>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</si>
  <si>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</si>
  <si>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</si>
  <si>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德鲁伊</t>
  </si>
  <si>
    <t>死亡预言</t>
  </si>
  <si>
    <t>卓尔游侠</t>
  </si>
  <si>
    <t>普格纳</t>
  </si>
  <si>
    <t>娜迦·西伦</t>
  </si>
  <si>
    <t>小精灵</t>
  </si>
  <si>
    <t>食人魔</t>
  </si>
  <si>
    <t>潮汐猎人</t>
  </si>
  <si>
    <t>斯拉达</t>
  </si>
  <si>
    <t>佳郎郎</t>
  </si>
  <si>
    <t>风行者</t>
  </si>
  <si>
    <t>小小</t>
  </si>
  <si>
    <t>变形</t>
  </si>
  <si>
    <t>美猴王</t>
  </si>
  <si>
    <t>狼人</t>
  </si>
  <si>
    <t>美杜莎</t>
  </si>
  <si>
    <t>谜</t>
  </si>
  <si>
    <t>急速射击</t>
  </si>
  <si>
    <t>甲骨文</t>
  </si>
  <si>
    <t>剃刀</t>
  </si>
  <si>
    <t>碎纸机</t>
  </si>
  <si>
    <t>克林茨</t>
  </si>
  <si>
    <t>虚空精神</t>
  </si>
  <si>
    <t>圣堂刺客</t>
  </si>
  <si>
    <t>丽娜</t>
  </si>
  <si>
    <t>胡斯卡</t>
  </si>
  <si>
    <t>笔画</t>
  </si>
  <si>
    <t>马格纳陶尔</t>
  </si>
  <si>
    <t>骷髅王</t>
  </si>
  <si>
    <t>斯拉克</t>
  </si>
  <si>
    <t>韦弗</t>
  </si>
  <si>
    <t>亚巴顿</t>
  </si>
  <si>
    <t>沙王</t>
  </si>
  <si>
    <t>冰球</t>
  </si>
  <si>
    <t>映象</t>
  </si>
  <si>
    <t>军团指挥官</t>
  </si>
  <si>
    <t>穿山甲</t>
  </si>
  <si>
    <t>贝恩</t>
  </si>
  <si>
    <t>目标假人</t>
  </si>
  <si>
    <t>昆卡</t>
  </si>
  <si>
    <t>基础</t>
  </si>
  <si>
    <t>ArcWarden</t>
  </si>
  <si>
    <t>屠夫</t>
  </si>
  <si>
    <t>冬季飞龙</t>
  </si>
  <si>
    <t>深渊领主</t>
  </si>
  <si>
    <t>炸弹人</t>
  </si>
  <si>
    <t>极寒幽魂</t>
  </si>
  <si>
    <t>凤凰</t>
  </si>
  <si>
    <t>树精</t>
  </si>
  <si>
    <t>生命强者</t>
  </si>
  <si>
    <t>虚空假面</t>
  </si>
  <si>
    <t>剧毒术士</t>
  </si>
  <si>
    <t>撼地者</t>
  </si>
  <si>
    <t>女巫</t>
  </si>
  <si>
    <t>地球精神</t>
  </si>
  <si>
    <t>勒斯拉克</t>
  </si>
  <si>
    <t>死灵</t>
  </si>
  <si>
    <t>黑暗之王</t>
  </si>
  <si>
    <t>象牙</t>
  </si>
  <si>
    <t>刺背</t>
  </si>
  <si>
    <t>半人马座</t>
  </si>
  <si>
    <t>巨魔战将</t>
  </si>
  <si>
    <t>面貌</t>
  </si>
  <si>
    <t>光之守卫</t>
  </si>
  <si>
    <t>幻影长矛手</t>
  </si>
  <si>
    <t>裂魂人</t>
  </si>
  <si>
    <t>泰坦长老</t>
  </si>
  <si>
    <t>摇铃</t>
  </si>
  <si>
    <t>再也没有了</t>
  </si>
  <si>
    <t>炫</t>
  </si>
  <si>
    <t>破坏者</t>
  </si>
  <si>
    <t>鲁比克</t>
  </si>
  <si>
    <t>不死</t>
  </si>
  <si>
    <t>恐怖之刃</t>
  </si>
  <si>
    <t>蝙蝠骑士</t>
  </si>
  <si>
    <t>米波</t>
  </si>
  <si>
    <t>幻影刺客</t>
  </si>
  <si>
    <t>火星</t>
  </si>
  <si>
    <t>酒仙</t>
  </si>
  <si>
    <t>暗影恶魔</t>
  </si>
  <si>
    <t>露娜</t>
  </si>
  <si>
    <t>狮子</t>
  </si>
  <si>
    <t>兽王</t>
  </si>
  <si>
    <t>斧头</t>
  </si>
  <si>
    <t>术士</t>
  </si>
  <si>
    <t>黑曜石驱逐舰</t>
  </si>
  <si>
    <t>消音器</t>
  </si>
  <si>
    <t>幽灵</t>
  </si>
  <si>
    <t>召唤者</t>
  </si>
  <si>
    <t>赏金猎人</t>
  </si>
  <si>
    <t>祖斯</t>
  </si>
  <si>
    <t>炼金术士</t>
  </si>
  <si>
    <t>全能骑士</t>
  </si>
  <si>
    <t>旋翼机</t>
  </si>
  <si>
    <t>先知</t>
  </si>
  <si>
    <t>水晶</t>
  </si>
  <si>
    <t>陈</t>
  </si>
  <si>
    <t>育母</t>
  </si>
  <si>
    <t>末日使者</t>
  </si>
  <si>
    <t>熊</t>
  </si>
  <si>
    <t>暗夜魔王</t>
  </si>
  <si>
    <t>复仇精神</t>
  </si>
  <si>
    <t>斯文</t>
  </si>
  <si>
    <t>暗影萨满</t>
  </si>
  <si>
    <t>风暴精神</t>
  </si>
  <si>
    <t>黑暗使者</t>
  </si>
  <si>
    <t>痛苦女王</t>
  </si>
  <si>
    <t>狙击手</t>
  </si>
  <si>
    <t>寻血者</t>
  </si>
  <si>
    <t>天怒法师</t>
  </si>
  <si>
    <t>剑圣</t>
  </si>
  <si>
    <t>力木</t>
  </si>
  <si>
    <t>司夜刺客</t>
  </si>
  <si>
    <t>巫妖</t>
  </si>
  <si>
    <t>修补匠</t>
  </si>
  <si>
    <t>龙骑士</t>
  </si>
  <si>
    <t>米拉娜</t>
  </si>
  <si>
    <t>灰烬之灵</t>
  </si>
  <si>
    <t>巫医</t>
  </si>
  <si>
    <t>混沌骑士</t>
  </si>
  <si>
    <t>毒蛇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</si>
</sst>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177" formatCode="0.0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3" fillId="40" borderId="1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/>
    <xf numFmtId="177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vertical="center" wrapText="1"/>
    </xf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2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right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/>
    </xf>
    <xf numFmtId="0" fontId="1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right"/>
    </xf>
    <xf numFmtId="49" fontId="2" fillId="5" borderId="3" xfId="0" applyNumberFormat="1" applyFont="1" applyFill="1" applyBorder="1" applyAlignment="1">
      <alignment horizontal="center" vertical="center" wrapText="1"/>
    </xf>
    <xf numFmtId="176" fontId="4" fillId="11" borderId="3" xfId="0" applyNumberFormat="1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right" vertical="center"/>
    </xf>
    <xf numFmtId="176" fontId="1" fillId="0" borderId="3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0">
    <dxf>
      <fill>
        <patternFill patternType="solid">
          <bgColor rgb="FF92D050"/>
        </patternFill>
      </fill>
    </dxf>
    <dxf>
      <font>
        <color theme="5" tint="-0.249946592608417"/>
      </font>
    </dxf>
    <dxf>
      <font>
        <color rgb="FF0070C0"/>
      </font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792474135563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0" tint="-0.0499893185216834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00FFFF00"/>
      <color rgb="00FF66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0"/>
  <sheetViews>
    <sheetView tabSelected="1" zoomScale="115" zoomScaleNormal="115" workbookViewId="0">
      <pane xSplit="1" ySplit="2" topLeftCell="B4" activePane="bottomRight" state="frozen"/>
      <selection/>
      <selection pane="topRight"/>
      <selection pane="bottomLeft"/>
      <selection pane="bottomRight" activeCell="C30" sqref="C30"/>
    </sheetView>
  </sheetViews>
  <sheetFormatPr defaultColWidth="9" defaultRowHeight="14.25"/>
  <cols>
    <col min="1" max="1" width="31.2166666666667" style="8" customWidth="1"/>
    <col min="2" max="2" width="10.775" style="8" customWidth="1"/>
    <col min="3" max="3" width="33.2166666666667" style="8" customWidth="1"/>
    <col min="4" max="4" width="17.1083333333333" style="8" customWidth="1"/>
    <col min="5" max="5" width="21.775" style="9" customWidth="1"/>
    <col min="6" max="6" width="22.1083333333333" customWidth="1"/>
    <col min="7" max="7" width="41.625" style="8" customWidth="1"/>
    <col min="8" max="8" width="5.10833333333333" style="8" customWidth="1"/>
    <col min="9" max="9" width="5.88333333333333" style="9" customWidth="1"/>
    <col min="10" max="10" width="5.33333333333333" customWidth="1"/>
    <col min="11" max="11" width="7.33333333333333" customWidth="1"/>
    <col min="12" max="21" width="5.33333333333333" customWidth="1"/>
    <col min="22" max="23" width="3.625" customWidth="1"/>
    <col min="24" max="24" width="10.1083333333333" customWidth="1"/>
    <col min="25" max="25" width="40.3333333333333" customWidth="1"/>
    <col min="26" max="26" width="20.1083333333333" style="10" customWidth="1"/>
    <col min="27" max="27" width="13.775" customWidth="1"/>
    <col min="28" max="28" width="29.775" customWidth="1"/>
    <col min="29" max="29" width="25.2166666666667" customWidth="1"/>
    <col min="30" max="30" width="23" customWidth="1"/>
    <col min="31" max="31" width="27.1083333333333" customWidth="1"/>
    <col min="32" max="32" width="29.6666666666667" customWidth="1"/>
    <col min="33" max="33" width="28.4416666666667" customWidth="1"/>
    <col min="34" max="34" width="19.775" customWidth="1"/>
    <col min="35" max="35" width="16.3333333333333" customWidth="1"/>
    <col min="36" max="38" width="19.775" customWidth="1"/>
    <col min="39" max="39" width="28.6666666666667" customWidth="1"/>
    <col min="40" max="40" width="10.3333333333333" style="9" customWidth="1"/>
    <col min="41" max="41" width="6.775" style="11" customWidth="1"/>
    <col min="42" max="42" width="6.775" style="9" customWidth="1"/>
    <col min="43" max="43" width="6.775" style="12" customWidth="1"/>
    <col min="44" max="44" width="21" style="9" customWidth="1"/>
    <col min="45" max="45" width="20.3333333333333" style="9" customWidth="1"/>
    <col min="46" max="46" width="30.775" style="9" customWidth="1"/>
    <col min="47" max="54" width="6.775" style="9" customWidth="1"/>
    <col min="55" max="55" width="5.10833333333333" style="9" customWidth="1"/>
    <col min="56" max="56" width="5.88333333333333" style="9" customWidth="1"/>
    <col min="57" max="59" width="6.775" style="9" customWidth="1"/>
    <col min="60" max="60" width="22.8833333333333" style="9" customWidth="1"/>
    <col min="61" max="61" width="6.775" style="9" customWidth="1"/>
    <col min="62" max="62" width="24.1083333333333" customWidth="1"/>
    <col min="63" max="63" width="12.1083333333333" customWidth="1"/>
    <col min="64" max="64" width="20.775" customWidth="1"/>
    <col min="65" max="65" width="13" customWidth="1"/>
  </cols>
  <sheetData>
    <row r="1" s="4" customFormat="1" ht="31.5" customHeight="1" spans="1:6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21" t="s">
        <v>8</v>
      </c>
      <c r="J1" s="22" t="s">
        <v>9</v>
      </c>
      <c r="K1" s="21" t="s">
        <v>10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4" t="s">
        <v>11</v>
      </c>
      <c r="Y1" s="24" t="s">
        <v>12</v>
      </c>
      <c r="Z1" s="25" t="s">
        <v>13</v>
      </c>
      <c r="AA1" s="24" t="s">
        <v>14</v>
      </c>
      <c r="AB1" s="26"/>
      <c r="AC1" s="26"/>
      <c r="AD1" s="26"/>
      <c r="AE1" s="26"/>
      <c r="AF1" s="26"/>
      <c r="AG1" s="26"/>
      <c r="AH1" s="26" t="s">
        <v>15</v>
      </c>
      <c r="AI1" s="26" t="s">
        <v>16</v>
      </c>
      <c r="AJ1" s="26" t="s">
        <v>17</v>
      </c>
      <c r="AK1" s="26" t="s">
        <v>18</v>
      </c>
      <c r="AL1" s="26" t="s">
        <v>19</v>
      </c>
      <c r="AM1" s="26" t="s">
        <v>20</v>
      </c>
      <c r="AN1" s="26" t="s">
        <v>21</v>
      </c>
      <c r="AO1" s="31" t="s">
        <v>22</v>
      </c>
      <c r="AP1" s="15" t="s">
        <v>23</v>
      </c>
      <c r="AQ1" s="32" t="s">
        <v>24</v>
      </c>
      <c r="AR1" s="33" t="s">
        <v>25</v>
      </c>
      <c r="AS1" s="15" t="s">
        <v>26</v>
      </c>
      <c r="AT1" s="14" t="s">
        <v>27</v>
      </c>
      <c r="AU1" s="15" t="s">
        <v>28</v>
      </c>
      <c r="AV1" s="15" t="s">
        <v>29</v>
      </c>
      <c r="AW1" s="15" t="s">
        <v>30</v>
      </c>
      <c r="AX1" s="15" t="s">
        <v>31</v>
      </c>
      <c r="AY1" s="15" t="s">
        <v>32</v>
      </c>
      <c r="AZ1" s="15" t="s">
        <v>33</v>
      </c>
      <c r="BA1" s="15" t="s">
        <v>34</v>
      </c>
      <c r="BB1" s="15" t="s">
        <v>35</v>
      </c>
      <c r="BC1" s="14" t="s">
        <v>36</v>
      </c>
      <c r="BD1" s="14" t="s">
        <v>37</v>
      </c>
      <c r="BE1" s="14" t="s">
        <v>38</v>
      </c>
      <c r="BF1" s="40" t="s">
        <v>39</v>
      </c>
      <c r="BG1" s="14" t="s">
        <v>40</v>
      </c>
      <c r="BH1" s="14" t="s">
        <v>41</v>
      </c>
      <c r="BI1" s="14" t="s">
        <v>42</v>
      </c>
      <c r="BJ1" s="41" t="s">
        <v>43</v>
      </c>
      <c r="BK1" s="41" t="s">
        <v>44</v>
      </c>
      <c r="BL1" s="42" t="s">
        <v>45</v>
      </c>
      <c r="BM1" s="4" t="s">
        <v>46</v>
      </c>
    </row>
    <row r="2" s="4" customFormat="1" ht="36.75" customHeight="1" spans="1:65">
      <c r="A2" s="13" t="s">
        <v>47</v>
      </c>
      <c r="B2" s="13" t="s">
        <v>48</v>
      </c>
      <c r="C2" s="13"/>
      <c r="D2" s="13"/>
      <c r="E2" s="14" t="s">
        <v>49</v>
      </c>
      <c r="F2" s="15" t="s">
        <v>50</v>
      </c>
      <c r="G2" s="16" t="s">
        <v>51</v>
      </c>
      <c r="H2" s="16" t="s">
        <v>52</v>
      </c>
      <c r="I2" s="21" t="s">
        <v>53</v>
      </c>
      <c r="J2" s="22" t="s">
        <v>54</v>
      </c>
      <c r="K2" s="21" t="s">
        <v>55</v>
      </c>
      <c r="L2" s="21">
        <v>1</v>
      </c>
      <c r="M2" s="21">
        <v>2</v>
      </c>
      <c r="N2" s="21">
        <v>3</v>
      </c>
      <c r="O2" s="21">
        <v>4</v>
      </c>
      <c r="P2" s="21">
        <v>5</v>
      </c>
      <c r="Q2" s="21">
        <v>6</v>
      </c>
      <c r="R2" s="21">
        <v>7</v>
      </c>
      <c r="S2" s="21">
        <v>8</v>
      </c>
      <c r="T2" s="21">
        <v>9</v>
      </c>
      <c r="U2" s="21">
        <v>10</v>
      </c>
      <c r="V2" s="21" t="s">
        <v>56</v>
      </c>
      <c r="W2" s="21" t="s">
        <v>56</v>
      </c>
      <c r="X2" s="24" t="s">
        <v>57</v>
      </c>
      <c r="Y2" s="24" t="s">
        <v>58</v>
      </c>
      <c r="Z2" s="25" t="s">
        <v>59</v>
      </c>
      <c r="AA2" s="24" t="s">
        <v>60</v>
      </c>
      <c r="AB2" s="26" t="s">
        <v>61</v>
      </c>
      <c r="AC2" s="26" t="s">
        <v>62</v>
      </c>
      <c r="AD2" s="26" t="s">
        <v>63</v>
      </c>
      <c r="AE2" s="26" t="s">
        <v>64</v>
      </c>
      <c r="AF2" s="26" t="s">
        <v>65</v>
      </c>
      <c r="AG2" s="26" t="s">
        <v>66</v>
      </c>
      <c r="AH2" s="26"/>
      <c r="AI2" s="26"/>
      <c r="AJ2" s="26"/>
      <c r="AK2" s="26"/>
      <c r="AL2" s="26"/>
      <c r="AM2" s="26"/>
      <c r="AN2" s="26" t="s">
        <v>67</v>
      </c>
      <c r="AO2" s="31" t="s">
        <v>68</v>
      </c>
      <c r="AP2" s="15" t="s">
        <v>69</v>
      </c>
      <c r="AQ2" s="32" t="s">
        <v>70</v>
      </c>
      <c r="AR2" s="33" t="s">
        <v>71</v>
      </c>
      <c r="AS2" s="15" t="s">
        <v>72</v>
      </c>
      <c r="AT2" s="14" t="s">
        <v>73</v>
      </c>
      <c r="AU2" s="15" t="s">
        <v>74</v>
      </c>
      <c r="AV2" s="34" t="s">
        <v>75</v>
      </c>
      <c r="AW2" s="15" t="s">
        <v>76</v>
      </c>
      <c r="AX2" s="15" t="s">
        <v>77</v>
      </c>
      <c r="AY2" s="15" t="s">
        <v>78</v>
      </c>
      <c r="AZ2" s="15" t="s">
        <v>79</v>
      </c>
      <c r="BA2" s="15" t="s">
        <v>80</v>
      </c>
      <c r="BB2" s="15" t="s">
        <v>81</v>
      </c>
      <c r="BC2" s="14" t="s">
        <v>82</v>
      </c>
      <c r="BD2" s="14" t="s">
        <v>83</v>
      </c>
      <c r="BE2" s="14" t="s">
        <v>84</v>
      </c>
      <c r="BF2" s="40" t="s">
        <v>85</v>
      </c>
      <c r="BG2" s="14" t="s">
        <v>86</v>
      </c>
      <c r="BH2" s="14" t="s">
        <v>87</v>
      </c>
      <c r="BI2" s="14" t="s">
        <v>88</v>
      </c>
      <c r="BJ2" s="41" t="s">
        <v>89</v>
      </c>
      <c r="BK2" s="41" t="s">
        <v>90</v>
      </c>
      <c r="BL2" s="42" t="s">
        <v>91</v>
      </c>
      <c r="BM2" s="4" t="s">
        <v>92</v>
      </c>
    </row>
    <row r="3" s="5" customFormat="1" ht="15" spans="1:65">
      <c r="A3" s="17"/>
      <c r="B3" s="17"/>
      <c r="C3" s="17" t="s">
        <v>93</v>
      </c>
      <c r="D3" s="17" t="str">
        <f>SUBSTITUTE(C3,"npc_dota_hero_","")</f>
        <v>earthshaker</v>
      </c>
      <c r="E3" s="18">
        <v>1</v>
      </c>
      <c r="F3" s="18" t="s">
        <v>94</v>
      </c>
      <c r="G3" s="18" t="str">
        <f>VLOOKUP("npc_dota_hero_"&amp;$D3,OriginalData!$A$2:$W$122,2,FALSE)</f>
        <v>models/heroes/earthshaker/earthshaker.vmdl</v>
      </c>
      <c r="H3" s="17"/>
      <c r="I3" s="18">
        <f>VLOOKUP("npc_dota_hero_"&amp;$D3,OriginalData!$A$2:$W$122,3,FALSE)</f>
        <v>0.93000000715256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 t="str">
        <f>VLOOKUP("npc_dota_hero_"&amp;$D3,OriginalData!$A$2:$W$122,4,FALSE)</f>
        <v>Hero_Earthshaker</v>
      </c>
      <c r="Y3" s="18" t="str">
        <f>VLOOKUP("npc_dota_hero_"&amp;$D3,OriginalData!$A$2:$W$122,5,FALSE)</f>
        <v>particles/units/heroes/hero_earthshaker</v>
      </c>
      <c r="Z3" s="27" t="str">
        <f>VLOOKUP("npc_dota_hero_"&amp;$D3,OriginalData!$A$2:$W$122,6,FALSE)</f>
        <v>soundevents/game_sounds_heroes/game_sounds_earthshaker.vsndevts</v>
      </c>
      <c r="AA3" s="27" t="str">
        <f>VLOOKUP("npc_dota_hero_"&amp;$D3,OriginalData!$A$2:$W$122,7,FALSE)</f>
        <v>soundevents/voscripts/game_sounds_vo_earthshaker.vsndevts</v>
      </c>
      <c r="AB3" s="28"/>
      <c r="AC3" s="27"/>
      <c r="AD3" s="27"/>
      <c r="AE3" s="29"/>
      <c r="AF3" s="27"/>
      <c r="AG3" s="27"/>
      <c r="AH3" s="27" t="str">
        <f>VLOOKUP("npc_dota_hero_"&amp;$D3,OriginalData!$A$2:$W$122,8,FALSE)</f>
        <v>earthshaker_fissure</v>
      </c>
      <c r="AI3" s="27" t="str">
        <f>VLOOKUP("npc_dota_hero_"&amp;$D3,OriginalData!$A$2:$W$122,9,FALSE)</f>
        <v>earthshaker_enchant_totem</v>
      </c>
      <c r="AJ3" s="27" t="str">
        <f>VLOOKUP("npc_dota_hero_"&amp;$D3,OriginalData!$A$2:$W$122,10,FALSE)</f>
        <v>earthshaker_aftershock</v>
      </c>
      <c r="AK3" s="27" t="str">
        <f>VLOOKUP("npc_dota_hero_"&amp;$D3,OriginalData!$A$2:$W$122,11,FALSE)</f>
        <v>generic_hidden</v>
      </c>
      <c r="AL3" s="27" t="str">
        <f>VLOOKUP("npc_dota_hero_"&amp;$D3,OriginalData!$A$2:$W$122,12,FALSE)</f>
        <v>generic_hidden</v>
      </c>
      <c r="AM3" s="27" t="str">
        <f>VLOOKUP("npc_dota_hero_"&amp;$D3,OriginalData!$A$2:$W$122,13,FALSE)</f>
        <v>earthshaker_echo_slam</v>
      </c>
      <c r="AN3" s="18">
        <v>1</v>
      </c>
      <c r="AO3" s="35">
        <v>200</v>
      </c>
      <c r="AP3" s="27">
        <f>VLOOKUP("npc_dota_hero_"&amp;$D3,OriginalData!$A$2:$W$122,15,FALSE)</f>
        <v>310</v>
      </c>
      <c r="AQ3" s="36">
        <f>VLOOKUP("npc_dota_hero_"&amp;$D3,OriginalData!$A$2:$W$122,16,FALSE)</f>
        <v>0.89999997615814</v>
      </c>
      <c r="AR3" s="27" t="str">
        <f>IF(VLOOKUP("npc_dota_hero_"&amp;$D3,OriginalData!$A$2:$W$122,17,FALSE)="nil","",VLOOKUP("npc_dota_hero_"&amp;$D3,OriginalData!$A$2:$W$122,17,FALSE))</f>
        <v/>
      </c>
      <c r="AS3" s="27" t="s">
        <v>95</v>
      </c>
      <c r="AT3" s="27" t="str">
        <f>VLOOKUP("npc_dota_hero_"&amp;$D3,OriginalData!$A$2:$W$122,19,FALSE)</f>
        <v>DOTA_UNIT_CAP_MELEE_ATTACK</v>
      </c>
      <c r="AU3" s="18">
        <v>5</v>
      </c>
      <c r="AV3" s="18">
        <v>0</v>
      </c>
      <c r="AW3" s="18">
        <v>500</v>
      </c>
      <c r="AX3" s="18">
        <v>0</v>
      </c>
      <c r="AY3" s="18">
        <v>100</v>
      </c>
      <c r="AZ3" s="18">
        <v>0</v>
      </c>
      <c r="BA3" s="18">
        <v>0</v>
      </c>
      <c r="BB3" s="18">
        <v>0</v>
      </c>
      <c r="BC3" s="18">
        <v>50</v>
      </c>
      <c r="BD3" s="18">
        <v>60</v>
      </c>
      <c r="BE3" s="27">
        <v>1.5</v>
      </c>
      <c r="BF3" s="27">
        <f>VLOOKUP("npc_dota_hero_"&amp;$D3,OriginalData!$A$2:$W$122,20,FALSE)</f>
        <v>0.46700000762939</v>
      </c>
      <c r="BG3" s="27">
        <f>VLOOKUP("npc_dota_hero_"&amp;$D3,OriginalData!$A$2:$W$122,21,FALSE)</f>
        <v>150</v>
      </c>
      <c r="BH3" s="27" t="s">
        <v>96</v>
      </c>
      <c r="BI3" s="18">
        <v>70</v>
      </c>
      <c r="BJ3" s="27" t="str">
        <f>IF(VLOOKUP("npc_dota_hero_"&amp;$D3,OriginalData!$A$2:$W$122,22,FALSE)="nil","",VLOOKUP("npc_dota_hero_"&amp;$D3,OriginalData!$A$2:$W$122,22,FALSE))</f>
        <v/>
      </c>
      <c r="BK3" s="27">
        <f>IF(VLOOKUP("npc_dota_hero_"&amp;$D3,OriginalData!$A$2:$W$122,23,FALSE)="nil","",VLOOKUP("npc_dota_hero_"&amp;$D3,OriginalData!$A$2:$W$122,23,FALSE))</f>
        <v>0</v>
      </c>
      <c r="BM3" s="5">
        <v>1</v>
      </c>
    </row>
    <row r="4" s="6" customFormat="1" spans="1:65">
      <c r="A4" s="17" t="s">
        <v>97</v>
      </c>
      <c r="B4" s="17">
        <v>1</v>
      </c>
      <c r="C4" s="17" t="str">
        <f>C3&amp;"_1"</f>
        <v>npc_dota_hero_earthshaker_1</v>
      </c>
      <c r="D4" s="17" t="str">
        <f>D3</f>
        <v>earthshaker</v>
      </c>
      <c r="E4" s="18">
        <v>1</v>
      </c>
      <c r="F4" s="18" t="s">
        <v>94</v>
      </c>
      <c r="G4" s="18" t="str">
        <f>VLOOKUP("npc_dota_hero_"&amp;$D4,OriginalData!$A$2:$W$122,2,FALSE)</f>
        <v>models/heroes/earthshaker/earthshaker.vmdl</v>
      </c>
      <c r="H4" s="17"/>
      <c r="I4" s="18">
        <v>0.85</v>
      </c>
      <c r="J4" s="18"/>
      <c r="K4" s="18"/>
      <c r="L4" s="23">
        <v>123</v>
      </c>
      <c r="M4" s="23">
        <v>223</v>
      </c>
      <c r="N4" s="23"/>
      <c r="O4" s="23"/>
      <c r="P4" s="23"/>
      <c r="Q4" s="18"/>
      <c r="R4" s="18"/>
      <c r="S4" s="18"/>
      <c r="T4" s="18"/>
      <c r="U4" s="18"/>
      <c r="V4" s="18"/>
      <c r="W4" s="18"/>
      <c r="X4" s="18" t="str">
        <f>VLOOKUP("npc_dota_hero_"&amp;$D4,OriginalData!$A$2:$W$122,4,FALSE)</f>
        <v>Hero_Earthshaker</v>
      </c>
      <c r="Y4" s="18" t="str">
        <f>VLOOKUP("npc_dota_hero_"&amp;$D4,OriginalData!$A$2:$W$122,5,FALSE)</f>
        <v>particles/units/heroes/hero_earthshaker</v>
      </c>
      <c r="Z4" s="27" t="str">
        <f>VLOOKUP("npc_dota_hero_"&amp;$D4,OriginalData!$A$2:$W$122,6,FALSE)</f>
        <v>soundevents/game_sounds_heroes/game_sounds_earthshaker.vsndevts</v>
      </c>
      <c r="AA4" s="27" t="str">
        <f>VLOOKUP("npc_dota_hero_"&amp;$D4,OriginalData!$A$2:$W$122,7,FALSE)</f>
        <v>soundevents/voscripts/game_sounds_vo_earthshaker.vsndevts</v>
      </c>
      <c r="AB4" s="18"/>
      <c r="AC4" s="27"/>
      <c r="AD4" s="27"/>
      <c r="AE4" s="29"/>
      <c r="AF4" s="27"/>
      <c r="AG4" s="27"/>
      <c r="AH4" s="27" t="str">
        <f>VLOOKUP("npc_dota_hero_"&amp;$D4,OriginalData!$A$2:$W$122,8,FALSE)</f>
        <v>earthshaker_fissure</v>
      </c>
      <c r="AI4" s="27" t="str">
        <f>VLOOKUP("npc_dota_hero_"&amp;$D4,OriginalData!$A$2:$W$122,9,FALSE)</f>
        <v>earthshaker_enchant_totem</v>
      </c>
      <c r="AJ4" s="27" t="str">
        <f>VLOOKUP("npc_dota_hero_"&amp;$D4,OriginalData!$A$2:$W$122,10,FALSE)</f>
        <v>earthshaker_aftershock</v>
      </c>
      <c r="AK4" s="27" t="str">
        <f>VLOOKUP("npc_dota_hero_"&amp;$D4,OriginalData!$A$2:$W$122,11,FALSE)</f>
        <v>generic_hidden</v>
      </c>
      <c r="AL4" s="27" t="str">
        <f>VLOOKUP("npc_dota_hero_"&amp;$D4,OriginalData!$A$2:$W$122,12,FALSE)</f>
        <v>generic_hidden</v>
      </c>
      <c r="AM4" s="27" t="str">
        <f>VLOOKUP("npc_dota_hero_"&amp;$D4,OriginalData!$A$2:$W$122,13,FALSE)</f>
        <v>earthshaker_echo_slam</v>
      </c>
      <c r="AN4" s="18">
        <v>1</v>
      </c>
      <c r="AO4" s="37">
        <f>AO3</f>
        <v>200</v>
      </c>
      <c r="AP4" s="27">
        <f>VLOOKUP("npc_dota_hero_"&amp;$D4,OriginalData!$A$2:$W$122,15,FALSE)</f>
        <v>310</v>
      </c>
      <c r="AQ4" s="36">
        <f>VLOOKUP("npc_dota_hero_"&amp;$D4,OriginalData!$A$2:$W$122,16,FALSE)</f>
        <v>0.89999997615814</v>
      </c>
      <c r="AR4" s="27" t="str">
        <f>IF(VLOOKUP("npc_dota_hero_"&amp;$D4,OriginalData!$A$2:$W$122,17,FALSE)="nil","",VLOOKUP("npc_dota_hero_"&amp;$D4,OriginalData!$A$2:$W$122,17,FALSE))</f>
        <v/>
      </c>
      <c r="AS4" s="27" t="s">
        <v>95</v>
      </c>
      <c r="AT4" s="27" t="str">
        <f>VLOOKUP("npc_dota_hero_"&amp;$D4,OriginalData!$A$2:$W$122,19,FALSE)</f>
        <v>DOTA_UNIT_CAP_MELEE_ATTACK</v>
      </c>
      <c r="AU4" s="18">
        <v>5</v>
      </c>
      <c r="AV4" s="18">
        <v>0</v>
      </c>
      <c r="AW4" s="18">
        <v>500</v>
      </c>
      <c r="AX4" s="18">
        <v>0</v>
      </c>
      <c r="AY4" s="18">
        <v>100</v>
      </c>
      <c r="AZ4" s="18">
        <v>0</v>
      </c>
      <c r="BA4" s="18">
        <v>0</v>
      </c>
      <c r="BB4" s="18">
        <v>0</v>
      </c>
      <c r="BC4" s="18">
        <f>BC3</f>
        <v>50</v>
      </c>
      <c r="BD4" s="18">
        <f>BD3</f>
        <v>60</v>
      </c>
      <c r="BE4" s="27">
        <v>1.5</v>
      </c>
      <c r="BF4" s="27">
        <f>VLOOKUP("npc_dota_hero_"&amp;$D4,OriginalData!$A$2:$W$122,20,FALSE)</f>
        <v>0.46700000762939</v>
      </c>
      <c r="BG4" s="27">
        <f>VLOOKUP("npc_dota_hero_"&amp;$D4,OriginalData!$A$2:$W$122,21,FALSE)</f>
        <v>150</v>
      </c>
      <c r="BH4" s="27" t="s">
        <v>96</v>
      </c>
      <c r="BI4" s="18">
        <v>70</v>
      </c>
      <c r="BJ4" s="27" t="str">
        <f>IF(VLOOKUP("npc_dota_hero_"&amp;$D4,OriginalData!$A$2:$W$122,22,FALSE)="nil","",VLOOKUP("npc_dota_hero_"&amp;$D4,OriginalData!$A$2:$W$122,22,FALSE))</f>
        <v/>
      </c>
      <c r="BK4" s="27">
        <f>IF(VLOOKUP("npc_dota_hero_"&amp;$D4,OriginalData!$A$2:$W$122,23,FALSE)="nil","",VLOOKUP("npc_dota_hero_"&amp;$D4,OriginalData!$A$2:$W$122,23,FALSE))</f>
        <v>0</v>
      </c>
      <c r="BL4" s="5"/>
      <c r="BM4" s="6">
        <v>1</v>
      </c>
    </row>
    <row r="5" s="7" customFormat="1" spans="1:61">
      <c r="A5" s="19"/>
      <c r="B5" s="19"/>
      <c r="C5" s="19"/>
      <c r="D5" s="19"/>
      <c r="E5" s="20"/>
      <c r="G5" s="19"/>
      <c r="H5" s="19"/>
      <c r="I5" s="20"/>
      <c r="Z5" s="30"/>
      <c r="AN5" s="20"/>
      <c r="AO5" s="38"/>
      <c r="AP5" s="20"/>
      <c r="AQ5" s="39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</row>
    <row r="6" s="7" customFormat="1" spans="1:61">
      <c r="A6" s="19"/>
      <c r="B6" s="19"/>
      <c r="C6" s="19"/>
      <c r="D6" s="19"/>
      <c r="E6" s="20"/>
      <c r="G6" s="19"/>
      <c r="H6" s="19"/>
      <c r="I6" s="20"/>
      <c r="Z6" s="30"/>
      <c r="AN6" s="20"/>
      <c r="AO6" s="38"/>
      <c r="AP6" s="20"/>
      <c r="AQ6" s="39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s="7" customFormat="1" spans="1:61">
      <c r="A7" s="19"/>
      <c r="B7" s="19"/>
      <c r="C7" s="19"/>
      <c r="D7" s="19"/>
      <c r="E7" s="20"/>
      <c r="G7" s="19"/>
      <c r="H7" s="19"/>
      <c r="I7" s="20"/>
      <c r="Z7" s="30"/>
      <c r="AN7" s="20"/>
      <c r="AO7" s="38"/>
      <c r="AP7" s="20"/>
      <c r="AQ7" s="39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="7" customFormat="1" spans="1:61">
      <c r="A8" s="19"/>
      <c r="B8" s="19"/>
      <c r="C8" s="19"/>
      <c r="D8" s="19"/>
      <c r="E8" s="20"/>
      <c r="G8" s="19"/>
      <c r="H8" s="19"/>
      <c r="I8" s="20"/>
      <c r="Z8" s="30"/>
      <c r="AN8" s="20"/>
      <c r="AO8" s="38"/>
      <c r="AP8" s="20"/>
      <c r="AQ8" s="39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="7" customFormat="1" spans="1:61">
      <c r="A9" s="19"/>
      <c r="B9" s="19"/>
      <c r="C9" s="19"/>
      <c r="D9" s="19"/>
      <c r="E9" s="20"/>
      <c r="G9" s="19"/>
      <c r="H9" s="19"/>
      <c r="I9" s="20"/>
      <c r="Z9" s="30"/>
      <c r="AN9" s="20"/>
      <c r="AO9" s="38"/>
      <c r="AP9" s="20"/>
      <c r="AQ9" s="39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="7" customFormat="1" spans="1:61">
      <c r="A10" s="19"/>
      <c r="B10" s="19"/>
      <c r="C10" s="19"/>
      <c r="D10" s="19"/>
      <c r="E10" s="20"/>
      <c r="G10" s="19"/>
      <c r="H10" s="19"/>
      <c r="I10" s="20"/>
      <c r="Z10" s="30"/>
      <c r="AN10" s="20"/>
      <c r="AO10" s="38"/>
      <c r="AP10" s="20"/>
      <c r="AQ10" s="39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="7" customFormat="1" spans="1:61">
      <c r="A11" s="19"/>
      <c r="B11" s="19"/>
      <c r="C11" s="19"/>
      <c r="D11" s="19"/>
      <c r="E11" s="20"/>
      <c r="G11" s="19"/>
      <c r="H11" s="19"/>
      <c r="I11" s="20"/>
      <c r="Z11" s="30"/>
      <c r="AN11" s="20"/>
      <c r="AO11" s="38"/>
      <c r="AP11" s="20"/>
      <c r="AQ11" s="39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="7" customFormat="1" spans="1:61">
      <c r="A12" s="19"/>
      <c r="B12" s="19"/>
      <c r="C12" s="19"/>
      <c r="D12" s="19"/>
      <c r="E12" s="20"/>
      <c r="G12" s="19"/>
      <c r="H12" s="19"/>
      <c r="I12" s="20"/>
      <c r="Z12" s="30"/>
      <c r="AN12" s="20"/>
      <c r="AO12" s="38"/>
      <c r="AP12" s="20"/>
      <c r="AQ12" s="39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="7" customFormat="1" spans="1:61">
      <c r="A13" s="19"/>
      <c r="B13" s="19"/>
      <c r="C13" s="19"/>
      <c r="D13" s="19"/>
      <c r="E13" s="20"/>
      <c r="G13" s="19"/>
      <c r="H13" s="19"/>
      <c r="I13" s="20"/>
      <c r="Z13" s="30"/>
      <c r="AN13" s="20"/>
      <c r="AO13" s="38"/>
      <c r="AP13" s="20"/>
      <c r="AQ13" s="39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</row>
    <row r="14" s="7" customFormat="1" spans="1:61">
      <c r="A14" s="19"/>
      <c r="B14" s="19"/>
      <c r="C14" s="19"/>
      <c r="D14" s="19"/>
      <c r="E14" s="20"/>
      <c r="G14" s="19"/>
      <c r="H14" s="19"/>
      <c r="I14" s="20"/>
      <c r="Z14" s="30"/>
      <c r="AN14" s="20"/>
      <c r="AO14" s="38"/>
      <c r="AP14" s="20"/>
      <c r="AQ14" s="39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</row>
    <row r="15" s="7" customFormat="1" spans="1:61">
      <c r="A15" s="19"/>
      <c r="B15" s="19"/>
      <c r="C15" s="19"/>
      <c r="D15" s="19"/>
      <c r="E15" s="20"/>
      <c r="G15" s="19"/>
      <c r="H15" s="19"/>
      <c r="I15" s="20"/>
      <c r="Z15" s="30"/>
      <c r="AN15" s="20"/>
      <c r="AO15" s="38"/>
      <c r="AP15" s="20"/>
      <c r="AQ15" s="39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</row>
    <row r="16" s="7" customFormat="1" spans="1:61">
      <c r="A16" s="19"/>
      <c r="B16" s="19"/>
      <c r="C16" s="19"/>
      <c r="D16" s="19"/>
      <c r="E16" s="20"/>
      <c r="G16" s="19"/>
      <c r="H16" s="19"/>
      <c r="I16" s="20"/>
      <c r="Z16" s="30"/>
      <c r="AN16" s="20"/>
      <c r="AO16" s="38"/>
      <c r="AP16" s="20"/>
      <c r="AQ16" s="39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</row>
    <row r="17" s="7" customFormat="1" spans="1:61">
      <c r="A17" s="19"/>
      <c r="B17" s="19"/>
      <c r="C17" s="19"/>
      <c r="D17" s="19"/>
      <c r="E17" s="20"/>
      <c r="G17" s="19"/>
      <c r="H17" s="19"/>
      <c r="I17" s="20"/>
      <c r="Z17" s="30"/>
      <c r="AN17" s="20"/>
      <c r="AO17" s="38"/>
      <c r="AP17" s="20"/>
      <c r="AQ17" s="39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</row>
    <row r="18" s="7" customFormat="1" spans="1:61">
      <c r="A18" s="19"/>
      <c r="B18" s="19"/>
      <c r="C18" s="19"/>
      <c r="D18" s="19"/>
      <c r="E18" s="20"/>
      <c r="G18" s="19"/>
      <c r="H18" s="19"/>
      <c r="I18" s="20"/>
      <c r="Z18" s="30"/>
      <c r="AN18" s="20"/>
      <c r="AO18" s="38"/>
      <c r="AP18" s="20"/>
      <c r="AQ18" s="39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="7" customFormat="1" spans="1:61">
      <c r="A19" s="19"/>
      <c r="B19" s="19"/>
      <c r="C19" s="19"/>
      <c r="D19" s="19"/>
      <c r="E19" s="20"/>
      <c r="G19" s="19"/>
      <c r="H19" s="19"/>
      <c r="I19" s="20"/>
      <c r="Z19" s="30"/>
      <c r="AN19" s="20"/>
      <c r="AO19" s="38"/>
      <c r="AP19" s="20"/>
      <c r="AQ19" s="39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</row>
    <row r="20" s="7" customFormat="1" spans="1:61">
      <c r="A20" s="19"/>
      <c r="B20" s="19"/>
      <c r="C20" s="19"/>
      <c r="D20" s="19"/>
      <c r="E20" s="20"/>
      <c r="G20" s="19"/>
      <c r="H20" s="19"/>
      <c r="I20" s="20"/>
      <c r="Z20" s="30"/>
      <c r="AN20" s="20"/>
      <c r="AO20" s="38"/>
      <c r="AP20" s="20"/>
      <c r="AQ20" s="39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</row>
  </sheetData>
  <autoFilter ref="A1:BK4">
    <extLst/>
  </autoFilter>
  <conditionalFormatting sqref="Y3">
    <cfRule type="containsText" dxfId="0" priority="1664" operator="between" text="_custom">
      <formula>NOT(ISERROR(SEARCH("_custom",Y3)))</formula>
    </cfRule>
  </conditionalFormatting>
  <conditionalFormatting sqref="Z3">
    <cfRule type="containsText" dxfId="0" priority="1665" operator="between" text="_custom">
      <formula>NOT(ISERROR(SEARCH("_custom",Z3)))</formula>
    </cfRule>
  </conditionalFormatting>
  <conditionalFormatting sqref="AA3:AC3">
    <cfRule type="containsText" dxfId="0" priority="1662" operator="between" text="_custom">
      <formula>NOT(ISERROR(SEARCH("_custom",AA3)))</formula>
    </cfRule>
  </conditionalFormatting>
  <conditionalFormatting sqref="AC3">
    <cfRule type="containsText" dxfId="0" priority="564" operator="between" text="_custom">
      <formula>NOT(ISERROR(SEARCH("_custom",AC3)))</formula>
    </cfRule>
    <cfRule type="containsText" dxfId="0" priority="566" operator="between" text="_custom">
      <formula>NOT(ISERROR(SEARCH("_custom",AC3)))</formula>
    </cfRule>
  </conditionalFormatting>
  <conditionalFormatting sqref="AH3">
    <cfRule type="containsText" dxfId="0" priority="1661" operator="between" text="_custom">
      <formula>NOT(ISERROR(SEARCH("_custom",AH3)))</formula>
    </cfRule>
  </conditionalFormatting>
  <conditionalFormatting sqref="AI3">
    <cfRule type="containsText" dxfId="0" priority="1660" operator="between" text="_custom">
      <formula>NOT(ISERROR(SEARCH("_custom",AI3)))</formula>
    </cfRule>
  </conditionalFormatting>
  <conditionalFormatting sqref="AJ3:AM3">
    <cfRule type="containsText" dxfId="0" priority="1659" operator="between" text="_custom">
      <formula>NOT(ISERROR(SEARCH("_custom",AJ3)))</formula>
    </cfRule>
  </conditionalFormatting>
  <conditionalFormatting sqref="AO3">
    <cfRule type="containsText" dxfId="0" priority="1658" operator="between" text="_custom">
      <formula>NOT(ISERROR(SEARCH("_custom",AO3)))</formula>
    </cfRule>
  </conditionalFormatting>
  <conditionalFormatting sqref="AP3">
    <cfRule type="containsText" dxfId="0" priority="1656" operator="between" text="_custom">
      <formula>NOT(ISERROR(SEARCH("_custom",AP3)))</formula>
    </cfRule>
    <cfRule type="containsText" dxfId="0" priority="1657" operator="between" text="_custom">
      <formula>NOT(ISERROR(SEARCH("_custom",AP3)))</formula>
    </cfRule>
  </conditionalFormatting>
  <conditionalFormatting sqref="AQ3">
    <cfRule type="containsText" dxfId="0" priority="1654" operator="between" text="_custom">
      <formula>NOT(ISERROR(SEARCH("_custom",AQ3)))</formula>
    </cfRule>
    <cfRule type="containsText" dxfId="0" priority="1655" operator="between" text="_custom">
      <formula>NOT(ISERROR(SEARCH("_custom",AQ3)))</formula>
    </cfRule>
  </conditionalFormatting>
  <conditionalFormatting sqref="AR3">
    <cfRule type="containsText" dxfId="0" priority="1651" operator="between" text="_custom">
      <formula>NOT(ISERROR(SEARCH("_custom",AR3)))</formula>
    </cfRule>
    <cfRule type="containsText" dxfId="0" priority="1652" operator="between" text="_custom">
      <formula>NOT(ISERROR(SEARCH("_custom",AR3)))</formula>
    </cfRule>
    <cfRule type="containsText" dxfId="0" priority="1653" operator="between" text="_custom">
      <formula>NOT(ISERROR(SEARCH("_custom",AR3)))</formula>
    </cfRule>
  </conditionalFormatting>
  <conditionalFormatting sqref="AS3">
    <cfRule type="containsText" dxfId="0" priority="1649" operator="between" text="_custom">
      <formula>NOT(ISERROR(SEARCH("_custom",AS3)))</formula>
    </cfRule>
    <cfRule type="containsText" dxfId="0" priority="1650" operator="between" text="_custom">
      <formula>NOT(ISERROR(SEARCH("_custom",AS3)))</formula>
    </cfRule>
  </conditionalFormatting>
  <conditionalFormatting sqref="AT3">
    <cfRule type="containsText" dxfId="0" priority="1647" operator="between" text="_custom">
      <formula>NOT(ISERROR(SEARCH("_custom",AT3)))</formula>
    </cfRule>
    <cfRule type="containsText" dxfId="0" priority="1648" operator="between" text="_custom">
      <formula>NOT(ISERROR(SEARCH("_custom",AT3)))</formula>
    </cfRule>
  </conditionalFormatting>
  <conditionalFormatting sqref="BF3">
    <cfRule type="containsText" dxfId="0" priority="1643" operator="between" text="_custom">
      <formula>NOT(ISERROR(SEARCH("_custom",BF3)))</formula>
    </cfRule>
    <cfRule type="containsText" dxfId="0" priority="1644" operator="between" text="_custom">
      <formula>NOT(ISERROR(SEARCH("_custom",BF3)))</formula>
    </cfRule>
    <cfRule type="containsText" dxfId="1" priority="1645" operator="between" text="DOTA_UNIT_CAP_MELEE_ATTACK">
      <formula>NOT(ISERROR(SEARCH("DOTA_UNIT_CAP_MELEE_ATTACK",BF3)))</formula>
    </cfRule>
    <cfRule type="containsText" dxfId="2" priority="1646" operator="between" text="DOTA_UNIT_CAP_RANGED_ATTACK">
      <formula>NOT(ISERROR(SEARCH("DOTA_UNIT_CAP_RANGED_ATTACK",BF3)))</formula>
    </cfRule>
  </conditionalFormatting>
  <conditionalFormatting sqref="BG3">
    <cfRule type="containsText" dxfId="0" priority="1639" operator="between" text="_custom">
      <formula>NOT(ISERROR(SEARCH("_custom",BG3)))</formula>
    </cfRule>
    <cfRule type="containsText" dxfId="0" priority="1640" operator="between" text="_custom">
      <formula>NOT(ISERROR(SEARCH("_custom",BG3)))</formula>
    </cfRule>
    <cfRule type="containsText" dxfId="1" priority="1641" operator="between" text="DOTA_UNIT_CAP_MELEE_ATTACK">
      <formula>NOT(ISERROR(SEARCH("DOTA_UNIT_CAP_MELEE_ATTACK",BG3)))</formula>
    </cfRule>
    <cfRule type="containsText" dxfId="2" priority="1642" operator="between" text="DOTA_UNIT_CAP_RANGED_ATTACK">
      <formula>NOT(ISERROR(SEARCH("DOTA_UNIT_CAP_RANGED_ATTACK",BG3)))</formula>
    </cfRule>
  </conditionalFormatting>
  <conditionalFormatting sqref="BJ3">
    <cfRule type="containsText" dxfId="0" priority="1632" operator="between" text="_custom">
      <formula>NOT(ISERROR(SEARCH("_custom",BJ3)))</formula>
    </cfRule>
    <cfRule type="containsText" dxfId="0" priority="1633" operator="between" text="_custom">
      <formula>NOT(ISERROR(SEARCH("_custom",BJ3)))</formula>
    </cfRule>
    <cfRule type="containsText" dxfId="0" priority="1634" operator="between" text="_custom">
      <formula>NOT(ISERROR(SEARCH("_custom",BJ3)))</formula>
    </cfRule>
    <cfRule type="containsText" dxfId="0" priority="1635" operator="between" text="_custom">
      <formula>NOT(ISERROR(SEARCH("_custom",BJ3)))</formula>
    </cfRule>
    <cfRule type="containsText" dxfId="0" priority="1636" operator="between" text="_custom">
      <formula>NOT(ISERROR(SEARCH("_custom",BJ3)))</formula>
    </cfRule>
    <cfRule type="containsText" dxfId="1" priority="1637" operator="between" text="DOTA_UNIT_CAP_MELEE_ATTACK">
      <formula>NOT(ISERROR(SEARCH("DOTA_UNIT_CAP_MELEE_ATTACK",BJ3)))</formula>
    </cfRule>
    <cfRule type="containsText" dxfId="2" priority="1638" operator="between" text="DOTA_UNIT_CAP_RANGED_ATTACK">
      <formula>NOT(ISERROR(SEARCH("DOTA_UNIT_CAP_RANGED_ATTACK",BJ3)))</formula>
    </cfRule>
  </conditionalFormatting>
  <conditionalFormatting sqref="BK3">
    <cfRule type="containsText" dxfId="0" priority="1625" operator="between" text="_custom">
      <formula>NOT(ISERROR(SEARCH("_custom",BK3)))</formula>
    </cfRule>
    <cfRule type="containsText" dxfId="0" priority="1626" operator="between" text="_custom">
      <formula>NOT(ISERROR(SEARCH("_custom",BK3)))</formula>
    </cfRule>
    <cfRule type="containsText" dxfId="0" priority="1627" operator="between" text="_custom">
      <formula>NOT(ISERROR(SEARCH("_custom",BK3)))</formula>
    </cfRule>
    <cfRule type="containsText" dxfId="0" priority="1628" operator="between" text="_custom">
      <formula>NOT(ISERROR(SEARCH("_custom",BK3)))</formula>
    </cfRule>
    <cfRule type="containsText" dxfId="0" priority="1629" operator="between" text="_custom">
      <formula>NOT(ISERROR(SEARCH("_custom",BK3)))</formula>
    </cfRule>
    <cfRule type="containsText" dxfId="1" priority="1630" operator="between" text="DOTA_UNIT_CAP_MELEE_ATTACK">
      <formula>NOT(ISERROR(SEARCH("DOTA_UNIT_CAP_MELEE_ATTACK",BK3)))</formula>
    </cfRule>
    <cfRule type="containsText" dxfId="2" priority="1631" operator="between" text="DOTA_UNIT_CAP_RANGED_ATTACK">
      <formula>NOT(ISERROR(SEARCH("DOTA_UNIT_CAP_RANGED_ATTACK",BK3)))</formula>
    </cfRule>
  </conditionalFormatting>
  <conditionalFormatting sqref="X4">
    <cfRule type="containsText" dxfId="0" priority="1668" operator="between" text="_custom">
      <formula>NOT(ISERROR(SEARCH("_custom",X4)))</formula>
    </cfRule>
  </conditionalFormatting>
  <conditionalFormatting sqref="Y4">
    <cfRule type="containsText" dxfId="0" priority="1667" operator="between" text="_custom">
      <formula>NOT(ISERROR(SEARCH("_custom",Y4)))</formula>
    </cfRule>
  </conditionalFormatting>
  <conditionalFormatting sqref="Z4">
    <cfRule type="containsText" dxfId="0" priority="1666" operator="between" text="_custom">
      <formula>NOT(ISERROR(SEARCH("_custom",Z4)))</formula>
    </cfRule>
  </conditionalFormatting>
  <conditionalFormatting sqref="AC4">
    <cfRule type="containsText" dxfId="0" priority="563" operator="between" text="_custom">
      <formula>NOT(ISERROR(SEARCH("_custom",AC4)))</formula>
    </cfRule>
    <cfRule type="containsText" dxfId="0" priority="565" operator="between" text="_custom">
      <formula>NOT(ISERROR(SEARCH("_custom",AC4)))</formula>
    </cfRule>
  </conditionalFormatting>
  <conditionalFormatting sqref="AW4:AX4">
    <cfRule type="expression" dxfId="3" priority="318">
      <formula>$AT4="DOTA_UNIT_CAP_RANGED_ATTACK"</formula>
    </cfRule>
  </conditionalFormatting>
  <conditionalFormatting sqref="E3:E4">
    <cfRule type="cellIs" dxfId="4" priority="1787" operator="equal">
      <formula>"metal"</formula>
    </cfRule>
    <cfRule type="cellIs" dxfId="5" priority="1788" operator="equal">
      <formula>"earth"</formula>
    </cfRule>
    <cfRule type="cellIs" dxfId="6" priority="1789" operator="equal">
      <formula>"fire"</formula>
    </cfRule>
    <cfRule type="cellIs" dxfId="7" priority="1790" operator="equal">
      <formula>"wood"</formula>
    </cfRule>
    <cfRule type="cellIs" dxfId="8" priority="1791" operator="equal">
      <formula>"water"</formula>
    </cfRule>
  </conditionalFormatting>
  <conditionalFormatting sqref="E5:E21">
    <cfRule type="cellIs" dxfId="4" priority="1398" operator="equal">
      <formula>"metal"</formula>
    </cfRule>
    <cfRule type="cellIs" dxfId="5" priority="1399" operator="equal">
      <formula>"earth"</formula>
    </cfRule>
    <cfRule type="cellIs" dxfId="6" priority="1400" operator="equal">
      <formula>"fire"</formula>
    </cfRule>
    <cfRule type="cellIs" dxfId="7" priority="1401" operator="equal">
      <formula>"wood"</formula>
    </cfRule>
    <cfRule type="cellIs" dxfId="8" priority="1402" operator="equal">
      <formula>"water"</formula>
    </cfRule>
  </conditionalFormatting>
  <conditionalFormatting sqref="AD3:AD4">
    <cfRule type="containsText" dxfId="0" priority="1475" operator="between" text="_custom">
      <formula>NOT(ISERROR(SEARCH("_custom",AD3)))</formula>
    </cfRule>
  </conditionalFormatting>
  <conditionalFormatting sqref="AT$1:AT$1048576">
    <cfRule type="containsText" dxfId="1" priority="1457" operator="between" text="DOTA_UNIT_CAP_MELEE_ATTACK">
      <formula>NOT(ISERROR(SEARCH("DOTA_UNIT_CAP_MELEE_ATTACK",AT1)))</formula>
    </cfRule>
    <cfRule type="containsText" dxfId="2" priority="1458" operator="between" text="DOTA_UNIT_CAP_RANGED_ATTACK">
      <formula>NOT(ISERROR(SEARCH("DOTA_UNIT_CAP_RANGED_ATTACK",AT1)))</formula>
    </cfRule>
  </conditionalFormatting>
  <conditionalFormatting sqref="BE3:BE4">
    <cfRule type="containsText" dxfId="0" priority="1618" operator="between" text="_custom">
      <formula>NOT(ISERROR(SEARCH("_custom",BE3)))</formula>
    </cfRule>
    <cfRule type="containsText" dxfId="0" priority="1619" operator="between" text="_custom">
      <formula>NOT(ISERROR(SEARCH("_custom",BE3)))</formula>
    </cfRule>
    <cfRule type="containsText" dxfId="0" priority="1620" operator="between" text="_custom">
      <formula>NOT(ISERROR(SEARCH("_custom",BE3)))</formula>
    </cfRule>
    <cfRule type="containsText" dxfId="0" priority="1621" operator="between" text="_custom">
      <formula>NOT(ISERROR(SEARCH("_custom",BE3)))</formula>
    </cfRule>
    <cfRule type="containsText" dxfId="0" priority="1622" operator="between" text="_custom">
      <formula>NOT(ISERROR(SEARCH("_custom",BE3)))</formula>
    </cfRule>
    <cfRule type="containsText" dxfId="1" priority="1623" operator="between" text="DOTA_UNIT_CAP_MELEE_ATTACK">
      <formula>NOT(ISERROR(SEARCH("DOTA_UNIT_CAP_MELEE_ATTACK",BE3)))</formula>
    </cfRule>
    <cfRule type="containsText" dxfId="2" priority="1624" operator="between" text="DOTA_UNIT_CAP_RANGED_ATTACK">
      <formula>NOT(ISERROR(SEARCH("DOTA_UNIT_CAP_RANGED_ATTACK",BE3)))</formula>
    </cfRule>
    <cfRule type="containsBlanks" dxfId="9" priority="1792">
      <formula>LEN(TRIM(BE3))=0</formula>
    </cfRule>
  </conditionalFormatting>
  <conditionalFormatting sqref="BH3:BH4">
    <cfRule type="containsText" dxfId="0" priority="6" operator="between" text="_custom">
      <formula>NOT(ISERROR(SEARCH("_custom",BH3)))</formula>
    </cfRule>
    <cfRule type="containsText" dxfId="1" priority="7" operator="between" text="DOTA_UNIT_CAP_MELEE_ATTACK">
      <formula>NOT(ISERROR(SEARCH("DOTA_UNIT_CAP_MELEE_ATTACK",BH3)))</formula>
    </cfRule>
    <cfRule type="containsText" dxfId="2" priority="8" operator="between" text="DOTA_UNIT_CAP_RANGED_ATTACK">
      <formula>NOT(ISERROR(SEARCH("DOTA_UNIT_CAP_RANGED_ATTACK",BH3)))</formula>
    </cfRule>
    <cfRule type="expression" dxfId="3" priority="9">
      <formula>$AT3="DOTA_UNIT_CAP_RANGED_ATTACK"</formula>
    </cfRule>
  </conditionalFormatting>
  <conditionalFormatting sqref="BG1:BK2">
    <cfRule type="expression" dxfId="3" priority="1796">
      <formula>$AT1="DOTA_UNIT_CAP_RANGED_ATTACK"</formula>
    </cfRule>
  </conditionalFormatting>
  <conditionalFormatting sqref="X3 A3:D4">
    <cfRule type="containsText" dxfId="0" priority="1663" operator="between" text="_custom">
      <formula>NOT(ISERROR(SEARCH("_custom",A3)))</formula>
    </cfRule>
  </conditionalFormatting>
  <conditionalFormatting sqref="BG5:BK1048576 AO4:AV4 J4:K4 Q4:AD4 A3:I4 AF3:AN4 J3:AD3 BI3:XFD4 AY4:BG4 AO3:BG3">
    <cfRule type="expression" dxfId="3" priority="1547">
      <formula>$AT3="DOTA_UNIT_CAP_RANGED_ATTACK"</formula>
    </cfRule>
  </conditionalFormatting>
  <conditionalFormatting sqref="AH4:AM4 BF4:BG4 AO4:AT4 G3:G4 AA4:AC4 BJ4:BK4">
    <cfRule type="containsText" dxfId="0" priority="1793" operator="between" text="_custom">
      <formula>NOT(ISERROR(SEARCH("_custom",G3)))</formula>
    </cfRule>
  </conditionalFormatting>
  <conditionalFormatting sqref="AF3:AG4">
    <cfRule type="containsText" dxfId="0" priority="196" operator="between" text="_custom">
      <formula>NOT(ISERROR(SEARCH("_custom",AF3)))</formula>
    </cfRule>
  </conditionalFormatting>
  <conditionalFormatting sqref="BF4:BG4 BJ4:BK4">
    <cfRule type="containsText" dxfId="1" priority="1794" operator="between" text="DOTA_UNIT_CAP_MELEE_ATTACK">
      <formula>NOT(ISERROR(SEARCH("DOTA_UNIT_CAP_MELEE_ATTACK",BF4)))</formula>
    </cfRule>
    <cfRule type="containsText" dxfId="2" priority="1795" operator="between" text="DOTA_UNIT_CAP_RANGED_ATTACK">
      <formula>NOT(ISERROR(SEARCH("DOTA_UNIT_CAP_RANGED_ATTACK",BF4)))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2"/>
  <sheetViews>
    <sheetView topLeftCell="A58" workbookViewId="0">
      <selection activeCell="C47" sqref="C47"/>
    </sheetView>
  </sheetViews>
  <sheetFormatPr defaultColWidth="9" defaultRowHeight="14.25"/>
  <cols>
    <col min="1" max="1" width="31.1083333333333" customWidth="1"/>
    <col min="2" max="2" width="42.775" customWidth="1"/>
    <col min="3" max="3" width="9" style="1"/>
    <col min="4" max="4" width="16.3333333333333" customWidth="1"/>
    <col min="8" max="8" width="20.775" customWidth="1"/>
    <col min="9" max="9" width="22.1083333333333" customWidth="1"/>
    <col min="10" max="10" width="18.1083333333333" customWidth="1"/>
    <col min="11" max="11" width="17.775" customWidth="1"/>
    <col min="12" max="12" width="15" customWidth="1"/>
    <col min="13" max="13" width="15.1083333333333" customWidth="1"/>
  </cols>
  <sheetData>
    <row r="1" spans="1:13">
      <c r="A1" s="2" t="s">
        <v>98</v>
      </c>
      <c r="D1" s="2" t="s">
        <v>98</v>
      </c>
      <c r="H1" s="2" t="s">
        <v>99</v>
      </c>
      <c r="I1" s="2" t="s">
        <v>100</v>
      </c>
      <c r="J1" s="2" t="s">
        <v>101</v>
      </c>
      <c r="M1" s="2" t="s">
        <v>102</v>
      </c>
    </row>
    <row r="2" spans="1:24">
      <c r="A2" s="2" t="s">
        <v>103</v>
      </c>
      <c r="B2" t="s">
        <v>104</v>
      </c>
      <c r="C2" s="1">
        <v>0.79000002145767</v>
      </c>
      <c r="D2" s="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  <c r="N2" t="s">
        <v>114</v>
      </c>
      <c r="O2">
        <v>325</v>
      </c>
      <c r="P2">
        <v>0.5</v>
      </c>
      <c r="Q2" t="s">
        <v>114</v>
      </c>
      <c r="R2" t="s">
        <v>114</v>
      </c>
      <c r="S2" t="s">
        <v>115</v>
      </c>
      <c r="T2">
        <v>0.33000001311302</v>
      </c>
      <c r="U2">
        <v>550</v>
      </c>
      <c r="V2" t="s">
        <v>116</v>
      </c>
      <c r="W2">
        <v>900</v>
      </c>
      <c r="X2">
        <v>1.7000000476837</v>
      </c>
    </row>
    <row r="3" spans="1:24">
      <c r="A3" t="s">
        <v>117</v>
      </c>
      <c r="B3" t="s">
        <v>118</v>
      </c>
      <c r="C3" s="1">
        <v>0.93000000715256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112</v>
      </c>
      <c r="L3" t="s">
        <v>112</v>
      </c>
      <c r="M3" t="s">
        <v>126</v>
      </c>
      <c r="N3" t="s">
        <v>114</v>
      </c>
      <c r="O3">
        <v>310</v>
      </c>
      <c r="P3">
        <v>0.5</v>
      </c>
      <c r="Q3" t="s">
        <v>114</v>
      </c>
      <c r="R3" t="s">
        <v>114</v>
      </c>
      <c r="S3" t="s">
        <v>115</v>
      </c>
      <c r="T3">
        <v>0.56000000238419</v>
      </c>
      <c r="U3">
        <v>600</v>
      </c>
      <c r="V3" t="s">
        <v>127</v>
      </c>
      <c r="W3">
        <v>1000</v>
      </c>
      <c r="X3">
        <v>1.7000000476837</v>
      </c>
    </row>
    <row r="4" spans="1:24">
      <c r="A4" t="s">
        <v>128</v>
      </c>
      <c r="B4" t="s">
        <v>129</v>
      </c>
      <c r="C4" s="1">
        <v>0.97000002861023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112</v>
      </c>
      <c r="L4" t="s">
        <v>112</v>
      </c>
      <c r="M4" t="s">
        <v>137</v>
      </c>
      <c r="N4" t="s">
        <v>114</v>
      </c>
      <c r="O4">
        <v>285</v>
      </c>
      <c r="P4">
        <v>0.69999998807907</v>
      </c>
      <c r="Q4">
        <v>0</v>
      </c>
      <c r="R4" t="s">
        <v>114</v>
      </c>
      <c r="S4" t="s">
        <v>115</v>
      </c>
      <c r="T4">
        <v>0.64999997615814</v>
      </c>
      <c r="U4">
        <v>625</v>
      </c>
      <c r="V4" t="s">
        <v>138</v>
      </c>
      <c r="W4">
        <v>1250</v>
      </c>
      <c r="X4">
        <v>1.7000000476837</v>
      </c>
    </row>
    <row r="5" spans="1:24">
      <c r="A5" t="s">
        <v>139</v>
      </c>
      <c r="B5" t="s">
        <v>140</v>
      </c>
      <c r="C5" s="1">
        <v>0.74000000953674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112</v>
      </c>
      <c r="L5" t="s">
        <v>112</v>
      </c>
      <c r="M5" t="s">
        <v>148</v>
      </c>
      <c r="N5" t="s">
        <v>114</v>
      </c>
      <c r="O5">
        <v>330</v>
      </c>
      <c r="P5">
        <v>0.5</v>
      </c>
      <c r="Q5" t="s">
        <v>114</v>
      </c>
      <c r="R5" t="s">
        <v>114</v>
      </c>
      <c r="S5" t="s">
        <v>115</v>
      </c>
      <c r="T5">
        <v>0.5</v>
      </c>
      <c r="U5">
        <v>630</v>
      </c>
      <c r="V5" t="s">
        <v>149</v>
      </c>
      <c r="W5">
        <v>900</v>
      </c>
      <c r="X5">
        <v>1.7000000476837</v>
      </c>
    </row>
    <row r="6" spans="1:24">
      <c r="A6" t="s">
        <v>150</v>
      </c>
      <c r="B6" t="s">
        <v>151</v>
      </c>
      <c r="C6" s="1">
        <v>0.76999998092651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112</v>
      </c>
      <c r="L6" t="s">
        <v>112</v>
      </c>
      <c r="M6" t="s">
        <v>159</v>
      </c>
      <c r="N6" t="s">
        <v>114</v>
      </c>
      <c r="O6">
        <v>320</v>
      </c>
      <c r="P6">
        <v>0.5</v>
      </c>
      <c r="Q6" t="s">
        <v>114</v>
      </c>
      <c r="R6" t="s">
        <v>114</v>
      </c>
      <c r="S6" t="s">
        <v>160</v>
      </c>
      <c r="T6">
        <v>0.5</v>
      </c>
      <c r="U6">
        <v>150</v>
      </c>
      <c r="V6" t="s">
        <v>114</v>
      </c>
      <c r="W6" t="s">
        <v>114</v>
      </c>
      <c r="X6">
        <v>1.7000000476837</v>
      </c>
    </row>
    <row r="7" spans="1:24">
      <c r="A7" t="s">
        <v>161</v>
      </c>
      <c r="B7" t="s">
        <v>162</v>
      </c>
      <c r="C7" s="1">
        <v>0.93000000715256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112</v>
      </c>
      <c r="L7" t="s">
        <v>112</v>
      </c>
      <c r="M7" t="s">
        <v>170</v>
      </c>
      <c r="N7" t="s">
        <v>114</v>
      </c>
      <c r="O7">
        <v>280</v>
      </c>
      <c r="P7">
        <v>0.69999998807907</v>
      </c>
      <c r="Q7" t="s">
        <v>114</v>
      </c>
      <c r="R7" t="s">
        <v>114</v>
      </c>
      <c r="S7" t="s">
        <v>115</v>
      </c>
      <c r="T7">
        <v>0.15000000596046</v>
      </c>
      <c r="U7">
        <v>500</v>
      </c>
      <c r="V7" t="s">
        <v>171</v>
      </c>
      <c r="W7">
        <v>1200</v>
      </c>
      <c r="X7">
        <v>1.7000000476837</v>
      </c>
    </row>
    <row r="8" spans="1:24">
      <c r="A8" t="s">
        <v>172</v>
      </c>
      <c r="B8" t="s">
        <v>173</v>
      </c>
      <c r="C8" s="1">
        <v>0.93000000715256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112</v>
      </c>
      <c r="M8" t="s">
        <v>182</v>
      </c>
      <c r="N8" t="s">
        <v>114</v>
      </c>
      <c r="O8">
        <v>290</v>
      </c>
      <c r="P8">
        <v>0.60000002384186</v>
      </c>
      <c r="Q8" t="s">
        <v>114</v>
      </c>
      <c r="R8" t="s">
        <v>114</v>
      </c>
      <c r="S8" t="s">
        <v>160</v>
      </c>
      <c r="T8">
        <v>0.30000001192093</v>
      </c>
      <c r="U8">
        <v>150</v>
      </c>
      <c r="V8" t="s">
        <v>114</v>
      </c>
      <c r="W8" t="s">
        <v>114</v>
      </c>
      <c r="X8">
        <v>1.7000000476837</v>
      </c>
    </row>
    <row r="9" spans="1:24">
      <c r="A9" t="s">
        <v>183</v>
      </c>
      <c r="B9" t="s">
        <v>184</v>
      </c>
      <c r="C9" s="1">
        <v>0.83999997377396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112</v>
      </c>
      <c r="L9" t="s">
        <v>112</v>
      </c>
      <c r="M9" t="s">
        <v>192</v>
      </c>
      <c r="N9" t="s">
        <v>114</v>
      </c>
      <c r="O9">
        <v>300</v>
      </c>
      <c r="P9">
        <v>0.5</v>
      </c>
      <c r="Q9" t="s">
        <v>114</v>
      </c>
      <c r="R9" t="s">
        <v>114</v>
      </c>
      <c r="S9" t="s">
        <v>160</v>
      </c>
      <c r="T9">
        <v>0.60000002384186</v>
      </c>
      <c r="U9">
        <v>150</v>
      </c>
      <c r="V9" t="s">
        <v>114</v>
      </c>
      <c r="W9" t="s">
        <v>114</v>
      </c>
      <c r="X9">
        <v>1.7000000476837</v>
      </c>
    </row>
    <row r="10" spans="1:24">
      <c r="A10" t="s">
        <v>193</v>
      </c>
      <c r="B10" t="s">
        <v>194</v>
      </c>
      <c r="C10" s="1">
        <v>0.87999999523163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112</v>
      </c>
      <c r="L10" t="s">
        <v>112</v>
      </c>
      <c r="M10" t="s">
        <v>202</v>
      </c>
      <c r="N10" t="s">
        <v>114</v>
      </c>
      <c r="O10">
        <v>290</v>
      </c>
      <c r="P10">
        <v>0.5</v>
      </c>
      <c r="Q10" t="s">
        <v>114</v>
      </c>
      <c r="R10" t="s">
        <v>114</v>
      </c>
      <c r="S10" t="s">
        <v>160</v>
      </c>
      <c r="T10">
        <v>0.36000001430511</v>
      </c>
      <c r="U10">
        <v>150</v>
      </c>
      <c r="V10" t="s">
        <v>114</v>
      </c>
      <c r="W10">
        <v>0</v>
      </c>
      <c r="X10">
        <v>1.7000000476837</v>
      </c>
    </row>
    <row r="11" spans="1:24">
      <c r="A11" t="s">
        <v>203</v>
      </c>
      <c r="B11" t="s">
        <v>204</v>
      </c>
      <c r="C11" s="1">
        <v>0.97000002861023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112</v>
      </c>
      <c r="L11" t="s">
        <v>112</v>
      </c>
      <c r="M11" t="s">
        <v>212</v>
      </c>
      <c r="N11" t="s">
        <v>114</v>
      </c>
      <c r="O11">
        <v>290</v>
      </c>
      <c r="P11">
        <v>0.5</v>
      </c>
      <c r="Q11" t="s">
        <v>114</v>
      </c>
      <c r="R11" t="s">
        <v>114</v>
      </c>
      <c r="S11" t="s">
        <v>115</v>
      </c>
      <c r="T11">
        <v>0.40000000596046</v>
      </c>
      <c r="U11">
        <v>400</v>
      </c>
      <c r="V11" t="s">
        <v>213</v>
      </c>
      <c r="W11">
        <v>1100</v>
      </c>
      <c r="X11">
        <v>1.7000000476837</v>
      </c>
    </row>
    <row r="12" spans="1:24">
      <c r="A12" t="s">
        <v>214</v>
      </c>
      <c r="B12" t="s">
        <v>215</v>
      </c>
      <c r="C12" s="1">
        <v>0.98000001907349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112</v>
      </c>
      <c r="L12" t="s">
        <v>112</v>
      </c>
      <c r="M12" t="s">
        <v>223</v>
      </c>
      <c r="N12" t="s">
        <v>114</v>
      </c>
      <c r="O12">
        <v>290</v>
      </c>
      <c r="P12">
        <v>0.80000001192093</v>
      </c>
      <c r="Q12" t="s">
        <v>114</v>
      </c>
      <c r="R12" t="s">
        <v>114</v>
      </c>
      <c r="S12" t="s">
        <v>115</v>
      </c>
      <c r="T12">
        <v>0.40000000596046</v>
      </c>
      <c r="U12">
        <v>600</v>
      </c>
      <c r="V12" t="s">
        <v>224</v>
      </c>
      <c r="W12">
        <v>1250</v>
      </c>
      <c r="X12">
        <v>1.5</v>
      </c>
    </row>
    <row r="13" spans="1:24">
      <c r="A13" t="s">
        <v>225</v>
      </c>
      <c r="B13" t="s">
        <v>226</v>
      </c>
      <c r="C13" s="1">
        <v>0.93000000715256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112</v>
      </c>
      <c r="M13" t="s">
        <v>235</v>
      </c>
      <c r="N13" t="s">
        <v>114</v>
      </c>
      <c r="O13">
        <v>310</v>
      </c>
      <c r="P13">
        <v>0.5</v>
      </c>
      <c r="Q13" t="s">
        <v>114</v>
      </c>
      <c r="R13" t="s">
        <v>114</v>
      </c>
      <c r="S13" t="s">
        <v>160</v>
      </c>
      <c r="T13">
        <v>0.40000000596046</v>
      </c>
      <c r="U13">
        <v>150</v>
      </c>
      <c r="V13" t="s">
        <v>114</v>
      </c>
      <c r="W13" t="s">
        <v>114</v>
      </c>
      <c r="X13">
        <v>1.7000000476837</v>
      </c>
    </row>
    <row r="14" spans="1:24">
      <c r="A14" t="s">
        <v>236</v>
      </c>
      <c r="B14" t="s">
        <v>237</v>
      </c>
      <c r="C14" s="1">
        <v>0.87999999523163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114</v>
      </c>
      <c r="O14">
        <v>280</v>
      </c>
      <c r="P14">
        <v>0.60000002384186</v>
      </c>
      <c r="Q14" t="s">
        <v>114</v>
      </c>
      <c r="R14" t="s">
        <v>114</v>
      </c>
      <c r="S14" t="s">
        <v>115</v>
      </c>
      <c r="T14">
        <v>0.5</v>
      </c>
      <c r="U14">
        <v>350</v>
      </c>
      <c r="V14" t="s">
        <v>248</v>
      </c>
      <c r="W14">
        <v>1300</v>
      </c>
      <c r="X14">
        <v>1.5</v>
      </c>
    </row>
    <row r="15" spans="1:24">
      <c r="A15" t="s">
        <v>249</v>
      </c>
      <c r="B15" t="s">
        <v>250</v>
      </c>
      <c r="C15" s="1">
        <v>0.81000000238419</v>
      </c>
      <c r="D15" t="s">
        <v>251</v>
      </c>
      <c r="E15" t="s">
        <v>252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 t="s">
        <v>258</v>
      </c>
      <c r="L15" t="s">
        <v>259</v>
      </c>
      <c r="M15" t="s">
        <v>260</v>
      </c>
      <c r="N15" t="s">
        <v>114</v>
      </c>
      <c r="O15">
        <v>305</v>
      </c>
      <c r="P15">
        <v>0.60000002384186</v>
      </c>
      <c r="Q15">
        <v>0</v>
      </c>
      <c r="R15" t="s">
        <v>114</v>
      </c>
      <c r="S15" t="s">
        <v>160</v>
      </c>
      <c r="T15">
        <v>0.44999998807907</v>
      </c>
      <c r="U15">
        <v>300</v>
      </c>
      <c r="V15" t="s">
        <v>114</v>
      </c>
      <c r="W15" t="s">
        <v>114</v>
      </c>
      <c r="X15">
        <v>1.7000000476837</v>
      </c>
    </row>
    <row r="16" spans="1:24">
      <c r="A16" s="2" t="s">
        <v>261</v>
      </c>
      <c r="B16" t="s">
        <v>262</v>
      </c>
      <c r="C16" s="1">
        <v>0.85000002384186</v>
      </c>
      <c r="D16" t="s">
        <v>263</v>
      </c>
      <c r="E16" t="s">
        <v>264</v>
      </c>
      <c r="F16" t="s">
        <v>265</v>
      </c>
      <c r="G16" t="s">
        <v>266</v>
      </c>
      <c r="H16" t="s">
        <v>267</v>
      </c>
      <c r="I16" t="s">
        <v>268</v>
      </c>
      <c r="J16" t="s">
        <v>269</v>
      </c>
      <c r="K16" t="s">
        <v>270</v>
      </c>
      <c r="L16" t="s">
        <v>112</v>
      </c>
      <c r="M16" t="s">
        <v>271</v>
      </c>
      <c r="N16" t="s">
        <v>114</v>
      </c>
      <c r="O16">
        <v>315</v>
      </c>
      <c r="P16">
        <v>0.5</v>
      </c>
      <c r="Q16" t="s">
        <v>114</v>
      </c>
      <c r="R16" t="s">
        <v>114</v>
      </c>
      <c r="S16" t="s">
        <v>160</v>
      </c>
      <c r="T16">
        <v>0.55000001192093</v>
      </c>
      <c r="U16">
        <v>150</v>
      </c>
      <c r="V16" t="s">
        <v>114</v>
      </c>
      <c r="W16" t="s">
        <v>114</v>
      </c>
      <c r="X16">
        <v>1.7000000476837</v>
      </c>
    </row>
    <row r="17" spans="1:24">
      <c r="A17" t="s">
        <v>272</v>
      </c>
      <c r="B17" t="s">
        <v>273</v>
      </c>
      <c r="C17" s="1">
        <v>0.85000002384186</v>
      </c>
      <c r="D17" t="s">
        <v>274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112</v>
      </c>
      <c r="L17" t="s">
        <v>112</v>
      </c>
      <c r="M17" t="s">
        <v>281</v>
      </c>
      <c r="N17" t="s">
        <v>114</v>
      </c>
      <c r="O17">
        <v>275</v>
      </c>
      <c r="P17">
        <v>0.5</v>
      </c>
      <c r="Q17">
        <v>1</v>
      </c>
      <c r="R17" t="s">
        <v>114</v>
      </c>
      <c r="S17" t="s">
        <v>115</v>
      </c>
      <c r="T17">
        <v>0.5</v>
      </c>
      <c r="U17">
        <v>600</v>
      </c>
      <c r="V17" t="s">
        <v>282</v>
      </c>
      <c r="W17">
        <v>1200</v>
      </c>
      <c r="X17">
        <v>1.7000000476837</v>
      </c>
    </row>
    <row r="18" spans="1:24">
      <c r="A18" t="s">
        <v>283</v>
      </c>
      <c r="B18" t="s">
        <v>284</v>
      </c>
      <c r="C18" s="1">
        <v>0.81000000238419</v>
      </c>
      <c r="D18" t="s">
        <v>285</v>
      </c>
      <c r="E18" t="s">
        <v>286</v>
      </c>
      <c r="F18" t="s">
        <v>287</v>
      </c>
      <c r="G18" t="s">
        <v>288</v>
      </c>
      <c r="H18" t="s">
        <v>289</v>
      </c>
      <c r="I18" t="s">
        <v>290</v>
      </c>
      <c r="J18" t="s">
        <v>291</v>
      </c>
      <c r="K18" t="s">
        <v>112</v>
      </c>
      <c r="L18" t="s">
        <v>112</v>
      </c>
      <c r="M18" t="s">
        <v>292</v>
      </c>
      <c r="N18">
        <v>240</v>
      </c>
      <c r="O18">
        <v>290</v>
      </c>
      <c r="P18">
        <v>0.5</v>
      </c>
      <c r="Q18" t="s">
        <v>114</v>
      </c>
      <c r="R18" t="s">
        <v>114</v>
      </c>
      <c r="S18" t="s">
        <v>115</v>
      </c>
      <c r="T18">
        <v>0.40000000596046</v>
      </c>
      <c r="U18">
        <v>500</v>
      </c>
      <c r="V18" t="s">
        <v>293</v>
      </c>
      <c r="W18">
        <v>900</v>
      </c>
      <c r="X18">
        <v>1.7000000476837</v>
      </c>
    </row>
    <row r="19" spans="1:24">
      <c r="A19" t="s">
        <v>294</v>
      </c>
      <c r="B19" t="s">
        <v>295</v>
      </c>
      <c r="C19" s="1">
        <v>0.5799999833107</v>
      </c>
      <c r="D19" t="s">
        <v>296</v>
      </c>
      <c r="E19" t="s">
        <v>114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112</v>
      </c>
      <c r="L19" t="s">
        <v>112</v>
      </c>
      <c r="M19" t="s">
        <v>302</v>
      </c>
      <c r="N19">
        <v>220</v>
      </c>
      <c r="O19">
        <v>300</v>
      </c>
      <c r="P19">
        <v>0.5</v>
      </c>
      <c r="Q19" t="s">
        <v>114</v>
      </c>
      <c r="R19" t="s">
        <v>114</v>
      </c>
      <c r="S19" t="s">
        <v>115</v>
      </c>
      <c r="T19">
        <v>0.34999999403954</v>
      </c>
      <c r="U19">
        <v>500</v>
      </c>
      <c r="V19" t="s">
        <v>303</v>
      </c>
      <c r="W19">
        <v>1800</v>
      </c>
      <c r="X19">
        <v>1.6000000238419</v>
      </c>
    </row>
    <row r="20" spans="1:24">
      <c r="A20" t="s">
        <v>304</v>
      </c>
      <c r="B20" t="s">
        <v>305</v>
      </c>
      <c r="C20" s="1">
        <v>1</v>
      </c>
      <c r="D20" t="s">
        <v>306</v>
      </c>
      <c r="E20" t="s">
        <v>307</v>
      </c>
      <c r="F20" t="s">
        <v>308</v>
      </c>
      <c r="G20" t="s">
        <v>309</v>
      </c>
      <c r="H20" t="s">
        <v>310</v>
      </c>
      <c r="I20" t="s">
        <v>311</v>
      </c>
      <c r="J20" t="s">
        <v>312</v>
      </c>
      <c r="K20" t="s">
        <v>112</v>
      </c>
      <c r="L20" t="s">
        <v>112</v>
      </c>
      <c r="M20" t="s">
        <v>313</v>
      </c>
      <c r="N20" t="s">
        <v>114</v>
      </c>
      <c r="O20">
        <v>295</v>
      </c>
      <c r="P20">
        <v>0.69999998807907</v>
      </c>
      <c r="Q20" t="s">
        <v>114</v>
      </c>
      <c r="R20" t="s">
        <v>114</v>
      </c>
      <c r="S20" t="s">
        <v>115</v>
      </c>
      <c r="T20">
        <v>0.30000001192093</v>
      </c>
      <c r="U20">
        <v>620</v>
      </c>
      <c r="V20" t="s">
        <v>314</v>
      </c>
      <c r="W20">
        <v>900</v>
      </c>
      <c r="X20">
        <v>1.7000000476837</v>
      </c>
    </row>
    <row r="21" spans="1:24">
      <c r="A21" t="s">
        <v>315</v>
      </c>
      <c r="B21" t="s">
        <v>316</v>
      </c>
      <c r="C21" s="1">
        <v>0.86000001430511</v>
      </c>
      <c r="D21" t="s">
        <v>317</v>
      </c>
      <c r="E21" t="s">
        <v>318</v>
      </c>
      <c r="F21" t="s">
        <v>319</v>
      </c>
      <c r="G21" t="s">
        <v>320</v>
      </c>
      <c r="H21" t="s">
        <v>321</v>
      </c>
      <c r="I21" t="s">
        <v>322</v>
      </c>
      <c r="J21" t="s">
        <v>323</v>
      </c>
      <c r="K21" t="s">
        <v>112</v>
      </c>
      <c r="L21" t="s">
        <v>112</v>
      </c>
      <c r="M21" t="s">
        <v>324</v>
      </c>
      <c r="N21" t="s">
        <v>114</v>
      </c>
      <c r="O21">
        <v>285</v>
      </c>
      <c r="P21">
        <v>0.5</v>
      </c>
      <c r="Q21" t="s">
        <v>114</v>
      </c>
      <c r="R21" t="s">
        <v>114</v>
      </c>
      <c r="S21" t="s">
        <v>115</v>
      </c>
      <c r="T21">
        <v>0.30000001192093</v>
      </c>
      <c r="U21">
        <v>475</v>
      </c>
      <c r="V21" t="s">
        <v>325</v>
      </c>
      <c r="W21">
        <v>2000</v>
      </c>
      <c r="X21">
        <v>1.7000000476837</v>
      </c>
    </row>
    <row r="22" spans="1:24">
      <c r="A22" t="s">
        <v>326</v>
      </c>
      <c r="B22" t="s">
        <v>327</v>
      </c>
      <c r="C22" s="1">
        <v>0.82499998807907</v>
      </c>
      <c r="D22" t="s">
        <v>328</v>
      </c>
      <c r="E22" t="s">
        <v>329</v>
      </c>
      <c r="F22" t="s">
        <v>330</v>
      </c>
      <c r="G22" t="s">
        <v>331</v>
      </c>
      <c r="H22" t="s">
        <v>332</v>
      </c>
      <c r="I22" t="s">
        <v>333</v>
      </c>
      <c r="J22" t="s">
        <v>334</v>
      </c>
      <c r="K22" t="s">
        <v>335</v>
      </c>
      <c r="L22" t="s">
        <v>112</v>
      </c>
      <c r="M22" t="s">
        <v>336</v>
      </c>
      <c r="N22" t="s">
        <v>114</v>
      </c>
      <c r="O22">
        <v>290</v>
      </c>
      <c r="P22">
        <v>0.60000002384186</v>
      </c>
      <c r="Q22" t="s">
        <v>114</v>
      </c>
      <c r="R22" t="s">
        <v>114</v>
      </c>
      <c r="S22" t="s">
        <v>160</v>
      </c>
      <c r="T22">
        <v>0.36000001430511</v>
      </c>
      <c r="U22">
        <v>150</v>
      </c>
      <c r="V22" t="s">
        <v>114</v>
      </c>
      <c r="W22" t="s">
        <v>114</v>
      </c>
      <c r="X22">
        <v>1.7000000476837</v>
      </c>
    </row>
    <row r="23" spans="1:24">
      <c r="A23" t="s">
        <v>337</v>
      </c>
      <c r="B23" t="s">
        <v>338</v>
      </c>
      <c r="C23" s="1">
        <v>0.64999997615814</v>
      </c>
      <c r="D23" t="s">
        <v>339</v>
      </c>
      <c r="E23" t="s">
        <v>340</v>
      </c>
      <c r="F23" t="s">
        <v>341</v>
      </c>
      <c r="G23" t="s">
        <v>342</v>
      </c>
      <c r="H23" t="s">
        <v>343</v>
      </c>
      <c r="I23" t="s">
        <v>344</v>
      </c>
      <c r="J23" t="s">
        <v>345</v>
      </c>
      <c r="K23" t="s">
        <v>112</v>
      </c>
      <c r="L23" t="s">
        <v>112</v>
      </c>
      <c r="M23" t="s">
        <v>346</v>
      </c>
      <c r="N23">
        <v>170</v>
      </c>
      <c r="O23">
        <v>290</v>
      </c>
      <c r="P23">
        <v>0.5</v>
      </c>
      <c r="Q23" t="s">
        <v>114</v>
      </c>
      <c r="R23" t="s">
        <v>114</v>
      </c>
      <c r="S23" t="s">
        <v>115</v>
      </c>
      <c r="T23">
        <v>0.69999998807907</v>
      </c>
      <c r="U23">
        <v>625</v>
      </c>
      <c r="V23" t="s">
        <v>347</v>
      </c>
      <c r="W23">
        <v>900</v>
      </c>
      <c r="X23">
        <v>1.7000000476837</v>
      </c>
    </row>
    <row r="24" spans="1:24">
      <c r="A24" t="s">
        <v>348</v>
      </c>
      <c r="B24" t="s">
        <v>349</v>
      </c>
      <c r="C24" s="1">
        <v>0.85000002384186</v>
      </c>
      <c r="D24" t="s">
        <v>350</v>
      </c>
      <c r="E24" t="s">
        <v>351</v>
      </c>
      <c r="F24" t="s">
        <v>352</v>
      </c>
      <c r="G24" t="s">
        <v>353</v>
      </c>
      <c r="H24" t="s">
        <v>354</v>
      </c>
      <c r="I24" t="s">
        <v>355</v>
      </c>
      <c r="J24" t="s">
        <v>356</v>
      </c>
      <c r="K24" t="s">
        <v>112</v>
      </c>
      <c r="L24" t="s">
        <v>112</v>
      </c>
      <c r="M24" t="s">
        <v>357</v>
      </c>
      <c r="N24" t="s">
        <v>114</v>
      </c>
      <c r="O24">
        <v>305</v>
      </c>
      <c r="P24">
        <v>0.69999998807907</v>
      </c>
      <c r="Q24">
        <v>1</v>
      </c>
      <c r="R24" t="s">
        <v>114</v>
      </c>
      <c r="S24" t="s">
        <v>160</v>
      </c>
      <c r="T24">
        <v>0.34999999403954</v>
      </c>
      <c r="U24">
        <v>200</v>
      </c>
      <c r="V24" t="s">
        <v>114</v>
      </c>
      <c r="W24" t="s">
        <v>114</v>
      </c>
      <c r="X24">
        <v>1.7000000476837</v>
      </c>
    </row>
    <row r="25" spans="1:24">
      <c r="A25" t="s">
        <v>358</v>
      </c>
      <c r="B25" t="s">
        <v>359</v>
      </c>
      <c r="C25" s="1">
        <v>0.87999999523163</v>
      </c>
      <c r="D25" t="s">
        <v>360</v>
      </c>
      <c r="E25" t="s">
        <v>361</v>
      </c>
      <c r="F25" t="s">
        <v>362</v>
      </c>
      <c r="G25" t="s">
        <v>363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114</v>
      </c>
      <c r="O25">
        <v>300</v>
      </c>
      <c r="P25">
        <v>0.69999998807907</v>
      </c>
      <c r="Q25" t="s">
        <v>114</v>
      </c>
      <c r="R25" t="s">
        <v>114</v>
      </c>
      <c r="S25" t="s">
        <v>115</v>
      </c>
      <c r="T25">
        <v>0.30000001192093</v>
      </c>
      <c r="U25">
        <v>140</v>
      </c>
      <c r="V25" t="s">
        <v>370</v>
      </c>
      <c r="W25">
        <v>900</v>
      </c>
      <c r="X25">
        <v>1.7000000476837</v>
      </c>
    </row>
    <row r="26" spans="1:24">
      <c r="A26" t="s">
        <v>371</v>
      </c>
      <c r="B26" t="s">
        <v>372</v>
      </c>
      <c r="C26" s="1">
        <v>0.81000000238419</v>
      </c>
      <c r="D26" t="s">
        <v>373</v>
      </c>
      <c r="E26" t="s">
        <v>374</v>
      </c>
      <c r="F26" t="s">
        <v>375</v>
      </c>
      <c r="G26" t="s">
        <v>376</v>
      </c>
      <c r="H26" t="s">
        <v>377</v>
      </c>
      <c r="I26" t="s">
        <v>378</v>
      </c>
      <c r="J26" t="s">
        <v>379</v>
      </c>
      <c r="K26" t="s">
        <v>112</v>
      </c>
      <c r="L26" t="s">
        <v>112</v>
      </c>
      <c r="M26" t="s">
        <v>380</v>
      </c>
      <c r="N26" t="s">
        <v>114</v>
      </c>
      <c r="O26">
        <v>290</v>
      </c>
      <c r="P26">
        <v>0.60000002384186</v>
      </c>
      <c r="Q26" t="s">
        <v>114</v>
      </c>
      <c r="R26" t="s">
        <v>114</v>
      </c>
      <c r="S26" t="s">
        <v>115</v>
      </c>
      <c r="T26">
        <v>0.75</v>
      </c>
      <c r="U26">
        <v>670</v>
      </c>
      <c r="V26" t="s">
        <v>381</v>
      </c>
      <c r="W26">
        <v>1000</v>
      </c>
      <c r="X26">
        <v>1.6000000238419</v>
      </c>
    </row>
    <row r="27" spans="1:24">
      <c r="A27" t="s">
        <v>382</v>
      </c>
      <c r="B27" t="s">
        <v>383</v>
      </c>
      <c r="C27" s="1">
        <v>0.79000002145767</v>
      </c>
      <c r="D27" t="s">
        <v>384</v>
      </c>
      <c r="E27" t="s">
        <v>385</v>
      </c>
      <c r="F27" t="s">
        <v>386</v>
      </c>
      <c r="G27" t="s">
        <v>387</v>
      </c>
      <c r="H27" t="s">
        <v>388</v>
      </c>
      <c r="I27" t="s">
        <v>389</v>
      </c>
      <c r="J27" t="s">
        <v>390</v>
      </c>
      <c r="K27" t="s">
        <v>112</v>
      </c>
      <c r="L27" t="s">
        <v>112</v>
      </c>
      <c r="M27" t="s">
        <v>391</v>
      </c>
      <c r="N27" t="s">
        <v>114</v>
      </c>
      <c r="O27">
        <v>290</v>
      </c>
      <c r="P27">
        <v>0.5</v>
      </c>
      <c r="Q27">
        <v>1</v>
      </c>
      <c r="R27" t="s">
        <v>114</v>
      </c>
      <c r="S27" t="s">
        <v>115</v>
      </c>
      <c r="T27">
        <v>0.30000001192093</v>
      </c>
      <c r="U27">
        <v>400</v>
      </c>
      <c r="V27" t="s">
        <v>392</v>
      </c>
      <c r="W27">
        <v>1400</v>
      </c>
      <c r="X27">
        <v>1.6000000238419</v>
      </c>
    </row>
    <row r="28" spans="1:24">
      <c r="A28" t="s">
        <v>393</v>
      </c>
      <c r="B28" t="s">
        <v>394</v>
      </c>
      <c r="C28" s="1">
        <v>0.75999999046326</v>
      </c>
      <c r="D28" t="s">
        <v>395</v>
      </c>
      <c r="E28" t="s">
        <v>396</v>
      </c>
      <c r="F28" t="s">
        <v>397</v>
      </c>
      <c r="G28" t="s">
        <v>398</v>
      </c>
      <c r="H28" t="s">
        <v>399</v>
      </c>
      <c r="I28" t="s">
        <v>400</v>
      </c>
      <c r="J28" t="s">
        <v>401</v>
      </c>
      <c r="K28" t="s">
        <v>402</v>
      </c>
      <c r="L28" t="s">
        <v>112</v>
      </c>
      <c r="M28" t="s">
        <v>403</v>
      </c>
      <c r="N28">
        <v>250</v>
      </c>
      <c r="O28">
        <v>290</v>
      </c>
      <c r="P28">
        <v>0.60000002384186</v>
      </c>
      <c r="Q28" t="s">
        <v>114</v>
      </c>
      <c r="R28" t="s">
        <v>114</v>
      </c>
      <c r="S28" t="s">
        <v>115</v>
      </c>
      <c r="T28">
        <v>0.34999999403954</v>
      </c>
      <c r="U28">
        <v>550</v>
      </c>
      <c r="V28" t="s">
        <v>404</v>
      </c>
      <c r="W28">
        <v>900</v>
      </c>
      <c r="X28">
        <v>1.7000000476837</v>
      </c>
    </row>
    <row r="29" spans="1:24">
      <c r="A29" t="s">
        <v>405</v>
      </c>
      <c r="B29" t="s">
        <v>406</v>
      </c>
      <c r="C29" s="1">
        <v>0.9200000166893</v>
      </c>
      <c r="D29" t="s">
        <v>407</v>
      </c>
      <c r="E29" t="s">
        <v>408</v>
      </c>
      <c r="F29" t="s">
        <v>409</v>
      </c>
      <c r="G29" t="s">
        <v>410</v>
      </c>
      <c r="H29" t="s">
        <v>411</v>
      </c>
      <c r="I29" t="s">
        <v>412</v>
      </c>
      <c r="J29" t="s">
        <v>413</v>
      </c>
      <c r="K29" t="s">
        <v>112</v>
      </c>
      <c r="L29" t="s">
        <v>112</v>
      </c>
      <c r="M29" t="s">
        <v>414</v>
      </c>
      <c r="N29" t="s">
        <v>114</v>
      </c>
      <c r="O29">
        <v>305</v>
      </c>
      <c r="P29">
        <v>0.80000001192093</v>
      </c>
      <c r="Q29" t="s">
        <v>114</v>
      </c>
      <c r="R29" t="s">
        <v>114</v>
      </c>
      <c r="S29" t="s">
        <v>160</v>
      </c>
      <c r="T29">
        <v>0.5</v>
      </c>
      <c r="U29">
        <v>150</v>
      </c>
      <c r="V29" t="s">
        <v>114</v>
      </c>
      <c r="W29" t="s">
        <v>114</v>
      </c>
      <c r="X29">
        <v>1.7999999523163</v>
      </c>
    </row>
    <row r="30" spans="1:24">
      <c r="A30" t="s">
        <v>415</v>
      </c>
      <c r="B30" t="s">
        <v>416</v>
      </c>
      <c r="C30" s="1">
        <v>0.93999999761581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  <c r="I30" t="s">
        <v>422</v>
      </c>
      <c r="J30" t="s">
        <v>423</v>
      </c>
      <c r="K30" t="s">
        <v>112</v>
      </c>
      <c r="L30" t="s">
        <v>112</v>
      </c>
      <c r="M30" t="s">
        <v>424</v>
      </c>
      <c r="N30" t="s">
        <v>114</v>
      </c>
      <c r="O30">
        <v>315</v>
      </c>
      <c r="P30">
        <v>0.5</v>
      </c>
      <c r="Q30" t="s">
        <v>114</v>
      </c>
      <c r="R30" t="s">
        <v>114</v>
      </c>
      <c r="S30" t="s">
        <v>160</v>
      </c>
      <c r="T30">
        <v>0.56000000238419</v>
      </c>
      <c r="U30">
        <v>150</v>
      </c>
      <c r="V30" t="s">
        <v>114</v>
      </c>
      <c r="W30">
        <v>0</v>
      </c>
      <c r="X30">
        <v>1.7000000476837</v>
      </c>
    </row>
    <row r="31" spans="1:24">
      <c r="A31" t="s">
        <v>425</v>
      </c>
      <c r="B31" t="s">
        <v>426</v>
      </c>
      <c r="C31" s="1">
        <v>0.89999997615814</v>
      </c>
      <c r="D31" t="s">
        <v>427</v>
      </c>
      <c r="E31" t="s">
        <v>428</v>
      </c>
      <c r="F31" t="s">
        <v>429</v>
      </c>
      <c r="G31" t="s">
        <v>430</v>
      </c>
      <c r="H31" t="s">
        <v>431</v>
      </c>
      <c r="I31" t="s">
        <v>432</v>
      </c>
      <c r="J31" t="s">
        <v>433</v>
      </c>
      <c r="K31" t="s">
        <v>112</v>
      </c>
      <c r="L31" t="s">
        <v>112</v>
      </c>
      <c r="M31" t="s">
        <v>434</v>
      </c>
      <c r="N31" t="s">
        <v>114</v>
      </c>
      <c r="O31">
        <v>300</v>
      </c>
      <c r="P31">
        <v>0.69999998807907</v>
      </c>
      <c r="Q31" t="s">
        <v>114</v>
      </c>
      <c r="R31" t="s">
        <v>114</v>
      </c>
      <c r="S31" t="s">
        <v>160</v>
      </c>
      <c r="T31">
        <v>0.5</v>
      </c>
      <c r="U31">
        <v>150</v>
      </c>
      <c r="V31" t="s">
        <v>114</v>
      </c>
      <c r="W31">
        <v>0</v>
      </c>
      <c r="X31">
        <v>1.7000000476837</v>
      </c>
    </row>
    <row r="32" spans="1:24">
      <c r="A32" t="s">
        <v>435</v>
      </c>
      <c r="B32" t="s">
        <v>436</v>
      </c>
      <c r="C32" s="1">
        <v>0.74000000953674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112</v>
      </c>
      <c r="L32" t="s">
        <v>112</v>
      </c>
      <c r="M32" t="s">
        <v>444</v>
      </c>
      <c r="N32" t="s">
        <v>114</v>
      </c>
      <c r="O32">
        <v>275</v>
      </c>
      <c r="P32">
        <v>0.5</v>
      </c>
      <c r="Q32" t="s">
        <v>114</v>
      </c>
      <c r="R32" t="s">
        <v>114</v>
      </c>
      <c r="S32" t="s">
        <v>115</v>
      </c>
      <c r="T32">
        <v>0.63999998569489</v>
      </c>
      <c r="U32">
        <v>425</v>
      </c>
      <c r="V32" t="s">
        <v>445</v>
      </c>
      <c r="W32">
        <v>900</v>
      </c>
      <c r="X32">
        <v>1.7999999523163</v>
      </c>
    </row>
    <row r="33" spans="1:24">
      <c r="A33" t="s">
        <v>446</v>
      </c>
      <c r="B33" t="s">
        <v>447</v>
      </c>
      <c r="C33" s="1">
        <v>0.77999997138977</v>
      </c>
      <c r="D33" t="s">
        <v>448</v>
      </c>
      <c r="E33" t="s">
        <v>449</v>
      </c>
      <c r="F33" t="s">
        <v>450</v>
      </c>
      <c r="G33" t="s">
        <v>451</v>
      </c>
      <c r="H33" t="s">
        <v>452</v>
      </c>
      <c r="I33" t="s">
        <v>453</v>
      </c>
      <c r="J33" t="s">
        <v>454</v>
      </c>
      <c r="K33" t="s">
        <v>112</v>
      </c>
      <c r="L33" t="s">
        <v>112</v>
      </c>
      <c r="M33" t="s">
        <v>455</v>
      </c>
      <c r="N33" t="s">
        <v>114</v>
      </c>
      <c r="O33">
        <v>325</v>
      </c>
      <c r="P33">
        <v>0.5</v>
      </c>
      <c r="Q33">
        <v>1</v>
      </c>
      <c r="R33" t="s">
        <v>114</v>
      </c>
      <c r="S33" t="s">
        <v>160</v>
      </c>
      <c r="T33">
        <v>0.56000000238419</v>
      </c>
      <c r="U33">
        <v>150</v>
      </c>
      <c r="V33" t="s">
        <v>114</v>
      </c>
      <c r="W33" t="s">
        <v>114</v>
      </c>
      <c r="X33">
        <v>1.7000000476837</v>
      </c>
    </row>
    <row r="34" spans="1:24">
      <c r="A34" t="s">
        <v>456</v>
      </c>
      <c r="B34" t="s">
        <v>457</v>
      </c>
      <c r="C34" s="1">
        <v>0.83999997377396</v>
      </c>
      <c r="D34" t="s">
        <v>458</v>
      </c>
      <c r="E34" t="s">
        <v>459</v>
      </c>
      <c r="F34" t="s">
        <v>460</v>
      </c>
      <c r="G34" t="s">
        <v>461</v>
      </c>
      <c r="H34" t="s">
        <v>462</v>
      </c>
      <c r="I34" t="s">
        <v>463</v>
      </c>
      <c r="J34" t="s">
        <v>464</v>
      </c>
      <c r="K34" t="s">
        <v>112</v>
      </c>
      <c r="L34" t="s">
        <v>112</v>
      </c>
      <c r="M34" t="s">
        <v>465</v>
      </c>
      <c r="N34" t="s">
        <v>114</v>
      </c>
      <c r="O34">
        <v>290</v>
      </c>
      <c r="P34">
        <v>0.5</v>
      </c>
      <c r="Q34" t="s">
        <v>114</v>
      </c>
      <c r="R34" t="s">
        <v>114</v>
      </c>
      <c r="S34" t="s">
        <v>160</v>
      </c>
      <c r="T34">
        <v>0.52999997138977</v>
      </c>
      <c r="U34">
        <v>150</v>
      </c>
      <c r="V34" t="s">
        <v>114</v>
      </c>
      <c r="W34" t="s">
        <v>114</v>
      </c>
      <c r="X34">
        <v>1.7000000476837</v>
      </c>
    </row>
    <row r="35" spans="1:24">
      <c r="A35" t="s">
        <v>466</v>
      </c>
      <c r="B35" t="s">
        <v>467</v>
      </c>
      <c r="C35" s="1">
        <v>0.86000001430511</v>
      </c>
      <c r="D35" t="s">
        <v>468</v>
      </c>
      <c r="E35" t="s">
        <v>469</v>
      </c>
      <c r="F35" t="s">
        <v>470</v>
      </c>
      <c r="G35" t="s">
        <v>471</v>
      </c>
      <c r="H35" t="s">
        <v>472</v>
      </c>
      <c r="I35" t="s">
        <v>473</v>
      </c>
      <c r="J35" t="s">
        <v>474</v>
      </c>
      <c r="K35" t="s">
        <v>475</v>
      </c>
      <c r="L35" t="s">
        <v>112</v>
      </c>
      <c r="M35" t="s">
        <v>476</v>
      </c>
      <c r="N35" t="s">
        <v>114</v>
      </c>
      <c r="O35">
        <v>290</v>
      </c>
      <c r="P35">
        <v>0.5</v>
      </c>
      <c r="Q35" t="s">
        <v>114</v>
      </c>
      <c r="R35" t="s">
        <v>114</v>
      </c>
      <c r="S35" t="s">
        <v>115</v>
      </c>
      <c r="T35">
        <v>0.5</v>
      </c>
      <c r="U35">
        <v>550</v>
      </c>
      <c r="V35" t="s">
        <v>477</v>
      </c>
      <c r="W35">
        <v>900</v>
      </c>
      <c r="X35">
        <v>1.7000000476837</v>
      </c>
    </row>
    <row r="36" spans="1:24">
      <c r="A36" t="s">
        <v>478</v>
      </c>
      <c r="B36" t="s">
        <v>479</v>
      </c>
      <c r="C36" s="1">
        <v>0.89999997615814</v>
      </c>
      <c r="D36" t="s">
        <v>480</v>
      </c>
      <c r="E36" t="s">
        <v>481</v>
      </c>
      <c r="F36" t="s">
        <v>482</v>
      </c>
      <c r="G36" t="s">
        <v>483</v>
      </c>
      <c r="H36" t="s">
        <v>484</v>
      </c>
      <c r="I36" t="s">
        <v>485</v>
      </c>
      <c r="J36" t="s">
        <v>486</v>
      </c>
      <c r="K36" t="s">
        <v>112</v>
      </c>
      <c r="L36" t="s">
        <v>112</v>
      </c>
      <c r="M36" t="s">
        <v>487</v>
      </c>
      <c r="N36" t="s">
        <v>114</v>
      </c>
      <c r="O36">
        <v>310</v>
      </c>
      <c r="P36">
        <v>0.5</v>
      </c>
      <c r="Q36" t="s">
        <v>114</v>
      </c>
      <c r="R36" t="s">
        <v>114</v>
      </c>
      <c r="S36" t="s">
        <v>160</v>
      </c>
      <c r="T36">
        <v>0.30000001192093</v>
      </c>
      <c r="U36">
        <v>150</v>
      </c>
      <c r="V36" t="s">
        <v>114</v>
      </c>
      <c r="W36">
        <v>0</v>
      </c>
      <c r="X36">
        <v>1.3999999761581</v>
      </c>
    </row>
    <row r="37" spans="1:24">
      <c r="A37" t="s">
        <v>488</v>
      </c>
      <c r="B37" t="s">
        <v>489</v>
      </c>
      <c r="C37" s="1">
        <v>1.0249999761581</v>
      </c>
      <c r="D37" t="s">
        <v>490</v>
      </c>
      <c r="E37" t="s">
        <v>491</v>
      </c>
      <c r="F37" t="s">
        <v>492</v>
      </c>
      <c r="G37" t="s">
        <v>493</v>
      </c>
      <c r="H37" t="s">
        <v>494</v>
      </c>
      <c r="I37" t="s">
        <v>495</v>
      </c>
      <c r="J37" t="s">
        <v>496</v>
      </c>
      <c r="K37" t="s">
        <v>112</v>
      </c>
      <c r="L37" t="s">
        <v>112</v>
      </c>
      <c r="M37" t="s">
        <v>497</v>
      </c>
      <c r="N37" t="s">
        <v>114</v>
      </c>
      <c r="O37">
        <v>330</v>
      </c>
      <c r="P37">
        <v>0.5</v>
      </c>
      <c r="Q37" t="s">
        <v>114</v>
      </c>
      <c r="R37" t="s">
        <v>114</v>
      </c>
      <c r="S37" t="s">
        <v>160</v>
      </c>
      <c r="T37">
        <v>0.46000000834465</v>
      </c>
      <c r="U37">
        <v>150</v>
      </c>
      <c r="V37" t="s">
        <v>114</v>
      </c>
      <c r="W37" t="s">
        <v>114</v>
      </c>
      <c r="X37">
        <v>1.7000000476837</v>
      </c>
    </row>
    <row r="38" spans="1:24">
      <c r="A38" t="s">
        <v>498</v>
      </c>
      <c r="B38" t="s">
        <v>499</v>
      </c>
      <c r="C38" s="1">
        <v>0.89999997615814</v>
      </c>
      <c r="D38" t="s">
        <v>500</v>
      </c>
      <c r="E38" t="s">
        <v>501</v>
      </c>
      <c r="F38" t="s">
        <v>502</v>
      </c>
      <c r="G38" t="s">
        <v>503</v>
      </c>
      <c r="H38" t="s">
        <v>504</v>
      </c>
      <c r="I38" t="s">
        <v>505</v>
      </c>
      <c r="J38" t="s">
        <v>506</v>
      </c>
      <c r="K38" t="s">
        <v>112</v>
      </c>
      <c r="L38" t="s">
        <v>112</v>
      </c>
      <c r="M38" t="s">
        <v>507</v>
      </c>
      <c r="N38">
        <v>180</v>
      </c>
      <c r="O38">
        <v>305</v>
      </c>
      <c r="P38">
        <v>1</v>
      </c>
      <c r="Q38">
        <v>1</v>
      </c>
      <c r="R38" t="s">
        <v>114</v>
      </c>
      <c r="S38" t="s">
        <v>160</v>
      </c>
      <c r="T38">
        <v>0.33000001311302</v>
      </c>
      <c r="U38">
        <v>150</v>
      </c>
      <c r="V38" t="s">
        <v>114</v>
      </c>
      <c r="W38" t="s">
        <v>114</v>
      </c>
      <c r="X38">
        <v>1.7000000476837</v>
      </c>
    </row>
    <row r="39" spans="1:24">
      <c r="A39" t="s">
        <v>508</v>
      </c>
      <c r="B39" t="s">
        <v>509</v>
      </c>
      <c r="C39" s="1">
        <v>0.93000000715256</v>
      </c>
      <c r="D39" t="s">
        <v>510</v>
      </c>
      <c r="E39" t="s">
        <v>511</v>
      </c>
      <c r="F39" t="s">
        <v>512</v>
      </c>
      <c r="G39" t="s">
        <v>513</v>
      </c>
      <c r="H39" t="s">
        <v>514</v>
      </c>
      <c r="I39" t="s">
        <v>515</v>
      </c>
      <c r="J39" t="s">
        <v>516</v>
      </c>
      <c r="K39" t="s">
        <v>112</v>
      </c>
      <c r="L39" t="s">
        <v>112</v>
      </c>
      <c r="M39" t="s">
        <v>517</v>
      </c>
      <c r="N39" t="s">
        <v>114</v>
      </c>
      <c r="O39">
        <v>305</v>
      </c>
      <c r="P39">
        <v>0.60000002384186</v>
      </c>
      <c r="Q39" t="s">
        <v>114</v>
      </c>
      <c r="R39" t="s">
        <v>114</v>
      </c>
      <c r="S39" t="s">
        <v>115</v>
      </c>
      <c r="T39">
        <v>0.30000001192093</v>
      </c>
      <c r="U39">
        <v>400</v>
      </c>
      <c r="V39" t="s">
        <v>518</v>
      </c>
      <c r="W39">
        <v>900</v>
      </c>
      <c r="X39">
        <v>1.7000000476837</v>
      </c>
    </row>
    <row r="40" spans="1:24">
      <c r="A40" t="s">
        <v>519</v>
      </c>
      <c r="B40" t="s">
        <v>520</v>
      </c>
      <c r="C40" s="1">
        <v>1</v>
      </c>
      <c r="D40" t="s">
        <v>114</v>
      </c>
      <c r="E40" t="s">
        <v>114</v>
      </c>
      <c r="F40" t="s">
        <v>114</v>
      </c>
      <c r="G40" t="s">
        <v>114</v>
      </c>
      <c r="N40" t="s">
        <v>114</v>
      </c>
      <c r="O40">
        <v>270</v>
      </c>
      <c r="P40">
        <v>0.5</v>
      </c>
      <c r="Q40">
        <v>0</v>
      </c>
      <c r="R40" t="s">
        <v>95</v>
      </c>
      <c r="S40" t="s">
        <v>521</v>
      </c>
      <c r="T40">
        <v>0.5</v>
      </c>
      <c r="U40">
        <v>700</v>
      </c>
      <c r="V40" t="s">
        <v>114</v>
      </c>
      <c r="W40">
        <v>900</v>
      </c>
      <c r="X40">
        <v>1.7000000476837</v>
      </c>
    </row>
    <row r="41" spans="1:24">
      <c r="A41" t="s">
        <v>522</v>
      </c>
      <c r="B41" t="s">
        <v>523</v>
      </c>
      <c r="C41" s="1">
        <v>0.83999997377396</v>
      </c>
      <c r="D41" t="s">
        <v>524</v>
      </c>
      <c r="E41" t="s">
        <v>525</v>
      </c>
      <c r="F41" t="s">
        <v>526</v>
      </c>
      <c r="G41" t="s">
        <v>527</v>
      </c>
      <c r="H41" t="s">
        <v>528</v>
      </c>
      <c r="I41" t="s">
        <v>529</v>
      </c>
      <c r="J41" t="s">
        <v>530</v>
      </c>
      <c r="K41" t="s">
        <v>531</v>
      </c>
      <c r="L41" t="s">
        <v>112</v>
      </c>
      <c r="M41" t="s">
        <v>532</v>
      </c>
      <c r="N41" t="s">
        <v>114</v>
      </c>
      <c r="O41">
        <v>300</v>
      </c>
      <c r="P41">
        <v>0.60000002384186</v>
      </c>
      <c r="Q41" t="s">
        <v>114</v>
      </c>
      <c r="R41" t="s">
        <v>114</v>
      </c>
      <c r="S41" t="s">
        <v>160</v>
      </c>
      <c r="T41">
        <v>0.40000000596046</v>
      </c>
      <c r="U41">
        <v>150</v>
      </c>
      <c r="V41" t="s">
        <v>114</v>
      </c>
      <c r="W41" t="s">
        <v>114</v>
      </c>
      <c r="X41">
        <v>1.7000000476837</v>
      </c>
    </row>
    <row r="42" spans="1:24">
      <c r="A42" t="s">
        <v>533</v>
      </c>
      <c r="B42" t="s">
        <v>534</v>
      </c>
      <c r="C42" s="1" t="s">
        <v>114</v>
      </c>
      <c r="D42">
        <v>0</v>
      </c>
      <c r="E42" t="s">
        <v>114</v>
      </c>
      <c r="F42" t="s">
        <v>114</v>
      </c>
      <c r="G42" t="s">
        <v>114</v>
      </c>
      <c r="N42">
        <v>200</v>
      </c>
      <c r="O42">
        <v>300</v>
      </c>
      <c r="P42">
        <v>0.5</v>
      </c>
      <c r="Q42">
        <v>0</v>
      </c>
      <c r="R42" t="s">
        <v>95</v>
      </c>
      <c r="S42" t="s">
        <v>115</v>
      </c>
      <c r="T42">
        <v>0.75</v>
      </c>
      <c r="U42">
        <v>600</v>
      </c>
      <c r="V42" t="s">
        <v>535</v>
      </c>
      <c r="W42">
        <v>900</v>
      </c>
      <c r="X42">
        <v>1.7000000476837</v>
      </c>
    </row>
    <row r="43" spans="1:24">
      <c r="A43" t="s">
        <v>536</v>
      </c>
      <c r="B43" t="s">
        <v>537</v>
      </c>
      <c r="C43" s="1">
        <v>1</v>
      </c>
      <c r="D43" t="s">
        <v>538</v>
      </c>
      <c r="E43" t="s">
        <v>539</v>
      </c>
      <c r="F43" t="s">
        <v>540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112</v>
      </c>
      <c r="M43" t="s">
        <v>546</v>
      </c>
      <c r="N43" t="s">
        <v>114</v>
      </c>
      <c r="O43">
        <v>280</v>
      </c>
      <c r="P43">
        <v>0.69999998807907</v>
      </c>
      <c r="Q43" t="s">
        <v>114</v>
      </c>
      <c r="R43" t="s">
        <v>114</v>
      </c>
      <c r="S43" t="s">
        <v>115</v>
      </c>
      <c r="T43">
        <v>0.30000001192093</v>
      </c>
      <c r="U43">
        <v>625</v>
      </c>
      <c r="V43" t="s">
        <v>547</v>
      </c>
      <c r="W43">
        <v>900</v>
      </c>
      <c r="X43">
        <v>1.7000000476837</v>
      </c>
    </row>
    <row r="44" spans="1:24">
      <c r="A44" t="s">
        <v>548</v>
      </c>
      <c r="B44" t="s">
        <v>549</v>
      </c>
      <c r="C44" s="1">
        <v>0.98000001907349</v>
      </c>
      <c r="D44" t="s">
        <v>550</v>
      </c>
      <c r="E44" t="s">
        <v>551</v>
      </c>
      <c r="F44" t="s">
        <v>552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112</v>
      </c>
      <c r="M44" t="s">
        <v>558</v>
      </c>
      <c r="N44" t="s">
        <v>114</v>
      </c>
      <c r="O44">
        <v>280</v>
      </c>
      <c r="P44">
        <v>0.69999998807907</v>
      </c>
      <c r="Q44" t="s">
        <v>114</v>
      </c>
      <c r="R44" t="s">
        <v>114</v>
      </c>
      <c r="S44" t="s">
        <v>160</v>
      </c>
      <c r="T44">
        <v>0.5</v>
      </c>
      <c r="U44">
        <v>150</v>
      </c>
      <c r="V44" t="s">
        <v>114</v>
      </c>
      <c r="W44">
        <v>0</v>
      </c>
      <c r="X44">
        <v>1.7000000476837</v>
      </c>
    </row>
    <row r="45" spans="1:24">
      <c r="A45" t="s">
        <v>559</v>
      </c>
      <c r="B45" t="s">
        <v>560</v>
      </c>
      <c r="C45" s="1">
        <v>1</v>
      </c>
      <c r="D45" t="s">
        <v>561</v>
      </c>
      <c r="E45" t="s">
        <v>562</v>
      </c>
      <c r="F45" t="s">
        <v>563</v>
      </c>
      <c r="G45" t="s">
        <v>564</v>
      </c>
      <c r="H45" t="s">
        <v>565</v>
      </c>
      <c r="I45" t="s">
        <v>566</v>
      </c>
      <c r="J45" t="s">
        <v>567</v>
      </c>
      <c r="K45" t="s">
        <v>112</v>
      </c>
      <c r="L45" t="s">
        <v>112</v>
      </c>
      <c r="M45" t="s">
        <v>568</v>
      </c>
      <c r="N45" t="s">
        <v>114</v>
      </c>
      <c r="O45">
        <v>285</v>
      </c>
      <c r="P45">
        <v>0.5</v>
      </c>
      <c r="Q45">
        <v>0</v>
      </c>
      <c r="R45" t="s">
        <v>95</v>
      </c>
      <c r="S45" t="s">
        <v>115</v>
      </c>
      <c r="T45">
        <v>0.25</v>
      </c>
      <c r="U45">
        <v>425</v>
      </c>
      <c r="V45" t="s">
        <v>569</v>
      </c>
      <c r="W45">
        <v>700</v>
      </c>
      <c r="X45">
        <v>1.7000000476837</v>
      </c>
    </row>
    <row r="46" spans="1:24">
      <c r="A46" t="s">
        <v>570</v>
      </c>
      <c r="B46" t="s">
        <v>571</v>
      </c>
      <c r="C46" s="1">
        <v>0.85000002384186</v>
      </c>
      <c r="D46" t="s">
        <v>572</v>
      </c>
      <c r="E46" t="s">
        <v>573</v>
      </c>
      <c r="F46" t="s">
        <v>574</v>
      </c>
      <c r="G46" t="s">
        <v>575</v>
      </c>
      <c r="H46" t="s">
        <v>576</v>
      </c>
      <c r="I46" t="s">
        <v>577</v>
      </c>
      <c r="J46" t="s">
        <v>578</v>
      </c>
      <c r="K46" t="s">
        <v>112</v>
      </c>
      <c r="L46" t="s">
        <v>112</v>
      </c>
      <c r="M46" t="s">
        <v>579</v>
      </c>
      <c r="N46" t="s">
        <v>114</v>
      </c>
      <c r="O46">
        <v>295</v>
      </c>
      <c r="P46">
        <v>0.60000002384186</v>
      </c>
      <c r="Q46" t="s">
        <v>114</v>
      </c>
      <c r="R46" t="s">
        <v>114</v>
      </c>
      <c r="S46" t="s">
        <v>160</v>
      </c>
      <c r="T46">
        <v>0.44999998807907</v>
      </c>
      <c r="U46">
        <v>150</v>
      </c>
      <c r="V46" t="s">
        <v>114</v>
      </c>
      <c r="W46" t="s">
        <v>114</v>
      </c>
      <c r="X46">
        <v>1.7000000476837</v>
      </c>
    </row>
    <row r="47" spans="1:24">
      <c r="A47" t="s">
        <v>580</v>
      </c>
      <c r="B47" t="s">
        <v>581</v>
      </c>
      <c r="C47" s="1">
        <v>0.60000002384186</v>
      </c>
      <c r="D47" t="s">
        <v>582</v>
      </c>
      <c r="E47" t="s">
        <v>583</v>
      </c>
      <c r="F47" t="s">
        <v>584</v>
      </c>
      <c r="G47" t="s">
        <v>585</v>
      </c>
      <c r="H47" t="s">
        <v>586</v>
      </c>
      <c r="I47" t="s">
        <v>587</v>
      </c>
      <c r="J47" t="s">
        <v>588</v>
      </c>
      <c r="K47" t="s">
        <v>589</v>
      </c>
      <c r="L47" t="s">
        <v>590</v>
      </c>
      <c r="M47" t="s">
        <v>591</v>
      </c>
      <c r="N47" t="s">
        <v>114</v>
      </c>
      <c r="O47">
        <v>310</v>
      </c>
      <c r="P47">
        <v>0.5</v>
      </c>
      <c r="Q47">
        <v>0</v>
      </c>
      <c r="R47" t="s">
        <v>95</v>
      </c>
      <c r="S47" t="s">
        <v>115</v>
      </c>
      <c r="T47">
        <v>0.5</v>
      </c>
      <c r="U47">
        <v>700</v>
      </c>
      <c r="V47" t="s">
        <v>592</v>
      </c>
      <c r="W47">
        <v>900</v>
      </c>
      <c r="X47">
        <v>1.7000000476837</v>
      </c>
    </row>
    <row r="48" spans="1:24">
      <c r="A48" t="s">
        <v>593</v>
      </c>
      <c r="B48" t="s">
        <v>594</v>
      </c>
      <c r="C48" s="1">
        <v>0.83999997377396</v>
      </c>
      <c r="D48" t="s">
        <v>595</v>
      </c>
      <c r="E48" t="s">
        <v>596</v>
      </c>
      <c r="F48" t="s">
        <v>597</v>
      </c>
      <c r="G48" t="s">
        <v>598</v>
      </c>
      <c r="H48" t="s">
        <v>599</v>
      </c>
      <c r="I48" t="s">
        <v>600</v>
      </c>
      <c r="J48" t="s">
        <v>601</v>
      </c>
      <c r="K48" t="s">
        <v>112</v>
      </c>
      <c r="L48" t="s">
        <v>112</v>
      </c>
      <c r="M48" t="s">
        <v>602</v>
      </c>
      <c r="N48">
        <v>190</v>
      </c>
      <c r="O48">
        <v>285</v>
      </c>
      <c r="P48">
        <v>0.60000002384186</v>
      </c>
      <c r="Q48" t="s">
        <v>114</v>
      </c>
      <c r="R48" t="s">
        <v>114</v>
      </c>
      <c r="S48" t="s">
        <v>115</v>
      </c>
      <c r="T48">
        <v>0.44999998807907</v>
      </c>
      <c r="U48">
        <v>675</v>
      </c>
      <c r="V48" t="s">
        <v>603</v>
      </c>
      <c r="W48">
        <v>1250</v>
      </c>
      <c r="X48">
        <v>1.7000000476837</v>
      </c>
    </row>
    <row r="49" spans="1:24">
      <c r="A49" t="s">
        <v>604</v>
      </c>
      <c r="B49" t="s">
        <v>605</v>
      </c>
      <c r="C49" s="1">
        <v>0.94999998807907</v>
      </c>
      <c r="D49" t="s">
        <v>606</v>
      </c>
      <c r="E49" t="s">
        <v>607</v>
      </c>
      <c r="F49" t="s">
        <v>608</v>
      </c>
      <c r="G49" t="s">
        <v>609</v>
      </c>
      <c r="H49" t="s">
        <v>610</v>
      </c>
      <c r="I49" t="s">
        <v>611</v>
      </c>
      <c r="J49" t="s">
        <v>612</v>
      </c>
      <c r="K49" t="s">
        <v>613</v>
      </c>
      <c r="L49" t="s">
        <v>112</v>
      </c>
      <c r="M49" t="s">
        <v>614</v>
      </c>
      <c r="N49">
        <v>250</v>
      </c>
      <c r="O49">
        <v>280</v>
      </c>
      <c r="P49">
        <v>1</v>
      </c>
      <c r="Q49" t="s">
        <v>114</v>
      </c>
      <c r="R49" t="s">
        <v>114</v>
      </c>
      <c r="S49" t="s">
        <v>115</v>
      </c>
      <c r="T49">
        <v>0.34999999403954</v>
      </c>
      <c r="U49">
        <v>500</v>
      </c>
      <c r="V49" t="s">
        <v>615</v>
      </c>
      <c r="W49">
        <v>1100</v>
      </c>
      <c r="X49">
        <v>1.7000000476837</v>
      </c>
    </row>
    <row r="50" spans="1:24">
      <c r="A50" t="s">
        <v>616</v>
      </c>
      <c r="B50" t="s">
        <v>617</v>
      </c>
      <c r="C50" s="1">
        <v>0.83999997377396</v>
      </c>
      <c r="D50" t="s">
        <v>618</v>
      </c>
      <c r="E50" t="s">
        <v>619</v>
      </c>
      <c r="F50" t="s">
        <v>620</v>
      </c>
      <c r="G50" t="s">
        <v>621</v>
      </c>
      <c r="H50" t="s">
        <v>622</v>
      </c>
      <c r="I50" t="s">
        <v>623</v>
      </c>
      <c r="J50" t="s">
        <v>624</v>
      </c>
      <c r="K50" t="s">
        <v>625</v>
      </c>
      <c r="L50" t="s">
        <v>626</v>
      </c>
      <c r="M50" t="s">
        <v>627</v>
      </c>
      <c r="N50" t="s">
        <v>114</v>
      </c>
      <c r="O50">
        <v>280</v>
      </c>
      <c r="P50">
        <v>0.5</v>
      </c>
      <c r="Q50" t="s">
        <v>114</v>
      </c>
      <c r="R50" t="s">
        <v>114</v>
      </c>
      <c r="S50" t="s">
        <v>160</v>
      </c>
      <c r="T50">
        <v>0.60000002384186</v>
      </c>
      <c r="U50">
        <v>150</v>
      </c>
      <c r="V50" t="s">
        <v>114</v>
      </c>
      <c r="W50" t="s">
        <v>114</v>
      </c>
      <c r="X50">
        <v>1.8999999761581</v>
      </c>
    </row>
    <row r="51" spans="1:24">
      <c r="A51" t="s">
        <v>628</v>
      </c>
      <c r="B51" t="s">
        <v>629</v>
      </c>
      <c r="C51" s="1">
        <v>0.81000000238419</v>
      </c>
      <c r="D51" t="s">
        <v>630</v>
      </c>
      <c r="E51" t="s">
        <v>631</v>
      </c>
      <c r="F51" t="s">
        <v>632</v>
      </c>
      <c r="G51" t="s">
        <v>633</v>
      </c>
      <c r="H51" t="s">
        <v>634</v>
      </c>
      <c r="I51" t="s">
        <v>635</v>
      </c>
      <c r="J51" t="s">
        <v>636</v>
      </c>
      <c r="K51" t="s">
        <v>112</v>
      </c>
      <c r="L51" t="s">
        <v>112</v>
      </c>
      <c r="M51" t="s">
        <v>637</v>
      </c>
      <c r="N51" t="s">
        <v>114</v>
      </c>
      <c r="O51">
        <v>325</v>
      </c>
      <c r="P51">
        <v>1</v>
      </c>
      <c r="Q51">
        <v>1</v>
      </c>
      <c r="R51" t="s">
        <v>114</v>
      </c>
      <c r="S51" t="s">
        <v>160</v>
      </c>
      <c r="T51">
        <v>0.38999998569489</v>
      </c>
      <c r="U51">
        <v>150</v>
      </c>
      <c r="V51" t="s">
        <v>114</v>
      </c>
      <c r="W51" t="s">
        <v>114</v>
      </c>
      <c r="X51">
        <v>1.7000000476837</v>
      </c>
    </row>
    <row r="52" spans="1:24">
      <c r="A52" t="s">
        <v>638</v>
      </c>
      <c r="B52" t="s">
        <v>639</v>
      </c>
      <c r="C52" s="1">
        <v>0.89999997615814</v>
      </c>
      <c r="D52" t="s">
        <v>640</v>
      </c>
      <c r="E52" t="s">
        <v>641</v>
      </c>
      <c r="F52" t="s">
        <v>642</v>
      </c>
      <c r="G52" t="s">
        <v>643</v>
      </c>
      <c r="H52" t="s">
        <v>644</v>
      </c>
      <c r="I52" t="s">
        <v>645</v>
      </c>
      <c r="J52" t="s">
        <v>646</v>
      </c>
      <c r="K52" t="s">
        <v>112</v>
      </c>
      <c r="L52" t="s">
        <v>112</v>
      </c>
      <c r="M52" t="s">
        <v>647</v>
      </c>
      <c r="N52" t="s">
        <v>114</v>
      </c>
      <c r="O52">
        <v>300</v>
      </c>
      <c r="P52">
        <v>1</v>
      </c>
      <c r="Q52" t="s">
        <v>114</v>
      </c>
      <c r="R52" t="s">
        <v>114</v>
      </c>
      <c r="S52" t="s">
        <v>160</v>
      </c>
      <c r="T52">
        <v>0.5</v>
      </c>
      <c r="U52">
        <v>150</v>
      </c>
      <c r="V52" t="s">
        <v>114</v>
      </c>
      <c r="W52" t="s">
        <v>114</v>
      </c>
      <c r="X52">
        <v>1.7000000476837</v>
      </c>
    </row>
    <row r="53" spans="1:24">
      <c r="A53" t="s">
        <v>648</v>
      </c>
      <c r="B53" t="s">
        <v>649</v>
      </c>
      <c r="C53" s="1">
        <v>0.69999998807907</v>
      </c>
      <c r="D53" t="s">
        <v>650</v>
      </c>
      <c r="E53" t="s">
        <v>651</v>
      </c>
      <c r="F53" t="s">
        <v>652</v>
      </c>
      <c r="G53" t="s">
        <v>653</v>
      </c>
      <c r="H53" t="s">
        <v>654</v>
      </c>
      <c r="I53" t="s">
        <v>655</v>
      </c>
      <c r="J53" t="s">
        <v>656</v>
      </c>
      <c r="K53" t="s">
        <v>112</v>
      </c>
      <c r="L53" t="s">
        <v>112</v>
      </c>
      <c r="M53" t="s">
        <v>657</v>
      </c>
      <c r="N53" t="s">
        <v>114</v>
      </c>
      <c r="O53">
        <v>275</v>
      </c>
      <c r="P53">
        <v>0.5</v>
      </c>
      <c r="Q53" t="s">
        <v>114</v>
      </c>
      <c r="R53" t="s">
        <v>114</v>
      </c>
      <c r="S53" t="s">
        <v>115</v>
      </c>
      <c r="T53">
        <v>0.30000001192093</v>
      </c>
      <c r="U53">
        <v>450</v>
      </c>
      <c r="V53" t="s">
        <v>658</v>
      </c>
      <c r="W53">
        <v>900</v>
      </c>
      <c r="X53">
        <v>1.7000000476837</v>
      </c>
    </row>
    <row r="54" spans="1:24">
      <c r="A54" t="s">
        <v>93</v>
      </c>
      <c r="B54" t="s">
        <v>659</v>
      </c>
      <c r="C54" s="1">
        <v>0.93000000715256</v>
      </c>
      <c r="D54" t="s">
        <v>660</v>
      </c>
      <c r="E54" t="s">
        <v>661</v>
      </c>
      <c r="F54" t="s">
        <v>662</v>
      </c>
      <c r="G54" t="s">
        <v>663</v>
      </c>
      <c r="H54" t="s">
        <v>664</v>
      </c>
      <c r="I54" t="s">
        <v>665</v>
      </c>
      <c r="J54" t="s">
        <v>666</v>
      </c>
      <c r="K54" t="s">
        <v>112</v>
      </c>
      <c r="L54" t="s">
        <v>112</v>
      </c>
      <c r="M54" t="s">
        <v>667</v>
      </c>
      <c r="N54" t="s">
        <v>114</v>
      </c>
      <c r="O54">
        <v>310</v>
      </c>
      <c r="P54">
        <v>0.89999997615814</v>
      </c>
      <c r="Q54" t="s">
        <v>114</v>
      </c>
      <c r="R54" t="s">
        <v>114</v>
      </c>
      <c r="S54" t="s">
        <v>160</v>
      </c>
      <c r="T54">
        <v>0.46700000762939</v>
      </c>
      <c r="U54">
        <v>150</v>
      </c>
      <c r="V54" t="s">
        <v>114</v>
      </c>
      <c r="W54">
        <v>0</v>
      </c>
      <c r="X54">
        <v>1.7000000476837</v>
      </c>
    </row>
    <row r="55" spans="1:24">
      <c r="A55" t="s">
        <v>668</v>
      </c>
      <c r="B55" t="s">
        <v>669</v>
      </c>
      <c r="C55" s="1">
        <v>0.74000000953674</v>
      </c>
      <c r="D55" t="s">
        <v>670</v>
      </c>
      <c r="E55" t="s">
        <v>671</v>
      </c>
      <c r="F55" t="s">
        <v>672</v>
      </c>
      <c r="G55" t="s">
        <v>673</v>
      </c>
      <c r="H55" t="s">
        <v>674</v>
      </c>
      <c r="I55" t="s">
        <v>675</v>
      </c>
      <c r="J55" t="s">
        <v>676</v>
      </c>
      <c r="K55" t="s">
        <v>677</v>
      </c>
      <c r="L55" t="s">
        <v>112</v>
      </c>
      <c r="M55" t="s">
        <v>678</v>
      </c>
      <c r="N55" t="s">
        <v>114</v>
      </c>
      <c r="O55">
        <v>320</v>
      </c>
      <c r="P55">
        <v>0.5</v>
      </c>
      <c r="Q55" t="s">
        <v>114</v>
      </c>
      <c r="R55" t="s">
        <v>114</v>
      </c>
      <c r="S55" t="s">
        <v>115</v>
      </c>
      <c r="T55">
        <v>0.30000001192093</v>
      </c>
      <c r="U55">
        <v>575</v>
      </c>
      <c r="V55" t="s">
        <v>679</v>
      </c>
      <c r="W55">
        <v>900</v>
      </c>
      <c r="X55">
        <v>1.7000000476837</v>
      </c>
    </row>
    <row r="56" spans="1:24">
      <c r="A56" t="s">
        <v>680</v>
      </c>
      <c r="B56" t="s">
        <v>681</v>
      </c>
      <c r="C56" s="1">
        <v>0.94999998807907</v>
      </c>
      <c r="D56" t="s">
        <v>682</v>
      </c>
      <c r="E56" t="s">
        <v>683</v>
      </c>
      <c r="F56" t="s">
        <v>684</v>
      </c>
      <c r="G56" t="s">
        <v>685</v>
      </c>
      <c r="H56" t="s">
        <v>686</v>
      </c>
      <c r="I56" t="s">
        <v>687</v>
      </c>
      <c r="J56" t="s">
        <v>688</v>
      </c>
      <c r="K56" t="s">
        <v>689</v>
      </c>
      <c r="L56" t="s">
        <v>690</v>
      </c>
      <c r="M56" t="s">
        <v>691</v>
      </c>
      <c r="N56" t="s">
        <v>114</v>
      </c>
      <c r="O56">
        <v>290</v>
      </c>
      <c r="P56">
        <v>0.60000002384186</v>
      </c>
      <c r="Q56">
        <v>1</v>
      </c>
      <c r="R56" t="s">
        <v>114</v>
      </c>
      <c r="S56" t="s">
        <v>160</v>
      </c>
      <c r="T56">
        <v>0.34999999403954</v>
      </c>
      <c r="U56">
        <v>150</v>
      </c>
      <c r="V56" t="s">
        <v>114</v>
      </c>
      <c r="W56" t="s">
        <v>114</v>
      </c>
      <c r="X56">
        <v>1.7000000476837</v>
      </c>
    </row>
    <row r="57" spans="1:24">
      <c r="A57" t="s">
        <v>692</v>
      </c>
      <c r="B57" t="s">
        <v>693</v>
      </c>
      <c r="C57" s="1">
        <v>0.83999997377396</v>
      </c>
      <c r="D57" t="s">
        <v>694</v>
      </c>
      <c r="E57" t="s">
        <v>695</v>
      </c>
      <c r="F57" t="s">
        <v>696</v>
      </c>
      <c r="G57" t="s">
        <v>697</v>
      </c>
      <c r="H57" t="s">
        <v>698</v>
      </c>
      <c r="I57" t="s">
        <v>699</v>
      </c>
      <c r="J57" t="s">
        <v>700</v>
      </c>
      <c r="K57" t="s">
        <v>112</v>
      </c>
      <c r="L57" t="s">
        <v>112</v>
      </c>
      <c r="M57" t="s">
        <v>701</v>
      </c>
      <c r="N57" t="s">
        <v>114</v>
      </c>
      <c r="O57">
        <v>325</v>
      </c>
      <c r="P57">
        <v>0.5</v>
      </c>
      <c r="Q57" t="s">
        <v>114</v>
      </c>
      <c r="R57" t="s">
        <v>114</v>
      </c>
      <c r="S57" t="s">
        <v>115</v>
      </c>
      <c r="T57">
        <v>0.40000000596046</v>
      </c>
      <c r="U57">
        <v>600</v>
      </c>
      <c r="V57" t="s">
        <v>702</v>
      </c>
      <c r="W57">
        <v>900</v>
      </c>
      <c r="X57">
        <v>1.7000000476837</v>
      </c>
    </row>
    <row r="58" spans="1:24">
      <c r="A58" t="s">
        <v>703</v>
      </c>
      <c r="B58" t="s">
        <v>704</v>
      </c>
      <c r="C58" s="1">
        <v>0.79000002145767</v>
      </c>
      <c r="D58" t="s">
        <v>705</v>
      </c>
      <c r="E58" t="s">
        <v>706</v>
      </c>
      <c r="F58" t="s">
        <v>707</v>
      </c>
      <c r="G58" t="s">
        <v>708</v>
      </c>
      <c r="H58" t="s">
        <v>709</v>
      </c>
      <c r="I58" t="s">
        <v>710</v>
      </c>
      <c r="J58" t="s">
        <v>711</v>
      </c>
      <c r="K58" t="s">
        <v>112</v>
      </c>
      <c r="L58" t="s">
        <v>112</v>
      </c>
      <c r="M58" t="s">
        <v>712</v>
      </c>
      <c r="N58" t="s">
        <v>114</v>
      </c>
      <c r="O58">
        <v>280</v>
      </c>
      <c r="P58">
        <v>0.5</v>
      </c>
      <c r="Q58" t="s">
        <v>114</v>
      </c>
      <c r="R58" t="s">
        <v>114</v>
      </c>
      <c r="S58" t="s">
        <v>115</v>
      </c>
      <c r="T58">
        <v>0.40000000596046</v>
      </c>
      <c r="U58">
        <v>500</v>
      </c>
      <c r="V58" t="s">
        <v>713</v>
      </c>
      <c r="W58">
        <v>900</v>
      </c>
      <c r="X58">
        <v>1.7000000476837</v>
      </c>
    </row>
    <row r="59" spans="1:24">
      <c r="A59" t="s">
        <v>714</v>
      </c>
      <c r="B59" t="s">
        <v>715</v>
      </c>
      <c r="C59" s="1">
        <v>1</v>
      </c>
      <c r="D59" t="s">
        <v>716</v>
      </c>
      <c r="E59" t="s">
        <v>717</v>
      </c>
      <c r="F59" t="s">
        <v>718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112</v>
      </c>
      <c r="M59" t="s">
        <v>724</v>
      </c>
      <c r="N59">
        <v>230</v>
      </c>
      <c r="O59">
        <v>290</v>
      </c>
      <c r="P59">
        <v>0.69999998807907</v>
      </c>
      <c r="Q59" t="s">
        <v>114</v>
      </c>
      <c r="R59" t="s">
        <v>114</v>
      </c>
      <c r="S59" t="s">
        <v>115</v>
      </c>
      <c r="T59">
        <v>0.30000001192093</v>
      </c>
      <c r="U59">
        <v>475</v>
      </c>
      <c r="V59" t="s">
        <v>725</v>
      </c>
      <c r="W59">
        <v>1200</v>
      </c>
      <c r="X59">
        <v>1.5</v>
      </c>
    </row>
    <row r="60" spans="1:24">
      <c r="A60" t="s">
        <v>726</v>
      </c>
      <c r="B60" t="s">
        <v>727</v>
      </c>
      <c r="C60" s="1">
        <v>0.89999997615814</v>
      </c>
      <c r="D60" t="s">
        <v>728</v>
      </c>
      <c r="E60" t="s">
        <v>729</v>
      </c>
      <c r="F60" t="s">
        <v>730</v>
      </c>
      <c r="G60" t="s">
        <v>731</v>
      </c>
      <c r="H60" t="s">
        <v>732</v>
      </c>
      <c r="I60" t="s">
        <v>733</v>
      </c>
      <c r="J60" t="s">
        <v>734</v>
      </c>
      <c r="K60" t="s">
        <v>735</v>
      </c>
      <c r="L60" t="s">
        <v>112</v>
      </c>
      <c r="M60" t="s">
        <v>736</v>
      </c>
      <c r="N60" t="s">
        <v>114</v>
      </c>
      <c r="O60">
        <v>310</v>
      </c>
      <c r="P60">
        <v>0.69999998807907</v>
      </c>
      <c r="Q60" t="s">
        <v>114</v>
      </c>
      <c r="R60" t="s">
        <v>114</v>
      </c>
      <c r="S60" t="s">
        <v>160</v>
      </c>
      <c r="T60">
        <v>0.36000001430511</v>
      </c>
      <c r="U60">
        <v>150</v>
      </c>
      <c r="V60" t="s">
        <v>114</v>
      </c>
      <c r="W60" t="s">
        <v>114</v>
      </c>
      <c r="X60">
        <v>1.7000000476837</v>
      </c>
    </row>
    <row r="61" spans="1:24">
      <c r="A61" t="s">
        <v>737</v>
      </c>
      <c r="B61" t="s">
        <v>738</v>
      </c>
      <c r="C61" s="1">
        <v>0.80000001192093</v>
      </c>
      <c r="D61" t="s">
        <v>739</v>
      </c>
      <c r="E61" t="s">
        <v>740</v>
      </c>
      <c r="F61" t="s">
        <v>741</v>
      </c>
      <c r="G61" t="s">
        <v>742</v>
      </c>
      <c r="H61" t="s">
        <v>743</v>
      </c>
      <c r="I61" t="s">
        <v>744</v>
      </c>
      <c r="J61" t="s">
        <v>745</v>
      </c>
      <c r="K61" t="s">
        <v>112</v>
      </c>
      <c r="L61" t="s">
        <v>112</v>
      </c>
      <c r="M61" t="s">
        <v>746</v>
      </c>
      <c r="N61" t="s">
        <v>114</v>
      </c>
      <c r="O61">
        <v>290</v>
      </c>
      <c r="P61">
        <v>1</v>
      </c>
      <c r="Q61">
        <v>1</v>
      </c>
      <c r="R61" t="s">
        <v>114</v>
      </c>
      <c r="S61" t="s">
        <v>160</v>
      </c>
      <c r="T61">
        <v>0.30000001192093</v>
      </c>
      <c r="U61">
        <v>150</v>
      </c>
      <c r="V61" t="s">
        <v>114</v>
      </c>
      <c r="W61" t="s">
        <v>114</v>
      </c>
      <c r="X61">
        <v>1.7999999523163</v>
      </c>
    </row>
    <row r="62" spans="1:24">
      <c r="A62" t="s">
        <v>747</v>
      </c>
      <c r="B62" t="s">
        <v>748</v>
      </c>
      <c r="C62" s="1">
        <v>0.74000000953674</v>
      </c>
      <c r="D62" t="s">
        <v>749</v>
      </c>
      <c r="E62" t="s">
        <v>750</v>
      </c>
      <c r="F62" t="s">
        <v>751</v>
      </c>
      <c r="G62" t="s">
        <v>752</v>
      </c>
      <c r="H62" t="s">
        <v>753</v>
      </c>
      <c r="I62" t="s">
        <v>754</v>
      </c>
      <c r="J62" t="s">
        <v>755</v>
      </c>
      <c r="K62" t="s">
        <v>112</v>
      </c>
      <c r="L62" t="s">
        <v>112</v>
      </c>
      <c r="M62" t="s">
        <v>756</v>
      </c>
      <c r="N62" t="s">
        <v>114</v>
      </c>
      <c r="O62">
        <v>300</v>
      </c>
      <c r="P62">
        <v>0.5</v>
      </c>
      <c r="Q62" t="s">
        <v>114</v>
      </c>
      <c r="R62" t="s">
        <v>114</v>
      </c>
      <c r="S62" t="s">
        <v>160</v>
      </c>
      <c r="T62">
        <v>0.30000001192093</v>
      </c>
      <c r="U62">
        <v>150</v>
      </c>
      <c r="V62" t="s">
        <v>114</v>
      </c>
      <c r="W62" t="s">
        <v>114</v>
      </c>
      <c r="X62">
        <v>1.7000000476837</v>
      </c>
    </row>
    <row r="63" spans="1:24">
      <c r="A63" t="s">
        <v>757</v>
      </c>
      <c r="B63" t="s">
        <v>758</v>
      </c>
      <c r="C63" s="1">
        <v>0.89999997615814</v>
      </c>
      <c r="D63" t="s">
        <v>759</v>
      </c>
      <c r="E63" t="s">
        <v>760</v>
      </c>
      <c r="F63" t="s">
        <v>761</v>
      </c>
      <c r="G63" t="s">
        <v>762</v>
      </c>
      <c r="H63" t="s">
        <v>763</v>
      </c>
      <c r="I63" t="s">
        <v>764</v>
      </c>
      <c r="J63" t="s">
        <v>765</v>
      </c>
      <c r="K63" t="s">
        <v>766</v>
      </c>
      <c r="L63" t="s">
        <v>112</v>
      </c>
      <c r="M63" t="s">
        <v>767</v>
      </c>
      <c r="N63" t="s">
        <v>114</v>
      </c>
      <c r="O63">
        <v>290</v>
      </c>
      <c r="P63">
        <v>0.5</v>
      </c>
      <c r="Q63" t="s">
        <v>114</v>
      </c>
      <c r="R63" t="s">
        <v>114</v>
      </c>
      <c r="S63" t="s">
        <v>115</v>
      </c>
      <c r="T63">
        <v>0.30000001192093</v>
      </c>
      <c r="U63">
        <v>500</v>
      </c>
      <c r="V63" t="s">
        <v>768</v>
      </c>
      <c r="W63">
        <v>1200</v>
      </c>
      <c r="X63">
        <v>1.7000000476837</v>
      </c>
    </row>
    <row r="64" spans="1:24">
      <c r="A64" t="s">
        <v>769</v>
      </c>
      <c r="B64" t="s">
        <v>770</v>
      </c>
      <c r="C64" s="1">
        <v>0.6700000166893</v>
      </c>
      <c r="D64" t="s">
        <v>771</v>
      </c>
      <c r="E64" t="s">
        <v>772</v>
      </c>
      <c r="F64" t="s">
        <v>773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112</v>
      </c>
      <c r="M64" t="s">
        <v>779</v>
      </c>
      <c r="N64" t="s">
        <v>114</v>
      </c>
      <c r="O64">
        <v>285</v>
      </c>
      <c r="P64">
        <v>0.5</v>
      </c>
      <c r="Q64" t="s">
        <v>114</v>
      </c>
      <c r="R64" t="s">
        <v>114</v>
      </c>
      <c r="S64" t="s">
        <v>115</v>
      </c>
      <c r="T64">
        <v>0.46000000834465</v>
      </c>
      <c r="U64">
        <v>600</v>
      </c>
      <c r="V64" t="s">
        <v>780</v>
      </c>
      <c r="W64">
        <v>900</v>
      </c>
      <c r="X64">
        <v>1.7000000476837</v>
      </c>
    </row>
    <row r="65" spans="1:24">
      <c r="A65" t="s">
        <v>781</v>
      </c>
      <c r="B65" t="s">
        <v>782</v>
      </c>
      <c r="C65" s="1">
        <v>0.80000001192093</v>
      </c>
      <c r="D65" t="s">
        <v>783</v>
      </c>
      <c r="E65" t="s">
        <v>784</v>
      </c>
      <c r="F65" t="s">
        <v>785</v>
      </c>
      <c r="G65" t="s">
        <v>786</v>
      </c>
      <c r="H65" t="s">
        <v>787</v>
      </c>
      <c r="I65" t="s">
        <v>788</v>
      </c>
      <c r="J65" t="s">
        <v>789</v>
      </c>
      <c r="K65" t="s">
        <v>112</v>
      </c>
      <c r="L65" t="s">
        <v>112</v>
      </c>
      <c r="M65" t="s">
        <v>790</v>
      </c>
      <c r="N65" t="s">
        <v>114</v>
      </c>
      <c r="O65">
        <v>330</v>
      </c>
      <c r="P65">
        <v>0.5</v>
      </c>
      <c r="Q65" t="s">
        <v>114</v>
      </c>
      <c r="R65" t="s">
        <v>114</v>
      </c>
      <c r="S65" t="s">
        <v>115</v>
      </c>
      <c r="T65">
        <v>0.30000001192093</v>
      </c>
      <c r="U65">
        <v>600</v>
      </c>
      <c r="V65" t="s">
        <v>791</v>
      </c>
      <c r="W65">
        <v>900</v>
      </c>
      <c r="X65">
        <v>1.7000000476837</v>
      </c>
    </row>
    <row r="66" spans="1:24">
      <c r="A66" t="s">
        <v>792</v>
      </c>
      <c r="B66" t="s">
        <v>793</v>
      </c>
      <c r="C66" s="1">
        <v>0.83999997377396</v>
      </c>
      <c r="D66" t="s">
        <v>794</v>
      </c>
      <c r="E66" t="s">
        <v>795</v>
      </c>
      <c r="F66" t="s">
        <v>796</v>
      </c>
      <c r="G66" t="s">
        <v>797</v>
      </c>
      <c r="H66" t="s">
        <v>798</v>
      </c>
      <c r="I66" t="s">
        <v>799</v>
      </c>
      <c r="J66" t="s">
        <v>800</v>
      </c>
      <c r="K66" t="s">
        <v>112</v>
      </c>
      <c r="L66" t="s">
        <v>112</v>
      </c>
      <c r="M66" t="s">
        <v>801</v>
      </c>
      <c r="N66" t="s">
        <v>114</v>
      </c>
      <c r="O66">
        <v>290</v>
      </c>
      <c r="P66">
        <v>0.60000002384186</v>
      </c>
      <c r="Q66">
        <v>1</v>
      </c>
      <c r="R66" t="s">
        <v>114</v>
      </c>
      <c r="S66" t="s">
        <v>160</v>
      </c>
      <c r="T66">
        <v>0.5</v>
      </c>
      <c r="U66">
        <v>150</v>
      </c>
      <c r="V66" t="s">
        <v>114</v>
      </c>
      <c r="W66" t="s">
        <v>114</v>
      </c>
      <c r="X66">
        <v>1.7000000476837</v>
      </c>
    </row>
    <row r="67" spans="1:24">
      <c r="A67" t="s">
        <v>802</v>
      </c>
      <c r="B67" t="s">
        <v>803</v>
      </c>
      <c r="C67" s="1">
        <v>0.74000000953674</v>
      </c>
      <c r="D67" t="s">
        <v>804</v>
      </c>
      <c r="E67" t="s">
        <v>805</v>
      </c>
      <c r="F67" t="s">
        <v>806</v>
      </c>
      <c r="G67" t="s">
        <v>807</v>
      </c>
      <c r="H67" t="s">
        <v>808</v>
      </c>
      <c r="I67" t="s">
        <v>809</v>
      </c>
      <c r="J67" t="s">
        <v>810</v>
      </c>
      <c r="K67" t="s">
        <v>112</v>
      </c>
      <c r="L67" t="s">
        <v>112</v>
      </c>
      <c r="M67" t="s">
        <v>811</v>
      </c>
      <c r="N67" t="s">
        <v>114</v>
      </c>
      <c r="O67">
        <v>285</v>
      </c>
      <c r="P67">
        <v>0.5</v>
      </c>
      <c r="Q67" t="s">
        <v>114</v>
      </c>
      <c r="R67" t="s">
        <v>114</v>
      </c>
      <c r="S67" t="s">
        <v>160</v>
      </c>
      <c r="T67">
        <v>0.60000002384186</v>
      </c>
      <c r="U67">
        <v>150</v>
      </c>
      <c r="V67" t="s">
        <v>114</v>
      </c>
      <c r="W67" t="s">
        <v>114</v>
      </c>
      <c r="X67">
        <v>1.8999999761581</v>
      </c>
    </row>
    <row r="68" spans="1:24">
      <c r="A68" t="s">
        <v>812</v>
      </c>
      <c r="B68" t="s">
        <v>813</v>
      </c>
      <c r="C68" s="1">
        <v>0.75</v>
      </c>
      <c r="D68" t="s">
        <v>814</v>
      </c>
      <c r="E68" t="s">
        <v>815</v>
      </c>
      <c r="F68" t="s">
        <v>816</v>
      </c>
      <c r="G68" t="s">
        <v>817</v>
      </c>
      <c r="H68" t="s">
        <v>818</v>
      </c>
      <c r="I68" t="s">
        <v>819</v>
      </c>
      <c r="J68" t="s">
        <v>820</v>
      </c>
      <c r="K68" t="s">
        <v>112</v>
      </c>
      <c r="L68" t="s">
        <v>112</v>
      </c>
      <c r="M68" t="s">
        <v>821</v>
      </c>
      <c r="N68" t="s">
        <v>114</v>
      </c>
      <c r="O68">
        <v>310</v>
      </c>
      <c r="P68">
        <v>0.5</v>
      </c>
      <c r="Q68" t="s">
        <v>114</v>
      </c>
      <c r="R68" t="s">
        <v>114</v>
      </c>
      <c r="S68" t="s">
        <v>160</v>
      </c>
      <c r="T68">
        <v>0.34999999403954</v>
      </c>
      <c r="U68">
        <v>150</v>
      </c>
      <c r="V68" t="s">
        <v>114</v>
      </c>
      <c r="W68" t="s">
        <v>114</v>
      </c>
      <c r="X68">
        <v>1.7000000476837</v>
      </c>
    </row>
    <row r="69" spans="1:24">
      <c r="A69" t="s">
        <v>822</v>
      </c>
      <c r="B69" t="s">
        <v>823</v>
      </c>
      <c r="C69" s="1">
        <v>0.87999999523163</v>
      </c>
      <c r="D69" t="s">
        <v>824</v>
      </c>
      <c r="E69" t="s">
        <v>825</v>
      </c>
      <c r="F69" t="s">
        <v>826</v>
      </c>
      <c r="G69" t="s">
        <v>827</v>
      </c>
      <c r="H69" t="s">
        <v>828</v>
      </c>
      <c r="I69" t="s">
        <v>829</v>
      </c>
      <c r="J69" t="s">
        <v>830</v>
      </c>
      <c r="K69" t="s">
        <v>831</v>
      </c>
      <c r="L69" t="s">
        <v>112</v>
      </c>
      <c r="M69" t="s">
        <v>832</v>
      </c>
      <c r="N69" t="s">
        <v>114</v>
      </c>
      <c r="O69">
        <v>315</v>
      </c>
      <c r="P69">
        <v>0.60000002384186</v>
      </c>
      <c r="Q69" t="s">
        <v>114</v>
      </c>
      <c r="R69" t="s">
        <v>114</v>
      </c>
      <c r="S69" t="s">
        <v>160</v>
      </c>
      <c r="T69">
        <v>0.33000001311302</v>
      </c>
      <c r="U69">
        <v>150</v>
      </c>
      <c r="V69" t="s">
        <v>114</v>
      </c>
      <c r="W69" t="s">
        <v>114</v>
      </c>
      <c r="X69">
        <v>1.7000000476837</v>
      </c>
    </row>
    <row r="70" spans="1:24">
      <c r="A70" t="s">
        <v>833</v>
      </c>
      <c r="B70" t="s">
        <v>834</v>
      </c>
      <c r="C70" s="1">
        <v>0.98000001907349</v>
      </c>
      <c r="D70" t="s">
        <v>835</v>
      </c>
      <c r="E70" t="s">
        <v>836</v>
      </c>
      <c r="F70" t="s">
        <v>837</v>
      </c>
      <c r="G70" t="s">
        <v>838</v>
      </c>
      <c r="H70" t="s">
        <v>839</v>
      </c>
      <c r="I70" t="s">
        <v>840</v>
      </c>
      <c r="J70" t="s">
        <v>841</v>
      </c>
      <c r="K70" t="s">
        <v>842</v>
      </c>
      <c r="L70" t="s">
        <v>843</v>
      </c>
      <c r="M70" t="s">
        <v>844</v>
      </c>
      <c r="N70" t="s">
        <v>114</v>
      </c>
      <c r="O70">
        <v>305</v>
      </c>
      <c r="P70">
        <v>1</v>
      </c>
      <c r="Q70" t="s">
        <v>114</v>
      </c>
      <c r="R70" t="s">
        <v>114</v>
      </c>
      <c r="S70" t="s">
        <v>115</v>
      </c>
      <c r="T70">
        <v>0.5</v>
      </c>
      <c r="U70">
        <v>500</v>
      </c>
      <c r="V70" t="s">
        <v>845</v>
      </c>
      <c r="W70">
        <v>1200</v>
      </c>
      <c r="X70">
        <v>1.7000000476837</v>
      </c>
    </row>
    <row r="71" spans="1:24">
      <c r="A71" t="s">
        <v>846</v>
      </c>
      <c r="B71" t="s">
        <v>847</v>
      </c>
      <c r="C71" s="1">
        <v>0.79000002145767</v>
      </c>
      <c r="D71" t="s">
        <v>848</v>
      </c>
      <c r="E71" t="s">
        <v>849</v>
      </c>
      <c r="F71" t="s">
        <v>850</v>
      </c>
      <c r="G71" t="s">
        <v>851</v>
      </c>
      <c r="H71" t="s">
        <v>852</v>
      </c>
      <c r="I71" t="s">
        <v>853</v>
      </c>
      <c r="J71" t="s">
        <v>854</v>
      </c>
      <c r="K71" t="s">
        <v>112</v>
      </c>
      <c r="L71" t="s">
        <v>112</v>
      </c>
      <c r="M71" t="s">
        <v>855</v>
      </c>
      <c r="N71" t="s">
        <v>114</v>
      </c>
      <c r="O71">
        <v>305</v>
      </c>
      <c r="P71">
        <v>0.60000002384186</v>
      </c>
      <c r="Q71" t="s">
        <v>114</v>
      </c>
      <c r="R71" t="s">
        <v>114</v>
      </c>
      <c r="S71" t="s">
        <v>115</v>
      </c>
      <c r="T71">
        <v>0.30000001192093</v>
      </c>
      <c r="U71">
        <v>550</v>
      </c>
      <c r="V71" t="s">
        <v>856</v>
      </c>
      <c r="W71">
        <v>1200</v>
      </c>
      <c r="X71">
        <v>1.7000000476837</v>
      </c>
    </row>
    <row r="72" spans="1:24">
      <c r="A72" t="s">
        <v>857</v>
      </c>
      <c r="B72" t="s">
        <v>858</v>
      </c>
      <c r="C72" s="1">
        <v>0.79000002145767</v>
      </c>
      <c r="D72" t="s">
        <v>859</v>
      </c>
      <c r="E72" t="s">
        <v>860</v>
      </c>
      <c r="F72" t="s">
        <v>861</v>
      </c>
      <c r="G72" t="s">
        <v>862</v>
      </c>
      <c r="H72" t="s">
        <v>863</v>
      </c>
      <c r="I72" t="s">
        <v>864</v>
      </c>
      <c r="J72" t="s">
        <v>865</v>
      </c>
      <c r="K72" t="s">
        <v>112</v>
      </c>
      <c r="L72" t="s">
        <v>112</v>
      </c>
      <c r="M72" t="s">
        <v>866</v>
      </c>
      <c r="N72" t="s">
        <v>114</v>
      </c>
      <c r="O72">
        <v>295</v>
      </c>
      <c r="P72">
        <v>0.5</v>
      </c>
      <c r="Q72" t="s">
        <v>114</v>
      </c>
      <c r="R72" t="s">
        <v>114</v>
      </c>
      <c r="S72" t="s">
        <v>115</v>
      </c>
      <c r="T72">
        <v>0.40000000596046</v>
      </c>
      <c r="U72">
        <v>625</v>
      </c>
      <c r="V72" t="s">
        <v>867</v>
      </c>
      <c r="W72">
        <v>1200</v>
      </c>
      <c r="X72">
        <v>1.7000000476837</v>
      </c>
    </row>
    <row r="73" spans="1:24">
      <c r="A73" t="s">
        <v>868</v>
      </c>
      <c r="B73" t="s">
        <v>869</v>
      </c>
      <c r="C73" s="1">
        <v>0.69999998807907</v>
      </c>
      <c r="D73" t="s">
        <v>870</v>
      </c>
      <c r="E73" t="s">
        <v>871</v>
      </c>
      <c r="F73" t="s">
        <v>872</v>
      </c>
      <c r="G73" t="s">
        <v>873</v>
      </c>
      <c r="H73" t="s">
        <v>874</v>
      </c>
      <c r="I73" t="s">
        <v>875</v>
      </c>
      <c r="J73" t="s">
        <v>876</v>
      </c>
      <c r="K73" t="s">
        <v>877</v>
      </c>
      <c r="L73" t="s">
        <v>878</v>
      </c>
      <c r="M73" t="s">
        <v>879</v>
      </c>
      <c r="N73" t="s">
        <v>114</v>
      </c>
      <c r="O73">
        <v>290</v>
      </c>
      <c r="P73">
        <v>0.69999998807907</v>
      </c>
      <c r="Q73" t="s">
        <v>114</v>
      </c>
      <c r="R73" t="s">
        <v>114</v>
      </c>
      <c r="S73" t="s">
        <v>115</v>
      </c>
      <c r="T73">
        <v>0.40000000596046</v>
      </c>
      <c r="U73">
        <v>550</v>
      </c>
      <c r="V73" t="s">
        <v>880</v>
      </c>
      <c r="W73">
        <v>1125</v>
      </c>
      <c r="X73">
        <v>1.7000000476837</v>
      </c>
    </row>
    <row r="74" spans="1:24">
      <c r="A74" t="s">
        <v>881</v>
      </c>
      <c r="B74" t="s">
        <v>882</v>
      </c>
      <c r="C74" s="1">
        <v>0.93000000715256</v>
      </c>
      <c r="D74" t="s">
        <v>883</v>
      </c>
      <c r="E74" t="s">
        <v>884</v>
      </c>
      <c r="F74" t="s">
        <v>885</v>
      </c>
      <c r="G74" t="s">
        <v>886</v>
      </c>
      <c r="H74" t="s">
        <v>887</v>
      </c>
      <c r="I74" t="s">
        <v>888</v>
      </c>
      <c r="J74" t="s">
        <v>889</v>
      </c>
      <c r="K74" t="s">
        <v>112</v>
      </c>
      <c r="L74" t="s">
        <v>112</v>
      </c>
      <c r="M74" t="s">
        <v>890</v>
      </c>
      <c r="N74" t="s">
        <v>114</v>
      </c>
      <c r="O74">
        <v>300</v>
      </c>
      <c r="P74">
        <v>0.60000002384186</v>
      </c>
      <c r="Q74" t="s">
        <v>114</v>
      </c>
      <c r="R74" t="s">
        <v>114</v>
      </c>
      <c r="S74" t="s">
        <v>160</v>
      </c>
      <c r="T74">
        <v>0.30000001192093</v>
      </c>
      <c r="U74">
        <v>150</v>
      </c>
      <c r="V74" t="s">
        <v>114</v>
      </c>
      <c r="W74" t="s">
        <v>114</v>
      </c>
      <c r="X74">
        <v>1.7000000476837</v>
      </c>
    </row>
    <row r="75" spans="1:24">
      <c r="A75" t="s">
        <v>891</v>
      </c>
      <c r="B75" t="s">
        <v>892</v>
      </c>
      <c r="C75" s="1">
        <v>1.1000000238419</v>
      </c>
      <c r="D75" t="s">
        <v>893</v>
      </c>
      <c r="E75" t="s">
        <v>894</v>
      </c>
      <c r="F75" t="s">
        <v>895</v>
      </c>
      <c r="G75" t="s">
        <v>896</v>
      </c>
      <c r="H75" t="s">
        <v>897</v>
      </c>
      <c r="I75" t="s">
        <v>898</v>
      </c>
      <c r="J75" t="s">
        <v>899</v>
      </c>
      <c r="K75" t="s">
        <v>112</v>
      </c>
      <c r="L75" t="s">
        <v>112</v>
      </c>
      <c r="M75" t="s">
        <v>900</v>
      </c>
      <c r="N75">
        <v>300</v>
      </c>
      <c r="O75">
        <v>310</v>
      </c>
      <c r="P75">
        <v>0.5</v>
      </c>
      <c r="Q75" t="s">
        <v>114</v>
      </c>
      <c r="R75" t="s">
        <v>114</v>
      </c>
      <c r="S75" t="s">
        <v>160</v>
      </c>
      <c r="T75">
        <v>0.30000001192093</v>
      </c>
      <c r="U75">
        <v>150</v>
      </c>
      <c r="V75" t="s">
        <v>114</v>
      </c>
      <c r="W75">
        <v>900</v>
      </c>
      <c r="X75">
        <v>1.5</v>
      </c>
    </row>
    <row r="76" spans="1:24">
      <c r="A76" t="s">
        <v>901</v>
      </c>
      <c r="B76" t="s">
        <v>902</v>
      </c>
      <c r="C76" s="1">
        <v>0.74000000953674</v>
      </c>
      <c r="D76" t="s">
        <v>903</v>
      </c>
      <c r="E76" t="s">
        <v>904</v>
      </c>
      <c r="F76" t="s">
        <v>905</v>
      </c>
      <c r="G76" t="s">
        <v>906</v>
      </c>
      <c r="H76" t="s">
        <v>907</v>
      </c>
      <c r="I76" t="s">
        <v>908</v>
      </c>
      <c r="J76" t="s">
        <v>909</v>
      </c>
      <c r="K76" t="s">
        <v>112</v>
      </c>
      <c r="L76" t="s">
        <v>112</v>
      </c>
      <c r="M76" t="s">
        <v>910</v>
      </c>
      <c r="N76" t="s">
        <v>114</v>
      </c>
      <c r="O76">
        <v>290</v>
      </c>
      <c r="P76">
        <v>1</v>
      </c>
      <c r="Q76" t="s">
        <v>114</v>
      </c>
      <c r="R76" t="s">
        <v>114</v>
      </c>
      <c r="S76" t="s">
        <v>115</v>
      </c>
      <c r="T76">
        <v>0.30000001192093</v>
      </c>
      <c r="U76">
        <v>375</v>
      </c>
      <c r="V76" t="s">
        <v>911</v>
      </c>
      <c r="W76">
        <v>900</v>
      </c>
      <c r="X76">
        <v>1.7000000476837</v>
      </c>
    </row>
    <row r="77" spans="1:24">
      <c r="A77" t="s">
        <v>912</v>
      </c>
      <c r="B77" t="s">
        <v>913</v>
      </c>
      <c r="C77" s="1">
        <v>0.93000000715256</v>
      </c>
      <c r="D77" t="s">
        <v>914</v>
      </c>
      <c r="E77" t="s">
        <v>915</v>
      </c>
      <c r="F77" t="s">
        <v>916</v>
      </c>
      <c r="G77" t="s">
        <v>917</v>
      </c>
      <c r="H77" t="s">
        <v>918</v>
      </c>
      <c r="I77" t="s">
        <v>919</v>
      </c>
      <c r="J77" t="s">
        <v>920</v>
      </c>
      <c r="K77" t="s">
        <v>112</v>
      </c>
      <c r="L77" t="s">
        <v>112</v>
      </c>
      <c r="M77" t="s">
        <v>921</v>
      </c>
      <c r="N77" t="s">
        <v>114</v>
      </c>
      <c r="O77">
        <v>330</v>
      </c>
      <c r="P77">
        <v>0.64999997615814</v>
      </c>
      <c r="Q77" t="s">
        <v>114</v>
      </c>
      <c r="R77" t="s">
        <v>114</v>
      </c>
      <c r="S77" t="s">
        <v>160</v>
      </c>
      <c r="T77">
        <v>0.37999999523163</v>
      </c>
      <c r="U77">
        <v>150</v>
      </c>
      <c r="V77" t="s">
        <v>114</v>
      </c>
      <c r="W77" t="s">
        <v>114</v>
      </c>
      <c r="X77">
        <v>1.7000000476837</v>
      </c>
    </row>
    <row r="78" spans="1:24">
      <c r="A78" t="s">
        <v>922</v>
      </c>
      <c r="B78" t="s">
        <v>923</v>
      </c>
      <c r="C78" s="1">
        <v>0.86000001430511</v>
      </c>
      <c r="D78" t="s">
        <v>924</v>
      </c>
      <c r="E78" t="s">
        <v>925</v>
      </c>
      <c r="F78" t="s">
        <v>926</v>
      </c>
      <c r="G78" t="s">
        <v>927</v>
      </c>
      <c r="H78" t="s">
        <v>928</v>
      </c>
      <c r="I78" t="s">
        <v>929</v>
      </c>
      <c r="J78" t="s">
        <v>930</v>
      </c>
      <c r="K78" t="s">
        <v>112</v>
      </c>
      <c r="L78" t="s">
        <v>112</v>
      </c>
      <c r="M78" t="s">
        <v>931</v>
      </c>
      <c r="N78" t="s">
        <v>114</v>
      </c>
      <c r="O78">
        <v>305</v>
      </c>
      <c r="P78">
        <v>0.60000002384186</v>
      </c>
      <c r="Q78">
        <v>1</v>
      </c>
      <c r="R78" t="s">
        <v>114</v>
      </c>
      <c r="S78" t="s">
        <v>160</v>
      </c>
      <c r="T78">
        <v>0.30000001192093</v>
      </c>
      <c r="U78">
        <v>150</v>
      </c>
      <c r="V78" t="s">
        <v>114</v>
      </c>
      <c r="W78" t="s">
        <v>114</v>
      </c>
      <c r="X78">
        <v>1.7000000476837</v>
      </c>
    </row>
    <row r="79" spans="1:24">
      <c r="A79" t="s">
        <v>932</v>
      </c>
      <c r="B79" t="s">
        <v>933</v>
      </c>
      <c r="C79" s="1">
        <v>0.89999997615814</v>
      </c>
      <c r="D79" t="s">
        <v>934</v>
      </c>
      <c r="E79" t="s">
        <v>114</v>
      </c>
      <c r="F79" t="s">
        <v>935</v>
      </c>
      <c r="G79" t="s">
        <v>936</v>
      </c>
      <c r="H79" t="s">
        <v>937</v>
      </c>
      <c r="I79" t="s">
        <v>938</v>
      </c>
      <c r="J79" t="s">
        <v>939</v>
      </c>
      <c r="K79" t="s">
        <v>112</v>
      </c>
      <c r="L79" t="s">
        <v>112</v>
      </c>
      <c r="M79" t="s">
        <v>940</v>
      </c>
      <c r="N79" t="s">
        <v>114</v>
      </c>
      <c r="O79">
        <v>310</v>
      </c>
      <c r="P79">
        <v>0.80000001192093</v>
      </c>
      <c r="Q79">
        <v>1</v>
      </c>
      <c r="R79" t="s">
        <v>114</v>
      </c>
      <c r="S79" t="s">
        <v>160</v>
      </c>
      <c r="T79">
        <v>0.40000000596046</v>
      </c>
      <c r="U79">
        <v>250</v>
      </c>
      <c r="V79" t="s">
        <v>114</v>
      </c>
      <c r="W79" t="s">
        <v>114</v>
      </c>
      <c r="X79">
        <v>1.7999999523163</v>
      </c>
    </row>
    <row r="80" spans="1:24">
      <c r="A80" t="s">
        <v>941</v>
      </c>
      <c r="B80" t="s">
        <v>942</v>
      </c>
      <c r="C80" s="1">
        <v>0.79000002145767</v>
      </c>
      <c r="D80" t="s">
        <v>943</v>
      </c>
      <c r="E80" t="s">
        <v>944</v>
      </c>
      <c r="F80" t="s">
        <v>945</v>
      </c>
      <c r="G80" t="s">
        <v>946</v>
      </c>
      <c r="H80" t="s">
        <v>947</v>
      </c>
      <c r="I80" t="s">
        <v>948</v>
      </c>
      <c r="J80" t="s">
        <v>949</v>
      </c>
      <c r="K80" t="s">
        <v>112</v>
      </c>
      <c r="L80" t="s">
        <v>112</v>
      </c>
      <c r="M80" t="s">
        <v>950</v>
      </c>
      <c r="N80" t="s">
        <v>114</v>
      </c>
      <c r="O80">
        <v>305</v>
      </c>
      <c r="P80">
        <v>0.60000002384186</v>
      </c>
      <c r="Q80">
        <v>1</v>
      </c>
      <c r="R80" t="s">
        <v>114</v>
      </c>
      <c r="S80" t="s">
        <v>160</v>
      </c>
      <c r="T80">
        <v>0.34999999403954</v>
      </c>
      <c r="U80">
        <v>150</v>
      </c>
      <c r="V80" t="s">
        <v>114</v>
      </c>
      <c r="W80" t="s">
        <v>114</v>
      </c>
      <c r="X80">
        <v>1.7000000476837</v>
      </c>
    </row>
    <row r="81" spans="1:24">
      <c r="A81" t="s">
        <v>951</v>
      </c>
      <c r="B81" t="s">
        <v>952</v>
      </c>
      <c r="C81" s="1">
        <v>0.83999997377396</v>
      </c>
      <c r="D81" t="s">
        <v>953</v>
      </c>
      <c r="E81" t="s">
        <v>954</v>
      </c>
      <c r="F81" t="s">
        <v>955</v>
      </c>
      <c r="G81" t="s">
        <v>956</v>
      </c>
      <c r="H81" t="s">
        <v>957</v>
      </c>
      <c r="I81" t="s">
        <v>958</v>
      </c>
      <c r="J81" t="s">
        <v>959</v>
      </c>
      <c r="K81" t="s">
        <v>960</v>
      </c>
      <c r="L81" t="s">
        <v>112</v>
      </c>
      <c r="M81" t="s">
        <v>961</v>
      </c>
      <c r="N81" t="s">
        <v>114</v>
      </c>
      <c r="O81">
        <v>290</v>
      </c>
      <c r="P81">
        <v>0.60000002384186</v>
      </c>
      <c r="Q81" t="s">
        <v>114</v>
      </c>
      <c r="R81" t="s">
        <v>114</v>
      </c>
      <c r="S81" t="s">
        <v>115</v>
      </c>
      <c r="T81">
        <v>0.34999999403954</v>
      </c>
      <c r="U81">
        <v>500</v>
      </c>
      <c r="V81" t="s">
        <v>962</v>
      </c>
      <c r="W81">
        <v>900</v>
      </c>
      <c r="X81">
        <v>1.7000000476837</v>
      </c>
    </row>
    <row r="82" spans="1:24">
      <c r="A82" t="s">
        <v>963</v>
      </c>
      <c r="B82" t="s">
        <v>964</v>
      </c>
      <c r="C82" s="1">
        <v>0.74000000953674</v>
      </c>
      <c r="D82" t="s">
        <v>965</v>
      </c>
      <c r="E82" t="s">
        <v>966</v>
      </c>
      <c r="F82" t="s">
        <v>967</v>
      </c>
      <c r="G82" t="s">
        <v>968</v>
      </c>
      <c r="H82" t="s">
        <v>969</v>
      </c>
      <c r="I82" t="s">
        <v>970</v>
      </c>
      <c r="J82" t="s">
        <v>971</v>
      </c>
      <c r="K82" t="s">
        <v>112</v>
      </c>
      <c r="L82" t="s">
        <v>112</v>
      </c>
      <c r="M82" t="s">
        <v>972</v>
      </c>
      <c r="N82" t="s">
        <v>114</v>
      </c>
      <c r="O82">
        <v>325</v>
      </c>
      <c r="P82">
        <v>0.60000002384186</v>
      </c>
      <c r="Q82" t="s">
        <v>114</v>
      </c>
      <c r="R82" t="s">
        <v>114</v>
      </c>
      <c r="S82" t="s">
        <v>115</v>
      </c>
      <c r="T82">
        <v>0.46000000834465</v>
      </c>
      <c r="U82">
        <v>330</v>
      </c>
      <c r="V82" t="s">
        <v>973</v>
      </c>
      <c r="W82">
        <v>900</v>
      </c>
      <c r="X82">
        <v>1.7000000476837</v>
      </c>
    </row>
    <row r="83" spans="1:24">
      <c r="A83" t="s">
        <v>974</v>
      </c>
      <c r="B83" t="s">
        <v>975</v>
      </c>
      <c r="C83" s="1">
        <v>0.69999998807907</v>
      </c>
      <c r="D83" t="s">
        <v>976</v>
      </c>
      <c r="E83" t="s">
        <v>977</v>
      </c>
      <c r="F83" t="s">
        <v>978</v>
      </c>
      <c r="G83" t="s">
        <v>979</v>
      </c>
      <c r="H83" t="s">
        <v>980</v>
      </c>
      <c r="I83" t="s">
        <v>981</v>
      </c>
      <c r="J83" t="s">
        <v>982</v>
      </c>
      <c r="K83" t="s">
        <v>112</v>
      </c>
      <c r="L83" t="s">
        <v>112</v>
      </c>
      <c r="M83" t="s">
        <v>983</v>
      </c>
      <c r="N83" t="s">
        <v>114</v>
      </c>
      <c r="O83">
        <v>290</v>
      </c>
      <c r="P83">
        <v>0.5</v>
      </c>
      <c r="Q83" t="s">
        <v>114</v>
      </c>
      <c r="R83" t="s">
        <v>114</v>
      </c>
      <c r="S83" t="s">
        <v>115</v>
      </c>
      <c r="T83">
        <v>0.43000000715256</v>
      </c>
      <c r="U83">
        <v>600</v>
      </c>
      <c r="V83" t="s">
        <v>984</v>
      </c>
      <c r="W83">
        <v>900</v>
      </c>
      <c r="X83">
        <v>1.7000000476837</v>
      </c>
    </row>
    <row r="84" spans="1:24">
      <c r="A84" t="s">
        <v>985</v>
      </c>
      <c r="B84" t="s">
        <v>986</v>
      </c>
      <c r="C84" s="1">
        <v>0.76999998092651</v>
      </c>
      <c r="D84" t="s">
        <v>987</v>
      </c>
      <c r="E84" t="s">
        <v>988</v>
      </c>
      <c r="F84" t="s">
        <v>989</v>
      </c>
      <c r="G84" t="s">
        <v>990</v>
      </c>
      <c r="H84" t="s">
        <v>991</v>
      </c>
      <c r="I84" t="s">
        <v>992</v>
      </c>
      <c r="J84" t="s">
        <v>993</v>
      </c>
      <c r="K84" t="s">
        <v>994</v>
      </c>
      <c r="L84" t="s">
        <v>112</v>
      </c>
      <c r="M84" t="s">
        <v>995</v>
      </c>
      <c r="N84" t="s">
        <v>114</v>
      </c>
      <c r="O84">
        <v>305</v>
      </c>
      <c r="P84">
        <v>0.5</v>
      </c>
      <c r="Q84" t="s">
        <v>114</v>
      </c>
      <c r="R84" t="s">
        <v>114</v>
      </c>
      <c r="S84" t="s">
        <v>160</v>
      </c>
      <c r="T84">
        <v>0.30000001192093</v>
      </c>
      <c r="U84">
        <v>150</v>
      </c>
      <c r="V84" t="s">
        <v>114</v>
      </c>
      <c r="W84">
        <v>0</v>
      </c>
      <c r="X84">
        <v>1.7000000476837</v>
      </c>
    </row>
    <row r="85" spans="1:24">
      <c r="A85" t="s">
        <v>996</v>
      </c>
      <c r="B85" t="s">
        <v>997</v>
      </c>
      <c r="C85" s="1">
        <v>1</v>
      </c>
      <c r="D85" t="s">
        <v>998</v>
      </c>
      <c r="E85" t="s">
        <v>999</v>
      </c>
      <c r="F85" t="s">
        <v>1000</v>
      </c>
      <c r="G85" t="s">
        <v>1001</v>
      </c>
      <c r="H85" t="s">
        <v>1002</v>
      </c>
      <c r="I85" t="s">
        <v>1003</v>
      </c>
      <c r="J85" t="s">
        <v>1004</v>
      </c>
      <c r="K85" t="s">
        <v>112</v>
      </c>
      <c r="L85" t="s">
        <v>112</v>
      </c>
      <c r="M85" t="s">
        <v>1005</v>
      </c>
      <c r="N85" t="s">
        <v>114</v>
      </c>
      <c r="O85">
        <v>305</v>
      </c>
      <c r="P85">
        <v>0.60000002384186</v>
      </c>
      <c r="Q85" t="s">
        <v>114</v>
      </c>
      <c r="R85" t="s">
        <v>114</v>
      </c>
      <c r="S85" t="s">
        <v>160</v>
      </c>
      <c r="T85">
        <v>0.5</v>
      </c>
      <c r="U85">
        <v>150</v>
      </c>
      <c r="V85" t="s">
        <v>114</v>
      </c>
      <c r="W85" t="s">
        <v>114</v>
      </c>
      <c r="X85">
        <v>1.7000000476837</v>
      </c>
    </row>
    <row r="86" spans="1:24">
      <c r="A86" t="s">
        <v>1006</v>
      </c>
      <c r="B86" t="s">
        <v>1007</v>
      </c>
      <c r="C86" s="1">
        <v>0.93000000715256</v>
      </c>
      <c r="D86" t="s">
        <v>1008</v>
      </c>
      <c r="E86" t="s">
        <v>1009</v>
      </c>
      <c r="F86" t="s">
        <v>1010</v>
      </c>
      <c r="G86" t="s">
        <v>1011</v>
      </c>
      <c r="H86" t="s">
        <v>1012</v>
      </c>
      <c r="I86" t="s">
        <v>1013</v>
      </c>
      <c r="J86" t="s">
        <v>1014</v>
      </c>
      <c r="K86" t="s">
        <v>112</v>
      </c>
      <c r="L86" t="s">
        <v>112</v>
      </c>
      <c r="M86" t="s">
        <v>1015</v>
      </c>
      <c r="N86" t="s">
        <v>114</v>
      </c>
      <c r="O86">
        <v>290</v>
      </c>
      <c r="P86">
        <v>0.5</v>
      </c>
      <c r="Q86">
        <v>1</v>
      </c>
      <c r="R86" t="s">
        <v>114</v>
      </c>
      <c r="S86" t="s">
        <v>115</v>
      </c>
      <c r="T86">
        <v>0.30000001192093</v>
      </c>
      <c r="U86">
        <v>600</v>
      </c>
      <c r="V86" t="s">
        <v>1016</v>
      </c>
      <c r="W86">
        <v>1200</v>
      </c>
      <c r="X86">
        <v>1.7000000476837</v>
      </c>
    </row>
    <row r="87" spans="1:24">
      <c r="A87" t="s">
        <v>1017</v>
      </c>
      <c r="B87" t="s">
        <v>1018</v>
      </c>
      <c r="C87" s="1">
        <v>0.69999998807907</v>
      </c>
      <c r="D87" t="s">
        <v>1019</v>
      </c>
      <c r="E87" t="s">
        <v>1020</v>
      </c>
      <c r="F87" t="s">
        <v>1021</v>
      </c>
      <c r="G87" t="s">
        <v>1022</v>
      </c>
      <c r="H87" t="s">
        <v>1023</v>
      </c>
      <c r="I87" t="s">
        <v>1024</v>
      </c>
      <c r="J87" t="s">
        <v>1025</v>
      </c>
      <c r="K87" t="s">
        <v>112</v>
      </c>
      <c r="L87" t="s">
        <v>112</v>
      </c>
      <c r="M87" t="s">
        <v>1026</v>
      </c>
      <c r="N87">
        <v>300</v>
      </c>
      <c r="O87">
        <v>310</v>
      </c>
      <c r="P87">
        <v>0.5</v>
      </c>
      <c r="Q87" t="s">
        <v>114</v>
      </c>
      <c r="R87" t="s">
        <v>114</v>
      </c>
      <c r="S87" t="s">
        <v>115</v>
      </c>
      <c r="T87">
        <v>0.46000000834465</v>
      </c>
      <c r="U87">
        <v>450</v>
      </c>
      <c r="V87" t="s">
        <v>1027</v>
      </c>
      <c r="W87">
        <v>900</v>
      </c>
      <c r="X87">
        <v>1.8999999761581</v>
      </c>
    </row>
    <row r="88" spans="1:24">
      <c r="A88" t="s">
        <v>1028</v>
      </c>
      <c r="B88" t="s">
        <v>1029</v>
      </c>
      <c r="C88" s="1">
        <v>0.74000000953674</v>
      </c>
      <c r="D88" t="s">
        <v>1030</v>
      </c>
      <c r="E88" t="s">
        <v>1031</v>
      </c>
      <c r="F88" t="s">
        <v>1032</v>
      </c>
      <c r="G88" t="s">
        <v>1033</v>
      </c>
      <c r="H88" t="s">
        <v>1034</v>
      </c>
      <c r="I88" t="s">
        <v>1035</v>
      </c>
      <c r="J88" t="s">
        <v>1036</v>
      </c>
      <c r="K88" t="s">
        <v>112</v>
      </c>
      <c r="L88" t="s">
        <v>112</v>
      </c>
      <c r="M88" t="s">
        <v>1037</v>
      </c>
      <c r="N88" t="s">
        <v>114</v>
      </c>
      <c r="O88">
        <v>290</v>
      </c>
      <c r="P88">
        <v>0.60000002384186</v>
      </c>
      <c r="Q88" t="s">
        <v>114</v>
      </c>
      <c r="R88" t="s">
        <v>114</v>
      </c>
      <c r="S88" t="s">
        <v>115</v>
      </c>
      <c r="T88">
        <v>0.5</v>
      </c>
      <c r="U88">
        <v>600</v>
      </c>
      <c r="V88" t="s">
        <v>1038</v>
      </c>
      <c r="W88">
        <v>900</v>
      </c>
      <c r="X88">
        <v>1.7000000476837</v>
      </c>
    </row>
    <row r="89" spans="1:24">
      <c r="A89" t="s">
        <v>1039</v>
      </c>
      <c r="B89" t="s">
        <v>1040</v>
      </c>
      <c r="C89" s="1">
        <v>0.6700000166893</v>
      </c>
      <c r="D89" t="s">
        <v>1041</v>
      </c>
      <c r="E89" t="s">
        <v>1042</v>
      </c>
      <c r="F89" t="s">
        <v>1043</v>
      </c>
      <c r="G89" t="s">
        <v>1044</v>
      </c>
      <c r="H89" t="s">
        <v>1045</v>
      </c>
      <c r="I89" t="s">
        <v>1046</v>
      </c>
      <c r="J89" t="s">
        <v>1047</v>
      </c>
      <c r="K89" t="s">
        <v>1048</v>
      </c>
      <c r="L89" t="s">
        <v>1049</v>
      </c>
      <c r="M89" t="s">
        <v>1050</v>
      </c>
      <c r="N89" t="s">
        <v>114</v>
      </c>
      <c r="O89">
        <v>290</v>
      </c>
      <c r="P89">
        <v>0.5</v>
      </c>
      <c r="Q89" t="s">
        <v>114</v>
      </c>
      <c r="R89" t="s">
        <v>114</v>
      </c>
      <c r="S89" t="s">
        <v>160</v>
      </c>
      <c r="T89">
        <v>0.30000001192093</v>
      </c>
      <c r="U89">
        <v>150</v>
      </c>
      <c r="V89" t="s">
        <v>114</v>
      </c>
      <c r="W89" t="s">
        <v>114</v>
      </c>
      <c r="X89">
        <v>1.7000000476837</v>
      </c>
    </row>
    <row r="90" spans="1:24">
      <c r="A90" t="s">
        <v>1051</v>
      </c>
      <c r="B90" t="s">
        <v>1052</v>
      </c>
      <c r="C90" s="1">
        <v>0.74000000953674</v>
      </c>
      <c r="D90" t="s">
        <v>1053</v>
      </c>
      <c r="E90" t="s">
        <v>1054</v>
      </c>
      <c r="F90" t="s">
        <v>1055</v>
      </c>
      <c r="G90" t="s">
        <v>1056</v>
      </c>
      <c r="H90" t="s">
        <v>1057</v>
      </c>
      <c r="I90" t="s">
        <v>1058</v>
      </c>
      <c r="J90" t="s">
        <v>1059</v>
      </c>
      <c r="K90" t="s">
        <v>1060</v>
      </c>
      <c r="L90" t="s">
        <v>1061</v>
      </c>
      <c r="M90" t="s">
        <v>1062</v>
      </c>
      <c r="N90" t="s">
        <v>114</v>
      </c>
      <c r="O90">
        <v>280</v>
      </c>
      <c r="P90">
        <v>0.5</v>
      </c>
      <c r="Q90" t="s">
        <v>114</v>
      </c>
      <c r="R90" t="s">
        <v>114</v>
      </c>
      <c r="S90" t="s">
        <v>115</v>
      </c>
      <c r="T90">
        <v>0.40000000596046</v>
      </c>
      <c r="U90">
        <v>600</v>
      </c>
      <c r="V90" t="s">
        <v>1063</v>
      </c>
      <c r="W90">
        <v>900</v>
      </c>
      <c r="X90">
        <v>1.7000000476837</v>
      </c>
    </row>
    <row r="91" spans="1:24">
      <c r="A91" t="s">
        <v>1064</v>
      </c>
      <c r="B91" t="s">
        <v>1065</v>
      </c>
      <c r="C91" s="1">
        <v>0.83999997377396</v>
      </c>
      <c r="D91" t="s">
        <v>1066</v>
      </c>
      <c r="E91" t="s">
        <v>1067</v>
      </c>
      <c r="F91" t="s">
        <v>1068</v>
      </c>
      <c r="G91" t="s">
        <v>1069</v>
      </c>
      <c r="H91" t="s">
        <v>1070</v>
      </c>
      <c r="I91" t="s">
        <v>1071</v>
      </c>
      <c r="J91" t="s">
        <v>1072</v>
      </c>
      <c r="K91" t="s">
        <v>112</v>
      </c>
      <c r="L91" t="s">
        <v>112</v>
      </c>
      <c r="M91" t="s">
        <v>1073</v>
      </c>
      <c r="N91" t="s">
        <v>114</v>
      </c>
      <c r="O91">
        <v>315</v>
      </c>
      <c r="P91">
        <v>0.60000002384186</v>
      </c>
      <c r="Q91" t="s">
        <v>114</v>
      </c>
      <c r="R91" t="s">
        <v>114</v>
      </c>
      <c r="S91" t="s">
        <v>160</v>
      </c>
      <c r="T91">
        <v>0.58999997377396</v>
      </c>
      <c r="U91">
        <v>150</v>
      </c>
      <c r="V91" t="s">
        <v>114</v>
      </c>
      <c r="W91" t="s">
        <v>114</v>
      </c>
      <c r="X91">
        <v>1.7000000476837</v>
      </c>
    </row>
    <row r="92" spans="1:24">
      <c r="A92" t="s">
        <v>1074</v>
      </c>
      <c r="B92" t="s">
        <v>1075</v>
      </c>
      <c r="C92" s="1">
        <v>1</v>
      </c>
      <c r="D92" t="s">
        <v>1076</v>
      </c>
      <c r="E92" t="s">
        <v>1077</v>
      </c>
      <c r="F92" t="s">
        <v>1078</v>
      </c>
      <c r="G92" t="s">
        <v>1079</v>
      </c>
      <c r="H92" t="s">
        <v>1080</v>
      </c>
      <c r="I92" t="s">
        <v>1081</v>
      </c>
      <c r="J92" t="s">
        <v>1082</v>
      </c>
      <c r="K92" t="s">
        <v>1083</v>
      </c>
      <c r="L92" t="s">
        <v>112</v>
      </c>
      <c r="M92" t="s">
        <v>1084</v>
      </c>
      <c r="N92" t="s">
        <v>114</v>
      </c>
      <c r="O92">
        <v>295</v>
      </c>
      <c r="P92">
        <v>0.60000002384186</v>
      </c>
      <c r="Q92" t="s">
        <v>114</v>
      </c>
      <c r="R92" t="s">
        <v>114</v>
      </c>
      <c r="S92" t="s">
        <v>115</v>
      </c>
      <c r="T92">
        <v>0.44999998807907</v>
      </c>
      <c r="U92">
        <v>380</v>
      </c>
      <c r="V92" t="s">
        <v>1085</v>
      </c>
      <c r="W92">
        <v>1100</v>
      </c>
      <c r="X92">
        <v>1.7000000476837</v>
      </c>
    </row>
    <row r="93" spans="1:24">
      <c r="A93" t="s">
        <v>1086</v>
      </c>
      <c r="B93" t="s">
        <v>1087</v>
      </c>
      <c r="C93" s="1">
        <v>0.93000000715256</v>
      </c>
      <c r="D93" t="s">
        <v>1088</v>
      </c>
      <c r="E93" t="s">
        <v>1089</v>
      </c>
      <c r="F93" t="s">
        <v>1090</v>
      </c>
      <c r="G93" t="s">
        <v>1091</v>
      </c>
      <c r="H93" t="s">
        <v>1092</v>
      </c>
      <c r="I93" t="s">
        <v>1093</v>
      </c>
      <c r="J93" t="s">
        <v>1094</v>
      </c>
      <c r="K93" t="s">
        <v>112</v>
      </c>
      <c r="L93" t="s">
        <v>112</v>
      </c>
      <c r="M93" t="s">
        <v>1095</v>
      </c>
      <c r="N93" t="s">
        <v>114</v>
      </c>
      <c r="O93">
        <v>305</v>
      </c>
      <c r="P93">
        <v>0.60000002384186</v>
      </c>
      <c r="Q93">
        <v>1</v>
      </c>
      <c r="R93" t="s">
        <v>114</v>
      </c>
      <c r="S93" t="s">
        <v>160</v>
      </c>
      <c r="T93">
        <v>0.34999999403954</v>
      </c>
      <c r="U93">
        <v>150</v>
      </c>
      <c r="V93" t="s">
        <v>114</v>
      </c>
      <c r="W93" t="s">
        <v>114</v>
      </c>
      <c r="X93">
        <v>1.7000000476837</v>
      </c>
    </row>
    <row r="94" spans="1:24">
      <c r="A94" t="s">
        <v>1096</v>
      </c>
      <c r="B94" t="s">
        <v>1097</v>
      </c>
      <c r="C94" s="1">
        <v>0.74000000953674</v>
      </c>
      <c r="D94" t="s">
        <v>1098</v>
      </c>
      <c r="E94" t="s">
        <v>1099</v>
      </c>
      <c r="F94" t="s">
        <v>1100</v>
      </c>
      <c r="G94" t="s">
        <v>1101</v>
      </c>
      <c r="H94" t="s">
        <v>1102</v>
      </c>
      <c r="I94" t="s">
        <v>1103</v>
      </c>
      <c r="J94" t="s">
        <v>1104</v>
      </c>
      <c r="K94" t="s">
        <v>112</v>
      </c>
      <c r="L94" t="s">
        <v>112</v>
      </c>
      <c r="M94" t="s">
        <v>1105</v>
      </c>
      <c r="N94" t="s">
        <v>114</v>
      </c>
      <c r="O94">
        <v>300</v>
      </c>
      <c r="P94">
        <v>0.60000002384186</v>
      </c>
      <c r="Q94" t="s">
        <v>114</v>
      </c>
      <c r="R94" t="s">
        <v>114</v>
      </c>
      <c r="S94" t="s">
        <v>160</v>
      </c>
      <c r="T94">
        <v>0.43299999833107</v>
      </c>
      <c r="U94">
        <v>150</v>
      </c>
      <c r="V94" t="s">
        <v>114</v>
      </c>
      <c r="W94" t="s">
        <v>114</v>
      </c>
      <c r="X94">
        <v>1.7000000476837</v>
      </c>
    </row>
    <row r="95" spans="1:24">
      <c r="A95" t="s">
        <v>1106</v>
      </c>
      <c r="B95" t="s">
        <v>1107</v>
      </c>
      <c r="C95" s="1">
        <v>0.83999997377396</v>
      </c>
      <c r="D95" t="s">
        <v>1108</v>
      </c>
      <c r="E95" t="s">
        <v>1109</v>
      </c>
      <c r="F95" t="s">
        <v>1110</v>
      </c>
      <c r="G95" t="s">
        <v>1111</v>
      </c>
      <c r="H95" t="s">
        <v>1112</v>
      </c>
      <c r="I95" t="s">
        <v>1113</v>
      </c>
      <c r="J95" t="s">
        <v>1114</v>
      </c>
      <c r="K95" t="s">
        <v>112</v>
      </c>
      <c r="L95" t="s">
        <v>112</v>
      </c>
      <c r="M95" t="s">
        <v>1115</v>
      </c>
      <c r="N95" t="s">
        <v>114</v>
      </c>
      <c r="O95">
        <v>315</v>
      </c>
      <c r="P95">
        <v>0.60000002384186</v>
      </c>
      <c r="Q95">
        <v>1</v>
      </c>
      <c r="R95" t="s">
        <v>114</v>
      </c>
      <c r="S95" t="s">
        <v>115</v>
      </c>
      <c r="T95">
        <v>0.20000000298023</v>
      </c>
      <c r="U95">
        <v>365</v>
      </c>
      <c r="V95" t="s">
        <v>1116</v>
      </c>
      <c r="W95">
        <v>3000</v>
      </c>
      <c r="X95">
        <v>1.7000000476837</v>
      </c>
    </row>
    <row r="96" spans="1:24">
      <c r="A96" t="s">
        <v>1117</v>
      </c>
      <c r="B96" t="s">
        <v>1118</v>
      </c>
      <c r="C96" s="1">
        <v>0.79000002145767</v>
      </c>
      <c r="D96" t="s">
        <v>1119</v>
      </c>
      <c r="E96" t="s">
        <v>1120</v>
      </c>
      <c r="F96" t="s">
        <v>1121</v>
      </c>
      <c r="G96" t="s">
        <v>1122</v>
      </c>
      <c r="H96" t="s">
        <v>1123</v>
      </c>
      <c r="I96" t="s">
        <v>1124</v>
      </c>
      <c r="J96" t="s">
        <v>1125</v>
      </c>
      <c r="K96" t="s">
        <v>112</v>
      </c>
      <c r="L96" t="s">
        <v>112</v>
      </c>
      <c r="M96" t="s">
        <v>1126</v>
      </c>
      <c r="N96" t="s">
        <v>114</v>
      </c>
      <c r="O96">
        <v>290</v>
      </c>
      <c r="P96">
        <v>0.60000002384186</v>
      </c>
      <c r="Q96" t="s">
        <v>114</v>
      </c>
      <c r="R96" t="s">
        <v>114</v>
      </c>
      <c r="S96" t="s">
        <v>115</v>
      </c>
      <c r="T96">
        <v>0.40000000596046</v>
      </c>
      <c r="U96">
        <v>600</v>
      </c>
      <c r="V96" t="s">
        <v>1127</v>
      </c>
      <c r="W96">
        <v>1125</v>
      </c>
      <c r="X96">
        <v>1.7000000476837</v>
      </c>
    </row>
    <row r="97" spans="1:24">
      <c r="A97" t="s">
        <v>1128</v>
      </c>
      <c r="B97" t="s">
        <v>1129</v>
      </c>
      <c r="C97" s="1">
        <v>0.81000000238419</v>
      </c>
      <c r="D97" t="s">
        <v>1130</v>
      </c>
      <c r="E97" t="s">
        <v>1131</v>
      </c>
      <c r="F97" t="s">
        <v>1132</v>
      </c>
      <c r="G97" t="s">
        <v>1133</v>
      </c>
      <c r="H97" t="s">
        <v>1134</v>
      </c>
      <c r="I97" t="s">
        <v>1135</v>
      </c>
      <c r="J97" t="s">
        <v>1136</v>
      </c>
      <c r="K97" t="s">
        <v>112</v>
      </c>
      <c r="L97" t="s">
        <v>112</v>
      </c>
      <c r="M97" t="s">
        <v>1137</v>
      </c>
      <c r="N97" t="s">
        <v>114</v>
      </c>
      <c r="O97">
        <v>275</v>
      </c>
      <c r="P97">
        <v>0.5</v>
      </c>
      <c r="Q97">
        <v>1</v>
      </c>
      <c r="R97" t="s">
        <v>114</v>
      </c>
      <c r="S97" t="s">
        <v>115</v>
      </c>
      <c r="T97">
        <v>0.44999998807907</v>
      </c>
      <c r="U97">
        <v>600</v>
      </c>
      <c r="V97" t="s">
        <v>1138</v>
      </c>
      <c r="W97">
        <v>900</v>
      </c>
      <c r="X97">
        <v>1.7000000476837</v>
      </c>
    </row>
    <row r="98" spans="1:24">
      <c r="A98" t="s">
        <v>1139</v>
      </c>
      <c r="B98" t="s">
        <v>1140</v>
      </c>
      <c r="C98" s="1">
        <v>0.93000000715256</v>
      </c>
      <c r="D98" t="s">
        <v>1141</v>
      </c>
      <c r="E98" t="s">
        <v>1142</v>
      </c>
      <c r="F98" t="s">
        <v>1143</v>
      </c>
      <c r="G98" t="s">
        <v>1144</v>
      </c>
      <c r="H98" t="s">
        <v>1145</v>
      </c>
      <c r="I98" t="s">
        <v>1146</v>
      </c>
      <c r="J98" t="s">
        <v>1147</v>
      </c>
      <c r="K98" t="s">
        <v>112</v>
      </c>
      <c r="L98" t="s">
        <v>112</v>
      </c>
      <c r="M98" t="s">
        <v>1148</v>
      </c>
      <c r="N98" t="s">
        <v>114</v>
      </c>
      <c r="O98">
        <v>300</v>
      </c>
      <c r="P98">
        <v>0.60000002384186</v>
      </c>
      <c r="Q98" t="s">
        <v>114</v>
      </c>
      <c r="R98" t="s">
        <v>114</v>
      </c>
      <c r="S98" t="s">
        <v>115</v>
      </c>
      <c r="T98">
        <v>0.5</v>
      </c>
      <c r="U98">
        <v>650</v>
      </c>
      <c r="V98" t="s">
        <v>1149</v>
      </c>
      <c r="W98">
        <v>1100</v>
      </c>
      <c r="X98">
        <v>1.7000000476837</v>
      </c>
    </row>
    <row r="99" spans="1:24">
      <c r="A99" t="s">
        <v>1150</v>
      </c>
      <c r="B99" t="s">
        <v>1151</v>
      </c>
      <c r="C99" s="1">
        <v>0.93000000715256</v>
      </c>
      <c r="D99" t="s">
        <v>1152</v>
      </c>
      <c r="E99" t="s">
        <v>1153</v>
      </c>
      <c r="F99" t="s">
        <v>1154</v>
      </c>
      <c r="G99" t="s">
        <v>1155</v>
      </c>
      <c r="H99" t="s">
        <v>1156</v>
      </c>
      <c r="I99" t="s">
        <v>1157</v>
      </c>
      <c r="J99" t="s">
        <v>1158</v>
      </c>
      <c r="K99" t="s">
        <v>112</v>
      </c>
      <c r="L99" t="s">
        <v>112</v>
      </c>
      <c r="M99" t="s">
        <v>1159</v>
      </c>
      <c r="N99" t="s">
        <v>114</v>
      </c>
      <c r="O99">
        <v>275</v>
      </c>
      <c r="P99">
        <v>0.5</v>
      </c>
      <c r="Q99" t="s">
        <v>114</v>
      </c>
      <c r="R99" t="s">
        <v>114</v>
      </c>
      <c r="S99" t="s">
        <v>160</v>
      </c>
      <c r="T99">
        <v>0.40000000596046</v>
      </c>
      <c r="U99">
        <v>150</v>
      </c>
      <c r="V99" t="s">
        <v>114</v>
      </c>
      <c r="W99" t="s">
        <v>114</v>
      </c>
      <c r="X99">
        <v>1.7000000476837</v>
      </c>
    </row>
    <row r="100" spans="1:24">
      <c r="A100" t="s">
        <v>1160</v>
      </c>
      <c r="B100" t="s">
        <v>1161</v>
      </c>
      <c r="C100" s="1">
        <v>0.86000001430511</v>
      </c>
      <c r="D100" t="s">
        <v>1162</v>
      </c>
      <c r="E100" t="s">
        <v>1163</v>
      </c>
      <c r="F100" t="s">
        <v>1164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1170</v>
      </c>
      <c r="M100" t="s">
        <v>1171</v>
      </c>
      <c r="N100" t="s">
        <v>114</v>
      </c>
      <c r="O100">
        <v>285</v>
      </c>
      <c r="P100">
        <v>0.5</v>
      </c>
      <c r="Q100" t="s">
        <v>114</v>
      </c>
      <c r="R100" t="s">
        <v>114</v>
      </c>
      <c r="S100" t="s">
        <v>160</v>
      </c>
      <c r="T100">
        <v>0.5</v>
      </c>
      <c r="U100">
        <v>175</v>
      </c>
      <c r="V100" t="s">
        <v>114</v>
      </c>
      <c r="W100" t="s">
        <v>114</v>
      </c>
      <c r="X100">
        <v>2</v>
      </c>
    </row>
    <row r="101" spans="1:24">
      <c r="A101" t="s">
        <v>1172</v>
      </c>
      <c r="B101" t="s">
        <v>1173</v>
      </c>
      <c r="C101" s="1">
        <v>0.74000000953674</v>
      </c>
      <c r="D101" t="s">
        <v>1174</v>
      </c>
      <c r="E101" t="s">
        <v>1175</v>
      </c>
      <c r="F101" t="s">
        <v>1176</v>
      </c>
      <c r="G101" t="s">
        <v>1177</v>
      </c>
      <c r="H101" t="s">
        <v>1178</v>
      </c>
      <c r="I101" t="s">
        <v>1179</v>
      </c>
      <c r="J101" t="s">
        <v>1180</v>
      </c>
      <c r="K101" t="s">
        <v>112</v>
      </c>
      <c r="L101" t="s">
        <v>112</v>
      </c>
      <c r="M101" t="s">
        <v>1181</v>
      </c>
      <c r="N101" t="s">
        <v>114</v>
      </c>
      <c r="O101">
        <v>315</v>
      </c>
      <c r="P101">
        <v>0.5</v>
      </c>
      <c r="Q101" t="s">
        <v>114</v>
      </c>
      <c r="R101" t="s">
        <v>114</v>
      </c>
      <c r="S101" t="s">
        <v>160</v>
      </c>
      <c r="T101">
        <v>0.30000001192093</v>
      </c>
      <c r="U101">
        <v>150</v>
      </c>
      <c r="V101" t="s">
        <v>114</v>
      </c>
      <c r="W101" t="s">
        <v>114</v>
      </c>
      <c r="X101">
        <v>1.7000000476837</v>
      </c>
    </row>
    <row r="102" spans="1:24">
      <c r="A102" t="s">
        <v>1182</v>
      </c>
      <c r="B102" t="s">
        <v>1183</v>
      </c>
      <c r="C102" s="1">
        <v>0.83999997377396</v>
      </c>
      <c r="D102" t="s">
        <v>1184</v>
      </c>
      <c r="E102" t="s">
        <v>1185</v>
      </c>
      <c r="F102" t="s">
        <v>1186</v>
      </c>
      <c r="G102" t="s">
        <v>1187</v>
      </c>
      <c r="H102" t="s">
        <v>1188</v>
      </c>
      <c r="I102" t="s">
        <v>1189</v>
      </c>
      <c r="J102" t="s">
        <v>1190</v>
      </c>
      <c r="K102" t="s">
        <v>112</v>
      </c>
      <c r="L102" t="s">
        <v>112</v>
      </c>
      <c r="M102" t="s">
        <v>1191</v>
      </c>
      <c r="N102" t="s">
        <v>114</v>
      </c>
      <c r="O102">
        <v>295</v>
      </c>
      <c r="P102">
        <v>0.5</v>
      </c>
      <c r="Q102" t="s">
        <v>114</v>
      </c>
      <c r="R102" t="s">
        <v>114</v>
      </c>
      <c r="S102" t="s">
        <v>160</v>
      </c>
      <c r="T102">
        <v>0.55000001192093</v>
      </c>
      <c r="U102">
        <v>150</v>
      </c>
      <c r="V102" t="s">
        <v>114</v>
      </c>
      <c r="W102" t="s">
        <v>114</v>
      </c>
      <c r="X102">
        <v>1.7000000476837</v>
      </c>
    </row>
    <row r="103" spans="1:24">
      <c r="A103" t="s">
        <v>1192</v>
      </c>
      <c r="B103" t="s">
        <v>1193</v>
      </c>
      <c r="C103" s="1">
        <v>0.98000001907349</v>
      </c>
      <c r="D103" t="s">
        <v>1194</v>
      </c>
      <c r="E103" t="s">
        <v>1195</v>
      </c>
      <c r="F103" t="s">
        <v>1196</v>
      </c>
      <c r="G103" t="s">
        <v>1197</v>
      </c>
      <c r="H103" t="s">
        <v>1198</v>
      </c>
      <c r="I103" t="s">
        <v>1199</v>
      </c>
      <c r="J103" t="s">
        <v>1200</v>
      </c>
      <c r="K103" t="s">
        <v>112</v>
      </c>
      <c r="L103" t="s">
        <v>112</v>
      </c>
      <c r="M103" t="s">
        <v>1201</v>
      </c>
      <c r="N103" t="s">
        <v>114</v>
      </c>
      <c r="O103">
        <v>290</v>
      </c>
      <c r="P103">
        <v>0.60000002384186</v>
      </c>
      <c r="Q103" t="s">
        <v>114</v>
      </c>
      <c r="R103" t="s">
        <v>114</v>
      </c>
      <c r="S103" t="s">
        <v>115</v>
      </c>
      <c r="T103">
        <v>0.33000001311302</v>
      </c>
      <c r="U103">
        <v>400</v>
      </c>
      <c r="V103" t="s">
        <v>1202</v>
      </c>
      <c r="W103">
        <v>1500</v>
      </c>
      <c r="X103">
        <v>1.7000000476837</v>
      </c>
    </row>
    <row r="104" spans="1:24">
      <c r="A104" t="s">
        <v>1203</v>
      </c>
      <c r="B104" t="s">
        <v>1204</v>
      </c>
      <c r="C104" s="1">
        <v>0.83999997377396</v>
      </c>
      <c r="D104" t="s">
        <v>1205</v>
      </c>
      <c r="E104" t="s">
        <v>1206</v>
      </c>
      <c r="F104" t="s">
        <v>1207</v>
      </c>
      <c r="G104" t="s">
        <v>1208</v>
      </c>
      <c r="H104" t="s">
        <v>1209</v>
      </c>
      <c r="I104" t="s">
        <v>1210</v>
      </c>
      <c r="J104" t="s">
        <v>1211</v>
      </c>
      <c r="K104" t="s">
        <v>112</v>
      </c>
      <c r="L104" t="s">
        <v>112</v>
      </c>
      <c r="M104" t="s">
        <v>1212</v>
      </c>
      <c r="N104" t="s">
        <v>114</v>
      </c>
      <c r="O104">
        <v>310</v>
      </c>
      <c r="P104">
        <v>0.60000002384186</v>
      </c>
      <c r="Q104" t="s">
        <v>114</v>
      </c>
      <c r="R104" t="s">
        <v>114</v>
      </c>
      <c r="S104" t="s">
        <v>160</v>
      </c>
      <c r="T104">
        <v>0.40000000596046</v>
      </c>
      <c r="U104">
        <v>150</v>
      </c>
      <c r="V104" t="s">
        <v>114</v>
      </c>
      <c r="W104">
        <v>0</v>
      </c>
      <c r="X104">
        <v>1.7999999523163</v>
      </c>
    </row>
    <row r="105" spans="1:24">
      <c r="A105" t="s">
        <v>1213</v>
      </c>
      <c r="B105" t="s">
        <v>1214</v>
      </c>
      <c r="C105" s="1">
        <v>0.91000002622604</v>
      </c>
      <c r="D105" t="s">
        <v>1215</v>
      </c>
      <c r="E105" t="s">
        <v>1216</v>
      </c>
      <c r="F105" t="s">
        <v>1217</v>
      </c>
      <c r="G105" t="s">
        <v>1218</v>
      </c>
      <c r="H105" t="s">
        <v>1219</v>
      </c>
      <c r="I105" t="s">
        <v>1220</v>
      </c>
      <c r="J105" t="s">
        <v>1221</v>
      </c>
      <c r="K105" t="s">
        <v>112</v>
      </c>
      <c r="L105" t="s">
        <v>112</v>
      </c>
      <c r="M105" t="s">
        <v>1222</v>
      </c>
      <c r="N105" t="s">
        <v>114</v>
      </c>
      <c r="O105">
        <v>285</v>
      </c>
      <c r="P105">
        <v>0.5</v>
      </c>
      <c r="Q105" t="s">
        <v>114</v>
      </c>
      <c r="R105" t="s">
        <v>114</v>
      </c>
      <c r="S105" t="s">
        <v>115</v>
      </c>
      <c r="T105">
        <v>0.30000001192093</v>
      </c>
      <c r="U105">
        <v>400</v>
      </c>
      <c r="V105" t="s">
        <v>1223</v>
      </c>
      <c r="W105">
        <v>900</v>
      </c>
      <c r="X105">
        <v>1.7000000476837</v>
      </c>
    </row>
    <row r="106" spans="1:24">
      <c r="A106" t="s">
        <v>1224</v>
      </c>
      <c r="B106" t="s">
        <v>1225</v>
      </c>
      <c r="C106" s="1">
        <v>1.1499999761581</v>
      </c>
      <c r="D106" t="s">
        <v>1226</v>
      </c>
      <c r="E106" t="s">
        <v>1227</v>
      </c>
      <c r="F106" t="s">
        <v>1228</v>
      </c>
      <c r="G106" t="s">
        <v>1229</v>
      </c>
      <c r="H106" t="s">
        <v>1230</v>
      </c>
      <c r="I106" t="s">
        <v>1231</v>
      </c>
      <c r="J106" t="s">
        <v>1232</v>
      </c>
      <c r="K106" t="s">
        <v>112</v>
      </c>
      <c r="L106" t="s">
        <v>112</v>
      </c>
      <c r="M106" t="s">
        <v>1233</v>
      </c>
      <c r="N106" t="s">
        <v>114</v>
      </c>
      <c r="O106">
        <v>285</v>
      </c>
      <c r="P106">
        <v>0.80000001192093</v>
      </c>
      <c r="Q106" t="s">
        <v>114</v>
      </c>
      <c r="R106" t="s">
        <v>114</v>
      </c>
      <c r="S106" t="s">
        <v>115</v>
      </c>
      <c r="T106">
        <v>0.5</v>
      </c>
      <c r="U106">
        <v>480</v>
      </c>
      <c r="V106" t="s">
        <v>1234</v>
      </c>
      <c r="W106">
        <v>1100</v>
      </c>
      <c r="X106">
        <v>1.7000000476837</v>
      </c>
    </row>
    <row r="107" spans="1:24">
      <c r="A107" t="s">
        <v>1235</v>
      </c>
      <c r="B107" t="s">
        <v>1236</v>
      </c>
      <c r="C107" s="1">
        <v>0.74000000953674</v>
      </c>
      <c r="D107" t="s">
        <v>1237</v>
      </c>
      <c r="E107" t="s">
        <v>1238</v>
      </c>
      <c r="F107" t="s">
        <v>1239</v>
      </c>
      <c r="G107" t="s">
        <v>1240</v>
      </c>
      <c r="H107" t="s">
        <v>1241</v>
      </c>
      <c r="I107" t="s">
        <v>1242</v>
      </c>
      <c r="J107" t="s">
        <v>1243</v>
      </c>
      <c r="K107" t="s">
        <v>112</v>
      </c>
      <c r="L107" t="s">
        <v>112</v>
      </c>
      <c r="M107" t="s">
        <v>1244</v>
      </c>
      <c r="N107" t="s">
        <v>114</v>
      </c>
      <c r="O107">
        <v>295</v>
      </c>
      <c r="P107">
        <v>0.60000002384186</v>
      </c>
      <c r="Q107" t="s">
        <v>114</v>
      </c>
      <c r="R107" t="s">
        <v>114</v>
      </c>
      <c r="S107" t="s">
        <v>160</v>
      </c>
      <c r="T107">
        <v>0.58999997377396</v>
      </c>
      <c r="U107">
        <v>150</v>
      </c>
      <c r="V107" t="s">
        <v>114</v>
      </c>
      <c r="W107" t="s">
        <v>114</v>
      </c>
      <c r="X107">
        <v>1.7000000476837</v>
      </c>
    </row>
    <row r="108" spans="1:24">
      <c r="A108" t="s">
        <v>1245</v>
      </c>
      <c r="B108" t="s">
        <v>1246</v>
      </c>
      <c r="C108" s="1">
        <v>0.83999997377396</v>
      </c>
      <c r="D108" t="s">
        <v>1247</v>
      </c>
      <c r="E108" t="s">
        <v>1248</v>
      </c>
      <c r="F108" t="s">
        <v>1249</v>
      </c>
      <c r="G108" t="s">
        <v>1250</v>
      </c>
      <c r="H108" t="s">
        <v>1251</v>
      </c>
      <c r="I108" t="s">
        <v>1252</v>
      </c>
      <c r="J108" t="s">
        <v>1253</v>
      </c>
      <c r="K108" t="s">
        <v>112</v>
      </c>
      <c r="L108" t="s">
        <v>112</v>
      </c>
      <c r="M108" t="s">
        <v>1254</v>
      </c>
      <c r="N108" t="s">
        <v>114</v>
      </c>
      <c r="O108">
        <v>290</v>
      </c>
      <c r="P108">
        <v>0.5</v>
      </c>
      <c r="Q108" t="s">
        <v>114</v>
      </c>
      <c r="R108" t="s">
        <v>114</v>
      </c>
      <c r="S108" t="s">
        <v>115</v>
      </c>
      <c r="T108">
        <v>0.56000000238419</v>
      </c>
      <c r="U108">
        <v>550</v>
      </c>
      <c r="V108" t="s">
        <v>1255</v>
      </c>
      <c r="W108">
        <v>1500</v>
      </c>
      <c r="X108">
        <v>1.5</v>
      </c>
    </row>
    <row r="109" spans="1:24">
      <c r="A109" t="s">
        <v>1256</v>
      </c>
      <c r="B109" t="s">
        <v>1257</v>
      </c>
      <c r="C109" s="1">
        <v>0.83999997377396</v>
      </c>
      <c r="D109" t="s">
        <v>1258</v>
      </c>
      <c r="E109" t="s">
        <v>1259</v>
      </c>
      <c r="F109" t="s">
        <v>1260</v>
      </c>
      <c r="G109" t="s">
        <v>1261</v>
      </c>
      <c r="H109" t="s">
        <v>1262</v>
      </c>
      <c r="I109" t="s">
        <v>1263</v>
      </c>
      <c r="J109" t="s">
        <v>1264</v>
      </c>
      <c r="K109" t="s">
        <v>112</v>
      </c>
      <c r="L109" t="s">
        <v>112</v>
      </c>
      <c r="M109" t="s">
        <v>1265</v>
      </c>
      <c r="N109" t="s">
        <v>114</v>
      </c>
      <c r="O109">
        <v>285</v>
      </c>
      <c r="P109">
        <v>0.69999998807907</v>
      </c>
      <c r="Q109">
        <v>1</v>
      </c>
      <c r="R109" t="s">
        <v>114</v>
      </c>
      <c r="S109" t="s">
        <v>115</v>
      </c>
      <c r="T109">
        <v>0.17000000178814</v>
      </c>
      <c r="U109">
        <v>550</v>
      </c>
      <c r="V109" t="s">
        <v>1266</v>
      </c>
      <c r="W109">
        <v>3000</v>
      </c>
      <c r="X109">
        <v>1.7000000476837</v>
      </c>
    </row>
    <row r="110" spans="1:24">
      <c r="A110" t="s">
        <v>1267</v>
      </c>
      <c r="B110" t="s">
        <v>1268</v>
      </c>
      <c r="C110" s="1">
        <v>0.87999999523163</v>
      </c>
      <c r="D110" t="s">
        <v>1269</v>
      </c>
      <c r="E110" t="s">
        <v>1270</v>
      </c>
      <c r="F110" t="s">
        <v>1271</v>
      </c>
      <c r="G110" t="s">
        <v>1272</v>
      </c>
      <c r="H110" t="s">
        <v>1273</v>
      </c>
      <c r="I110" t="s">
        <v>1274</v>
      </c>
      <c r="J110" t="s">
        <v>1275</v>
      </c>
      <c r="K110" t="s">
        <v>112</v>
      </c>
      <c r="L110" t="s">
        <v>112</v>
      </c>
      <c r="M110" t="s">
        <v>1276</v>
      </c>
      <c r="N110" t="s">
        <v>114</v>
      </c>
      <c r="O110">
        <v>300</v>
      </c>
      <c r="P110">
        <v>0.5</v>
      </c>
      <c r="Q110" t="s">
        <v>114</v>
      </c>
      <c r="R110" t="s">
        <v>114</v>
      </c>
      <c r="S110" t="s">
        <v>160</v>
      </c>
      <c r="T110">
        <v>0.43000000715256</v>
      </c>
      <c r="U110">
        <v>150</v>
      </c>
      <c r="V110" t="s">
        <v>114</v>
      </c>
      <c r="W110" t="s">
        <v>114</v>
      </c>
      <c r="X110">
        <v>1.7000000476837</v>
      </c>
    </row>
    <row r="111" spans="1:24">
      <c r="A111" t="s">
        <v>1277</v>
      </c>
      <c r="B111" t="s">
        <v>1278</v>
      </c>
      <c r="C111" s="1">
        <v>0.75</v>
      </c>
      <c r="D111" t="s">
        <v>1279</v>
      </c>
      <c r="E111" t="s">
        <v>1280</v>
      </c>
      <c r="F111" t="s">
        <v>1281</v>
      </c>
      <c r="G111" t="s">
        <v>1282</v>
      </c>
      <c r="H111" t="s">
        <v>1283</v>
      </c>
      <c r="I111" t="s">
        <v>1284</v>
      </c>
      <c r="J111" t="s">
        <v>1285</v>
      </c>
      <c r="K111" t="s">
        <v>112</v>
      </c>
      <c r="L111" t="s">
        <v>112</v>
      </c>
      <c r="M111" t="s">
        <v>1286</v>
      </c>
      <c r="N111">
        <v>300</v>
      </c>
      <c r="O111">
        <v>325</v>
      </c>
      <c r="P111">
        <v>0.5</v>
      </c>
      <c r="Q111">
        <v>1</v>
      </c>
      <c r="R111" t="s">
        <v>114</v>
      </c>
      <c r="S111" t="s">
        <v>115</v>
      </c>
      <c r="T111">
        <v>0.40000000596046</v>
      </c>
      <c r="U111">
        <v>625</v>
      </c>
      <c r="V111" t="s">
        <v>1287</v>
      </c>
      <c r="W111">
        <v>1000</v>
      </c>
      <c r="X111">
        <v>1.7000000476837</v>
      </c>
    </row>
    <row r="112" spans="1:24">
      <c r="A112" t="s">
        <v>1288</v>
      </c>
      <c r="B112" t="s">
        <v>1289</v>
      </c>
      <c r="C112" s="1">
        <v>0.85000002384186</v>
      </c>
      <c r="D112" t="s">
        <v>1290</v>
      </c>
      <c r="E112" t="s">
        <v>1291</v>
      </c>
      <c r="F112" t="s">
        <v>1292</v>
      </c>
      <c r="G112" t="s">
        <v>1293</v>
      </c>
      <c r="H112" t="s">
        <v>1294</v>
      </c>
      <c r="I112" t="s">
        <v>1295</v>
      </c>
      <c r="J112" t="s">
        <v>1296</v>
      </c>
      <c r="K112" t="s">
        <v>112</v>
      </c>
      <c r="L112" t="s">
        <v>112</v>
      </c>
      <c r="M112" t="s">
        <v>1297</v>
      </c>
      <c r="N112" t="s">
        <v>114</v>
      </c>
      <c r="O112">
        <v>300</v>
      </c>
      <c r="P112">
        <v>0.60000002384186</v>
      </c>
      <c r="Q112">
        <v>1</v>
      </c>
      <c r="R112" t="s">
        <v>114</v>
      </c>
      <c r="S112" t="s">
        <v>160</v>
      </c>
      <c r="T112">
        <v>0.33000001311302</v>
      </c>
      <c r="U112">
        <v>150</v>
      </c>
      <c r="V112" t="s">
        <v>114</v>
      </c>
      <c r="W112">
        <v>0</v>
      </c>
      <c r="X112">
        <v>1.3999999761581</v>
      </c>
    </row>
    <row r="113" spans="1:24">
      <c r="A113" t="s">
        <v>1298</v>
      </c>
      <c r="B113" t="s">
        <v>1299</v>
      </c>
      <c r="C113" s="1">
        <v>0.87000000476837</v>
      </c>
      <c r="D113" t="s">
        <v>1300</v>
      </c>
      <c r="E113" t="s">
        <v>1301</v>
      </c>
      <c r="F113" t="s">
        <v>1302</v>
      </c>
      <c r="G113" t="s">
        <v>1303</v>
      </c>
      <c r="H113" t="s">
        <v>1304</v>
      </c>
      <c r="I113" t="s">
        <v>1305</v>
      </c>
      <c r="J113" t="s">
        <v>1306</v>
      </c>
      <c r="K113" t="s">
        <v>112</v>
      </c>
      <c r="L113" t="s">
        <v>112</v>
      </c>
      <c r="M113" t="s">
        <v>1307</v>
      </c>
      <c r="N113" t="s">
        <v>114</v>
      </c>
      <c r="O113">
        <v>320</v>
      </c>
      <c r="P113">
        <v>0.60000002384186</v>
      </c>
      <c r="Q113" t="s">
        <v>114</v>
      </c>
      <c r="R113" t="s">
        <v>114</v>
      </c>
      <c r="S113" t="s">
        <v>160</v>
      </c>
      <c r="T113">
        <v>0.30000001192093</v>
      </c>
      <c r="U113">
        <v>150</v>
      </c>
      <c r="V113" t="s">
        <v>114</v>
      </c>
      <c r="W113" t="s">
        <v>114</v>
      </c>
      <c r="X113">
        <v>1.7000000476837</v>
      </c>
    </row>
    <row r="114" spans="1:24">
      <c r="A114" t="s">
        <v>1308</v>
      </c>
      <c r="B114" t="s">
        <v>1309</v>
      </c>
      <c r="C114" s="1">
        <v>0.98000001907349</v>
      </c>
      <c r="D114" t="s">
        <v>1310</v>
      </c>
      <c r="E114" t="s">
        <v>1311</v>
      </c>
      <c r="F114" t="s">
        <v>1312</v>
      </c>
      <c r="G114" t="s">
        <v>1313</v>
      </c>
      <c r="H114" t="s">
        <v>1314</v>
      </c>
      <c r="I114" t="s">
        <v>1315</v>
      </c>
      <c r="J114" t="s">
        <v>1316</v>
      </c>
      <c r="K114" t="s">
        <v>1317</v>
      </c>
      <c r="L114" t="s">
        <v>112</v>
      </c>
      <c r="M114" t="s">
        <v>1318</v>
      </c>
      <c r="N114" t="s">
        <v>114</v>
      </c>
      <c r="O114">
        <v>315</v>
      </c>
      <c r="P114">
        <v>0.5</v>
      </c>
      <c r="Q114" t="s">
        <v>114</v>
      </c>
      <c r="R114" t="s">
        <v>114</v>
      </c>
      <c r="S114" t="s">
        <v>160</v>
      </c>
      <c r="T114">
        <v>0.46000000834465</v>
      </c>
      <c r="U114">
        <v>150</v>
      </c>
      <c r="V114" t="s">
        <v>114</v>
      </c>
      <c r="W114" t="s">
        <v>114</v>
      </c>
      <c r="X114">
        <v>1.7000000476837</v>
      </c>
    </row>
    <row r="115" spans="1:24">
      <c r="A115" t="s">
        <v>1319</v>
      </c>
      <c r="B115" t="s">
        <v>1320</v>
      </c>
      <c r="C115" s="1">
        <v>0.79000002145767</v>
      </c>
      <c r="D115" t="s">
        <v>1321</v>
      </c>
      <c r="E115" t="s">
        <v>1322</v>
      </c>
      <c r="F115" t="s">
        <v>1323</v>
      </c>
      <c r="G115" t="s">
        <v>1324</v>
      </c>
      <c r="H115" t="s">
        <v>1325</v>
      </c>
      <c r="I115" t="s">
        <v>1326</v>
      </c>
      <c r="J115" t="s">
        <v>1327</v>
      </c>
      <c r="K115" t="s">
        <v>112</v>
      </c>
      <c r="L115" t="s">
        <v>112</v>
      </c>
      <c r="M115" t="s">
        <v>1328</v>
      </c>
      <c r="N115">
        <v>255</v>
      </c>
      <c r="O115">
        <v>295</v>
      </c>
      <c r="P115">
        <v>0.5</v>
      </c>
      <c r="Q115" t="s">
        <v>114</v>
      </c>
      <c r="R115" t="s">
        <v>114</v>
      </c>
      <c r="S115" t="s">
        <v>115</v>
      </c>
      <c r="T115">
        <v>0.46000000834465</v>
      </c>
      <c r="U115">
        <v>550</v>
      </c>
      <c r="V115" t="s">
        <v>1329</v>
      </c>
      <c r="W115">
        <v>900</v>
      </c>
      <c r="X115">
        <v>1.7000000476837</v>
      </c>
    </row>
    <row r="116" spans="1:24">
      <c r="A116" t="s">
        <v>1330</v>
      </c>
      <c r="B116" t="s">
        <v>1331</v>
      </c>
      <c r="C116" s="1">
        <v>0.80000001192093</v>
      </c>
      <c r="D116" t="s">
        <v>1332</v>
      </c>
      <c r="E116" t="s">
        <v>1333</v>
      </c>
      <c r="F116" t="s">
        <v>1334</v>
      </c>
      <c r="G116" t="s">
        <v>1335</v>
      </c>
      <c r="H116" t="s">
        <v>1336</v>
      </c>
      <c r="I116" t="s">
        <v>1337</v>
      </c>
      <c r="J116" t="s">
        <v>1338</v>
      </c>
      <c r="K116" t="s">
        <v>112</v>
      </c>
      <c r="L116" t="s">
        <v>112</v>
      </c>
      <c r="M116" t="s">
        <v>1339</v>
      </c>
      <c r="N116" t="s">
        <v>114</v>
      </c>
      <c r="O116">
        <v>290</v>
      </c>
      <c r="P116">
        <v>0.60000002384186</v>
      </c>
      <c r="Q116" t="s">
        <v>114</v>
      </c>
      <c r="R116" t="s">
        <v>114</v>
      </c>
      <c r="S116" t="s">
        <v>115</v>
      </c>
      <c r="T116">
        <v>0.34999999403954</v>
      </c>
      <c r="U116">
        <v>500</v>
      </c>
      <c r="V116" t="s">
        <v>1340</v>
      </c>
      <c r="W116">
        <v>900</v>
      </c>
      <c r="X116">
        <v>1.7000000476837</v>
      </c>
    </row>
    <row r="117" spans="1:24">
      <c r="A117" t="s">
        <v>1341</v>
      </c>
      <c r="B117" t="s">
        <v>1342</v>
      </c>
      <c r="C117" s="1">
        <v>0.83999997377396</v>
      </c>
      <c r="D117" t="s">
        <v>1343</v>
      </c>
      <c r="E117" t="s">
        <v>1344</v>
      </c>
      <c r="F117" t="s">
        <v>1345</v>
      </c>
      <c r="G117" t="s">
        <v>1346</v>
      </c>
      <c r="H117" t="s">
        <v>1347</v>
      </c>
      <c r="I117" t="s">
        <v>1348</v>
      </c>
      <c r="J117" t="s">
        <v>1349</v>
      </c>
      <c r="K117" t="s">
        <v>112</v>
      </c>
      <c r="L117" t="s">
        <v>112</v>
      </c>
      <c r="M117" t="s">
        <v>1350</v>
      </c>
      <c r="N117" t="s">
        <v>114</v>
      </c>
      <c r="O117">
        <v>295</v>
      </c>
      <c r="P117">
        <v>0.60000002384186</v>
      </c>
      <c r="Q117" t="s">
        <v>114</v>
      </c>
      <c r="R117" t="s">
        <v>114</v>
      </c>
      <c r="S117" t="s">
        <v>160</v>
      </c>
      <c r="T117">
        <v>0.5</v>
      </c>
      <c r="U117">
        <v>150</v>
      </c>
      <c r="V117" t="s">
        <v>114</v>
      </c>
      <c r="W117">
        <v>900</v>
      </c>
      <c r="X117">
        <v>1.7000000476837</v>
      </c>
    </row>
    <row r="118" spans="1:24">
      <c r="A118" t="s">
        <v>1351</v>
      </c>
      <c r="B118" t="s">
        <v>1352</v>
      </c>
      <c r="C118" s="1">
        <v>0.79000002145767</v>
      </c>
      <c r="D118" t="s">
        <v>1353</v>
      </c>
      <c r="E118" t="s">
        <v>1354</v>
      </c>
      <c r="F118" t="s">
        <v>1355</v>
      </c>
      <c r="G118" t="s">
        <v>1356</v>
      </c>
      <c r="H118" t="s">
        <v>1357</v>
      </c>
      <c r="I118" t="s">
        <v>1358</v>
      </c>
      <c r="J118" t="s">
        <v>1359</v>
      </c>
      <c r="K118" t="s">
        <v>112</v>
      </c>
      <c r="L118" t="s">
        <v>112</v>
      </c>
      <c r="M118" t="s">
        <v>1360</v>
      </c>
      <c r="N118" t="s">
        <v>114</v>
      </c>
      <c r="O118">
        <v>290</v>
      </c>
      <c r="P118">
        <v>0.5</v>
      </c>
      <c r="Q118">
        <v>1</v>
      </c>
      <c r="R118" t="s">
        <v>114</v>
      </c>
      <c r="S118" t="s">
        <v>115</v>
      </c>
      <c r="T118">
        <v>0.34999999403954</v>
      </c>
      <c r="U118">
        <v>630</v>
      </c>
      <c r="V118" t="s">
        <v>1361</v>
      </c>
      <c r="W118">
        <v>900</v>
      </c>
      <c r="X118">
        <v>1.7000000476837</v>
      </c>
    </row>
    <row r="119" spans="1:24">
      <c r="A119" t="s">
        <v>1362</v>
      </c>
      <c r="B119" t="s">
        <v>1363</v>
      </c>
      <c r="C119" s="1">
        <v>1.2000000476837</v>
      </c>
      <c r="D119" t="s">
        <v>1364</v>
      </c>
      <c r="E119" t="s">
        <v>1365</v>
      </c>
      <c r="F119" t="s">
        <v>1366</v>
      </c>
      <c r="G119" t="s">
        <v>1367</v>
      </c>
      <c r="H119" t="s">
        <v>1368</v>
      </c>
      <c r="I119" t="s">
        <v>1369</v>
      </c>
      <c r="J119" t="s">
        <v>1370</v>
      </c>
      <c r="K119" t="s">
        <v>1371</v>
      </c>
      <c r="L119" t="s">
        <v>112</v>
      </c>
      <c r="M119" t="s">
        <v>1372</v>
      </c>
      <c r="N119" t="s">
        <v>114</v>
      </c>
      <c r="O119">
        <v>305</v>
      </c>
      <c r="P119">
        <v>0.5</v>
      </c>
      <c r="Q119">
        <v>1</v>
      </c>
      <c r="R119" t="s">
        <v>114</v>
      </c>
      <c r="S119" t="s">
        <v>160</v>
      </c>
      <c r="T119">
        <v>0.40000000596046</v>
      </c>
      <c r="U119">
        <v>150</v>
      </c>
      <c r="V119" t="s">
        <v>114</v>
      </c>
      <c r="W119" t="s">
        <v>114</v>
      </c>
      <c r="X119">
        <v>1.7000000476837</v>
      </c>
    </row>
    <row r="120" spans="1:24">
      <c r="A120" t="s">
        <v>1373</v>
      </c>
      <c r="B120" t="s">
        <v>1374</v>
      </c>
      <c r="C120" s="1">
        <v>0.83999997377396</v>
      </c>
      <c r="D120" t="s">
        <v>1375</v>
      </c>
      <c r="E120" t="s">
        <v>1376</v>
      </c>
      <c r="F120" t="s">
        <v>1377</v>
      </c>
      <c r="G120" t="s">
        <v>1378</v>
      </c>
      <c r="H120" t="s">
        <v>1379</v>
      </c>
      <c r="I120" t="s">
        <v>1380</v>
      </c>
      <c r="J120" t="s">
        <v>1381</v>
      </c>
      <c r="K120" t="s">
        <v>112</v>
      </c>
      <c r="L120" t="s">
        <v>112</v>
      </c>
      <c r="M120" t="s">
        <v>1382</v>
      </c>
      <c r="N120" t="s">
        <v>114</v>
      </c>
      <c r="O120">
        <v>300</v>
      </c>
      <c r="P120">
        <v>0.5</v>
      </c>
      <c r="Q120" t="s">
        <v>114</v>
      </c>
      <c r="R120" t="s">
        <v>114</v>
      </c>
      <c r="S120" t="s">
        <v>115</v>
      </c>
      <c r="T120">
        <v>0.40000000596046</v>
      </c>
      <c r="U120">
        <v>600</v>
      </c>
      <c r="V120" t="s">
        <v>1383</v>
      </c>
      <c r="W120">
        <v>1200</v>
      </c>
      <c r="X120">
        <v>1.7000000476837</v>
      </c>
    </row>
    <row r="121" spans="1:24">
      <c r="A121" t="s">
        <v>1384</v>
      </c>
      <c r="B121" t="s">
        <v>1385</v>
      </c>
      <c r="C121" s="1">
        <v>0.79000002145767</v>
      </c>
      <c r="D121" t="s">
        <v>1386</v>
      </c>
      <c r="E121" t="s">
        <v>1387</v>
      </c>
      <c r="F121" t="s">
        <v>1388</v>
      </c>
      <c r="G121" t="s">
        <v>1389</v>
      </c>
      <c r="H121" t="s">
        <v>1390</v>
      </c>
      <c r="I121" t="s">
        <v>1391</v>
      </c>
      <c r="J121" t="s">
        <v>1392</v>
      </c>
      <c r="K121" t="s">
        <v>112</v>
      </c>
      <c r="L121" t="s">
        <v>112</v>
      </c>
      <c r="M121" t="s">
        <v>1393</v>
      </c>
      <c r="N121">
        <v>260</v>
      </c>
      <c r="O121">
        <v>320</v>
      </c>
      <c r="P121">
        <v>0.5</v>
      </c>
      <c r="Q121" t="s">
        <v>114</v>
      </c>
      <c r="R121" t="s">
        <v>114</v>
      </c>
      <c r="S121" t="s">
        <v>160</v>
      </c>
      <c r="T121">
        <v>0.5</v>
      </c>
      <c r="U121">
        <v>150</v>
      </c>
      <c r="V121" t="s">
        <v>114</v>
      </c>
      <c r="W121" t="s">
        <v>114</v>
      </c>
      <c r="X121">
        <v>1.7000000476837</v>
      </c>
    </row>
    <row r="122" spans="1:24">
      <c r="A122" t="s">
        <v>1394</v>
      </c>
      <c r="B122" t="s">
        <v>1395</v>
      </c>
      <c r="C122" s="1">
        <v>0.74000000953674</v>
      </c>
      <c r="D122" t="s">
        <v>1396</v>
      </c>
      <c r="E122" t="s">
        <v>1397</v>
      </c>
      <c r="F122" t="s">
        <v>1398</v>
      </c>
      <c r="G122" t="s">
        <v>1399</v>
      </c>
      <c r="H122" t="s">
        <v>1400</v>
      </c>
      <c r="I122" t="s">
        <v>1401</v>
      </c>
      <c r="J122" t="s">
        <v>1402</v>
      </c>
      <c r="K122" t="s">
        <v>112</v>
      </c>
      <c r="L122" t="s">
        <v>112</v>
      </c>
      <c r="M122" t="s">
        <v>1403</v>
      </c>
      <c r="N122" t="s">
        <v>114</v>
      </c>
      <c r="O122">
        <v>275</v>
      </c>
      <c r="P122">
        <v>0.5</v>
      </c>
      <c r="Q122" t="s">
        <v>114</v>
      </c>
      <c r="R122" t="s">
        <v>114</v>
      </c>
      <c r="S122" t="s">
        <v>115</v>
      </c>
      <c r="T122">
        <v>0.33000001311302</v>
      </c>
      <c r="U122">
        <v>575</v>
      </c>
      <c r="V122" t="s">
        <v>1404</v>
      </c>
      <c r="W122">
        <v>1200</v>
      </c>
      <c r="X122">
        <v>1.7000000476837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workbookViewId="0">
      <pane xSplit="1" topLeftCell="B1" activePane="topRight" state="frozen"/>
      <selection/>
      <selection pane="topRight" activeCell="B31" sqref="B31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</cols>
  <sheetData>
    <row r="1" spans="2:14">
      <c r="B1" s="2" t="s">
        <v>98</v>
      </c>
      <c r="E1" s="2" t="s">
        <v>98</v>
      </c>
      <c r="I1" s="2" t="s">
        <v>99</v>
      </c>
      <c r="J1" s="2" t="s">
        <v>100</v>
      </c>
      <c r="K1" s="2" t="s">
        <v>101</v>
      </c>
      <c r="N1" s="2" t="s">
        <v>102</v>
      </c>
    </row>
    <row r="2" spans="1:25">
      <c r="A2" s="2" t="s">
        <v>1405</v>
      </c>
      <c r="B2" s="2" t="s">
        <v>103</v>
      </c>
      <c r="C2" t="s">
        <v>104</v>
      </c>
      <c r="D2" s="1">
        <v>0.79000002145767</v>
      </c>
      <c r="E2" s="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112</v>
      </c>
      <c r="N2" t="s">
        <v>113</v>
      </c>
      <c r="O2" t="s">
        <v>114</v>
      </c>
      <c r="P2">
        <v>325</v>
      </c>
      <c r="Q2">
        <v>0.5</v>
      </c>
      <c r="R2" t="s">
        <v>114</v>
      </c>
      <c r="S2" t="s">
        <v>114</v>
      </c>
      <c r="T2" t="s">
        <v>115</v>
      </c>
      <c r="U2">
        <v>0.33000001311302</v>
      </c>
      <c r="V2">
        <v>550</v>
      </c>
      <c r="W2" t="s">
        <v>116</v>
      </c>
      <c r="X2">
        <v>900</v>
      </c>
      <c r="Y2">
        <v>1.7000000476837</v>
      </c>
    </row>
    <row r="3" spans="1:25">
      <c r="A3" s="2" t="s">
        <v>1406</v>
      </c>
      <c r="B3" t="s">
        <v>117</v>
      </c>
      <c r="C3" t="s">
        <v>118</v>
      </c>
      <c r="D3" s="1">
        <v>0.93000000715256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112</v>
      </c>
      <c r="M3" t="s">
        <v>112</v>
      </c>
      <c r="N3" t="s">
        <v>126</v>
      </c>
      <c r="O3" t="s">
        <v>114</v>
      </c>
      <c r="P3">
        <v>310</v>
      </c>
      <c r="Q3">
        <v>0.5</v>
      </c>
      <c r="R3" t="s">
        <v>114</v>
      </c>
      <c r="S3" t="s">
        <v>114</v>
      </c>
      <c r="T3" t="s">
        <v>115</v>
      </c>
      <c r="U3">
        <v>0.56000000238419</v>
      </c>
      <c r="V3">
        <v>600</v>
      </c>
      <c r="W3" t="s">
        <v>127</v>
      </c>
      <c r="X3">
        <v>1000</v>
      </c>
      <c r="Y3">
        <v>1.7000000476837</v>
      </c>
    </row>
    <row r="4" spans="1:25">
      <c r="A4" s="2" t="s">
        <v>1407</v>
      </c>
      <c r="B4" t="s">
        <v>128</v>
      </c>
      <c r="C4" t="s">
        <v>129</v>
      </c>
      <c r="D4" s="1">
        <v>0.97000002861023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112</v>
      </c>
      <c r="M4" t="s">
        <v>112</v>
      </c>
      <c r="N4" t="s">
        <v>137</v>
      </c>
      <c r="O4" t="s">
        <v>114</v>
      </c>
      <c r="P4">
        <v>285</v>
      </c>
      <c r="Q4">
        <v>0.69999998807907</v>
      </c>
      <c r="R4">
        <v>0</v>
      </c>
      <c r="S4" t="s">
        <v>114</v>
      </c>
      <c r="T4" t="s">
        <v>115</v>
      </c>
      <c r="U4">
        <v>0.64999997615814</v>
      </c>
      <c r="V4">
        <v>625</v>
      </c>
      <c r="W4" t="s">
        <v>138</v>
      </c>
      <c r="X4">
        <v>1250</v>
      </c>
      <c r="Y4">
        <v>1.7000000476837</v>
      </c>
    </row>
    <row r="5" spans="1:25">
      <c r="A5" s="2" t="s">
        <v>1408</v>
      </c>
      <c r="B5" t="s">
        <v>139</v>
      </c>
      <c r="C5" t="s">
        <v>140</v>
      </c>
      <c r="D5" s="1">
        <v>0.74000000953674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112</v>
      </c>
      <c r="M5" t="s">
        <v>112</v>
      </c>
      <c r="N5" t="s">
        <v>148</v>
      </c>
      <c r="O5" t="s">
        <v>114</v>
      </c>
      <c r="P5">
        <v>330</v>
      </c>
      <c r="Q5">
        <v>0.5</v>
      </c>
      <c r="R5" t="s">
        <v>114</v>
      </c>
      <c r="S5" t="s">
        <v>114</v>
      </c>
      <c r="T5" t="s">
        <v>115</v>
      </c>
      <c r="U5">
        <v>0.5</v>
      </c>
      <c r="V5">
        <v>630</v>
      </c>
      <c r="W5" t="s">
        <v>149</v>
      </c>
      <c r="X5">
        <v>900</v>
      </c>
      <c r="Y5">
        <v>1.7000000476837</v>
      </c>
    </row>
    <row r="6" spans="1:25">
      <c r="A6" s="2" t="s">
        <v>1409</v>
      </c>
      <c r="B6" t="s">
        <v>150</v>
      </c>
      <c r="C6" t="s">
        <v>151</v>
      </c>
      <c r="D6" s="1">
        <v>0.76999998092651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112</v>
      </c>
      <c r="M6" t="s">
        <v>112</v>
      </c>
      <c r="N6" t="s">
        <v>159</v>
      </c>
      <c r="O6" t="s">
        <v>114</v>
      </c>
      <c r="P6">
        <v>320</v>
      </c>
      <c r="Q6">
        <v>0.5</v>
      </c>
      <c r="R6" t="s">
        <v>114</v>
      </c>
      <c r="S6" t="s">
        <v>114</v>
      </c>
      <c r="T6" t="s">
        <v>160</v>
      </c>
      <c r="U6">
        <v>0.5</v>
      </c>
      <c r="V6">
        <v>150</v>
      </c>
      <c r="W6" t="s">
        <v>114</v>
      </c>
      <c r="X6" t="s">
        <v>114</v>
      </c>
      <c r="Y6">
        <v>1.7000000476837</v>
      </c>
    </row>
    <row r="7" spans="1:25">
      <c r="A7" s="2" t="s">
        <v>1410</v>
      </c>
      <c r="B7" t="s">
        <v>161</v>
      </c>
      <c r="C7" t="s">
        <v>162</v>
      </c>
      <c r="D7" s="1">
        <v>0.93000000715256</v>
      </c>
      <c r="E7" t="s">
        <v>163</v>
      </c>
      <c r="F7" t="s">
        <v>164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112</v>
      </c>
      <c r="M7" t="s">
        <v>112</v>
      </c>
      <c r="N7" t="s">
        <v>170</v>
      </c>
      <c r="O7" t="s">
        <v>114</v>
      </c>
      <c r="P7">
        <v>280</v>
      </c>
      <c r="Q7">
        <v>0.69999998807907</v>
      </c>
      <c r="R7" t="s">
        <v>114</v>
      </c>
      <c r="S7" t="s">
        <v>114</v>
      </c>
      <c r="T7" t="s">
        <v>115</v>
      </c>
      <c r="U7">
        <v>0.15000000596046</v>
      </c>
      <c r="V7">
        <v>500</v>
      </c>
      <c r="W7" t="s">
        <v>171</v>
      </c>
      <c r="X7">
        <v>1200</v>
      </c>
      <c r="Y7">
        <v>1.7000000476837</v>
      </c>
    </row>
    <row r="8" spans="1:25">
      <c r="A8" s="2" t="s">
        <v>1411</v>
      </c>
      <c r="B8" t="s">
        <v>172</v>
      </c>
      <c r="C8" t="s">
        <v>173</v>
      </c>
      <c r="D8" s="1">
        <v>0.93000000715256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180</v>
      </c>
      <c r="L8" t="s">
        <v>181</v>
      </c>
      <c r="M8" t="s">
        <v>112</v>
      </c>
      <c r="N8" t="s">
        <v>182</v>
      </c>
      <c r="O8" t="s">
        <v>114</v>
      </c>
      <c r="P8">
        <v>290</v>
      </c>
      <c r="Q8">
        <v>0.60000002384186</v>
      </c>
      <c r="R8" t="s">
        <v>114</v>
      </c>
      <c r="S8" t="s">
        <v>114</v>
      </c>
      <c r="T8" t="s">
        <v>160</v>
      </c>
      <c r="U8">
        <v>0.30000001192093</v>
      </c>
      <c r="V8">
        <v>150</v>
      </c>
      <c r="W8" t="s">
        <v>114</v>
      </c>
      <c r="X8" t="s">
        <v>114</v>
      </c>
      <c r="Y8">
        <v>1.7000000476837</v>
      </c>
    </row>
    <row r="9" spans="1:25">
      <c r="A9" s="2" t="s">
        <v>1412</v>
      </c>
      <c r="B9" t="s">
        <v>183</v>
      </c>
      <c r="C9" t="s">
        <v>184</v>
      </c>
      <c r="D9" s="1">
        <v>0.83999997377396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112</v>
      </c>
      <c r="M9" t="s">
        <v>112</v>
      </c>
      <c r="N9" t="s">
        <v>192</v>
      </c>
      <c r="O9" t="s">
        <v>114</v>
      </c>
      <c r="P9">
        <v>300</v>
      </c>
      <c r="Q9">
        <v>0.5</v>
      </c>
      <c r="R9" t="s">
        <v>114</v>
      </c>
      <c r="S9" t="s">
        <v>114</v>
      </c>
      <c r="T9" t="s">
        <v>160</v>
      </c>
      <c r="U9">
        <v>0.60000002384186</v>
      </c>
      <c r="V9">
        <v>150</v>
      </c>
      <c r="W9" t="s">
        <v>114</v>
      </c>
      <c r="X9" t="s">
        <v>114</v>
      </c>
      <c r="Y9">
        <v>1.7000000476837</v>
      </c>
    </row>
    <row r="10" spans="1:25">
      <c r="A10" s="2" t="s">
        <v>1413</v>
      </c>
      <c r="B10" t="s">
        <v>193</v>
      </c>
      <c r="C10" t="s">
        <v>194</v>
      </c>
      <c r="D10" s="1">
        <v>0.87999999523163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112</v>
      </c>
      <c r="M10" t="s">
        <v>112</v>
      </c>
      <c r="N10" t="s">
        <v>202</v>
      </c>
      <c r="O10" t="s">
        <v>114</v>
      </c>
      <c r="P10">
        <v>290</v>
      </c>
      <c r="Q10">
        <v>0.5</v>
      </c>
      <c r="R10" t="s">
        <v>114</v>
      </c>
      <c r="S10" t="s">
        <v>114</v>
      </c>
      <c r="T10" t="s">
        <v>160</v>
      </c>
      <c r="U10">
        <v>0.36000001430511</v>
      </c>
      <c r="V10">
        <v>150</v>
      </c>
      <c r="W10" t="s">
        <v>114</v>
      </c>
      <c r="X10">
        <v>0</v>
      </c>
      <c r="Y10">
        <v>1.7000000476837</v>
      </c>
    </row>
    <row r="11" spans="1:25">
      <c r="A11" s="2" t="s">
        <v>1414</v>
      </c>
      <c r="B11" t="s">
        <v>203</v>
      </c>
      <c r="C11" t="s">
        <v>204</v>
      </c>
      <c r="D11" s="1">
        <v>0.97000002861023</v>
      </c>
      <c r="E11" t="s">
        <v>205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112</v>
      </c>
      <c r="M11" t="s">
        <v>112</v>
      </c>
      <c r="N11" t="s">
        <v>212</v>
      </c>
      <c r="O11" t="s">
        <v>114</v>
      </c>
      <c r="P11">
        <v>290</v>
      </c>
      <c r="Q11">
        <v>0.5</v>
      </c>
      <c r="R11" t="s">
        <v>114</v>
      </c>
      <c r="S11" t="s">
        <v>114</v>
      </c>
      <c r="T11" t="s">
        <v>115</v>
      </c>
      <c r="U11">
        <v>0.40000000596046</v>
      </c>
      <c r="V11">
        <v>400</v>
      </c>
      <c r="W11" t="s">
        <v>213</v>
      </c>
      <c r="X11">
        <v>1100</v>
      </c>
      <c r="Y11">
        <v>1.7000000476837</v>
      </c>
    </row>
    <row r="12" spans="1:25">
      <c r="A12" s="2" t="s">
        <v>1415</v>
      </c>
      <c r="B12" t="s">
        <v>214</v>
      </c>
      <c r="C12" t="s">
        <v>215</v>
      </c>
      <c r="D12" s="1">
        <v>0.98000001907349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112</v>
      </c>
      <c r="M12" t="s">
        <v>112</v>
      </c>
      <c r="N12" t="s">
        <v>223</v>
      </c>
      <c r="O12" t="s">
        <v>114</v>
      </c>
      <c r="P12">
        <v>290</v>
      </c>
      <c r="Q12">
        <v>0.80000001192093</v>
      </c>
      <c r="R12" t="s">
        <v>114</v>
      </c>
      <c r="S12" t="s">
        <v>114</v>
      </c>
      <c r="T12" t="s">
        <v>115</v>
      </c>
      <c r="U12">
        <v>0.40000000596046</v>
      </c>
      <c r="V12">
        <v>600</v>
      </c>
      <c r="W12" t="s">
        <v>224</v>
      </c>
      <c r="X12">
        <v>1250</v>
      </c>
      <c r="Y12">
        <v>1.5</v>
      </c>
    </row>
    <row r="13" spans="1:25">
      <c r="A13" s="2" t="s">
        <v>1416</v>
      </c>
      <c r="B13" t="s">
        <v>225</v>
      </c>
      <c r="C13" t="s">
        <v>226</v>
      </c>
      <c r="D13" s="1">
        <v>0.93000000715256</v>
      </c>
      <c r="E13" t="s">
        <v>227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112</v>
      </c>
      <c r="N13" t="s">
        <v>235</v>
      </c>
      <c r="O13" t="s">
        <v>114</v>
      </c>
      <c r="P13">
        <v>310</v>
      </c>
      <c r="Q13">
        <v>0.5</v>
      </c>
      <c r="R13" t="s">
        <v>114</v>
      </c>
      <c r="S13" t="s">
        <v>114</v>
      </c>
      <c r="T13" t="s">
        <v>160</v>
      </c>
      <c r="U13">
        <v>0.40000000596046</v>
      </c>
      <c r="V13">
        <v>150</v>
      </c>
      <c r="W13" t="s">
        <v>114</v>
      </c>
      <c r="X13" t="s">
        <v>114</v>
      </c>
      <c r="Y13">
        <v>1.7000000476837</v>
      </c>
    </row>
    <row r="14" spans="1:25">
      <c r="A14" s="2" t="s">
        <v>1417</v>
      </c>
      <c r="B14" t="s">
        <v>236</v>
      </c>
      <c r="C14" t="s">
        <v>237</v>
      </c>
      <c r="D14" s="1">
        <v>0.87999999523163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114</v>
      </c>
      <c r="P14">
        <v>280</v>
      </c>
      <c r="Q14">
        <v>0.60000002384186</v>
      </c>
      <c r="R14" t="s">
        <v>114</v>
      </c>
      <c r="S14" t="s">
        <v>114</v>
      </c>
      <c r="T14" t="s">
        <v>115</v>
      </c>
      <c r="U14">
        <v>0.5</v>
      </c>
      <c r="V14">
        <v>350</v>
      </c>
      <c r="W14" t="s">
        <v>248</v>
      </c>
      <c r="X14">
        <v>1300</v>
      </c>
      <c r="Y14">
        <v>1.5</v>
      </c>
    </row>
    <row r="15" spans="1:25">
      <c r="A15" s="2" t="s">
        <v>1418</v>
      </c>
      <c r="B15" t="s">
        <v>249</v>
      </c>
      <c r="C15" t="s">
        <v>250</v>
      </c>
      <c r="D15" s="1">
        <v>0.81000000238419</v>
      </c>
      <c r="E15" t="s">
        <v>251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  <c r="K15" t="s">
        <v>257</v>
      </c>
      <c r="L15" t="s">
        <v>258</v>
      </c>
      <c r="M15" t="s">
        <v>259</v>
      </c>
      <c r="N15" t="s">
        <v>260</v>
      </c>
      <c r="O15" t="s">
        <v>114</v>
      </c>
      <c r="P15">
        <v>305</v>
      </c>
      <c r="Q15">
        <v>0.60000002384186</v>
      </c>
      <c r="R15">
        <v>0</v>
      </c>
      <c r="S15" t="s">
        <v>114</v>
      </c>
      <c r="T15" t="s">
        <v>160</v>
      </c>
      <c r="U15">
        <v>0.44999998807907</v>
      </c>
      <c r="V15">
        <v>300</v>
      </c>
      <c r="W15" t="s">
        <v>114</v>
      </c>
      <c r="X15" t="s">
        <v>114</v>
      </c>
      <c r="Y15">
        <v>1.7000000476837</v>
      </c>
    </row>
    <row r="16" spans="1:25">
      <c r="A16" s="2" t="s">
        <v>1419</v>
      </c>
      <c r="B16" s="2" t="s">
        <v>261</v>
      </c>
      <c r="C16" t="s">
        <v>262</v>
      </c>
      <c r="D16" s="1">
        <v>0.85000002384186</v>
      </c>
      <c r="E16" t="s">
        <v>263</v>
      </c>
      <c r="F16" t="s">
        <v>264</v>
      </c>
      <c r="G16" t="s">
        <v>265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112</v>
      </c>
      <c r="N16" t="s">
        <v>271</v>
      </c>
      <c r="O16" t="s">
        <v>114</v>
      </c>
      <c r="P16">
        <v>315</v>
      </c>
      <c r="Q16">
        <v>0.5</v>
      </c>
      <c r="R16" t="s">
        <v>114</v>
      </c>
      <c r="S16" t="s">
        <v>114</v>
      </c>
      <c r="T16" t="s">
        <v>160</v>
      </c>
      <c r="U16">
        <v>0.55000001192093</v>
      </c>
      <c r="V16">
        <v>150</v>
      </c>
      <c r="W16" t="s">
        <v>114</v>
      </c>
      <c r="X16" t="s">
        <v>114</v>
      </c>
      <c r="Y16">
        <v>1.7000000476837</v>
      </c>
    </row>
    <row r="17" spans="1:25">
      <c r="A17" s="2" t="s">
        <v>1420</v>
      </c>
      <c r="B17" t="s">
        <v>272</v>
      </c>
      <c r="C17" t="s">
        <v>273</v>
      </c>
      <c r="D17" s="1">
        <v>0.85000002384186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112</v>
      </c>
      <c r="M17" t="s">
        <v>112</v>
      </c>
      <c r="N17" t="s">
        <v>281</v>
      </c>
      <c r="O17" t="s">
        <v>114</v>
      </c>
      <c r="P17">
        <v>275</v>
      </c>
      <c r="Q17">
        <v>0.5</v>
      </c>
      <c r="R17">
        <v>1</v>
      </c>
      <c r="S17" t="s">
        <v>114</v>
      </c>
      <c r="T17" t="s">
        <v>115</v>
      </c>
      <c r="U17">
        <v>0.5</v>
      </c>
      <c r="V17">
        <v>600</v>
      </c>
      <c r="W17" t="s">
        <v>282</v>
      </c>
      <c r="X17">
        <v>1200</v>
      </c>
      <c r="Y17">
        <v>1.7000000476837</v>
      </c>
    </row>
    <row r="18" spans="1:25">
      <c r="A18" s="2" t="s">
        <v>1421</v>
      </c>
      <c r="B18" t="s">
        <v>283</v>
      </c>
      <c r="C18" t="s">
        <v>284</v>
      </c>
      <c r="D18" s="1">
        <v>0.81000000238419</v>
      </c>
      <c r="E18" t="s">
        <v>285</v>
      </c>
      <c r="F18" t="s">
        <v>286</v>
      </c>
      <c r="G18" t="s">
        <v>287</v>
      </c>
      <c r="H18" t="s">
        <v>288</v>
      </c>
      <c r="I18" t="s">
        <v>289</v>
      </c>
      <c r="J18" t="s">
        <v>290</v>
      </c>
      <c r="K18" t="s">
        <v>291</v>
      </c>
      <c r="L18" t="s">
        <v>112</v>
      </c>
      <c r="M18" t="s">
        <v>112</v>
      </c>
      <c r="N18" t="s">
        <v>292</v>
      </c>
      <c r="O18">
        <v>240</v>
      </c>
      <c r="P18">
        <v>290</v>
      </c>
      <c r="Q18">
        <v>0.5</v>
      </c>
      <c r="R18" t="s">
        <v>114</v>
      </c>
      <c r="S18" t="s">
        <v>114</v>
      </c>
      <c r="T18" t="s">
        <v>115</v>
      </c>
      <c r="U18">
        <v>0.40000000596046</v>
      </c>
      <c r="V18">
        <v>500</v>
      </c>
      <c r="W18" t="s">
        <v>293</v>
      </c>
      <c r="X18">
        <v>900</v>
      </c>
      <c r="Y18">
        <v>1.7000000476837</v>
      </c>
    </row>
    <row r="19" spans="1:25">
      <c r="A19" s="2" t="s">
        <v>1422</v>
      </c>
      <c r="B19" t="s">
        <v>294</v>
      </c>
      <c r="C19" t="s">
        <v>295</v>
      </c>
      <c r="D19" s="1">
        <v>0.5799999833107</v>
      </c>
      <c r="E19" t="s">
        <v>296</v>
      </c>
      <c r="F19" t="s">
        <v>114</v>
      </c>
      <c r="G19" t="s">
        <v>297</v>
      </c>
      <c r="H19" t="s">
        <v>298</v>
      </c>
      <c r="I19" t="s">
        <v>299</v>
      </c>
      <c r="J19" t="s">
        <v>300</v>
      </c>
      <c r="K19" t="s">
        <v>301</v>
      </c>
      <c r="L19" t="s">
        <v>112</v>
      </c>
      <c r="M19" t="s">
        <v>112</v>
      </c>
      <c r="N19" t="s">
        <v>302</v>
      </c>
      <c r="O19">
        <v>220</v>
      </c>
      <c r="P19">
        <v>300</v>
      </c>
      <c r="Q19">
        <v>0.5</v>
      </c>
      <c r="R19" t="s">
        <v>114</v>
      </c>
      <c r="S19" t="s">
        <v>114</v>
      </c>
      <c r="T19" t="s">
        <v>115</v>
      </c>
      <c r="U19">
        <v>0.34999999403954</v>
      </c>
      <c r="V19">
        <v>500</v>
      </c>
      <c r="W19" t="s">
        <v>303</v>
      </c>
      <c r="X19">
        <v>1800</v>
      </c>
      <c r="Y19">
        <v>1.6000000238419</v>
      </c>
    </row>
    <row r="20" spans="1:25">
      <c r="A20" s="2" t="s">
        <v>1423</v>
      </c>
      <c r="B20" t="s">
        <v>304</v>
      </c>
      <c r="C20" t="s">
        <v>305</v>
      </c>
      <c r="D20" s="1">
        <v>1</v>
      </c>
      <c r="E20" t="s">
        <v>306</v>
      </c>
      <c r="F20" t="s">
        <v>307</v>
      </c>
      <c r="G20" t="s">
        <v>308</v>
      </c>
      <c r="H20" t="s">
        <v>309</v>
      </c>
      <c r="I20" t="s">
        <v>310</v>
      </c>
      <c r="J20" t="s">
        <v>311</v>
      </c>
      <c r="K20" t="s">
        <v>312</v>
      </c>
      <c r="L20" t="s">
        <v>112</v>
      </c>
      <c r="M20" t="s">
        <v>112</v>
      </c>
      <c r="N20" t="s">
        <v>313</v>
      </c>
      <c r="O20" t="s">
        <v>114</v>
      </c>
      <c r="P20">
        <v>295</v>
      </c>
      <c r="Q20">
        <v>0.69999998807907</v>
      </c>
      <c r="R20" t="s">
        <v>114</v>
      </c>
      <c r="S20" t="s">
        <v>114</v>
      </c>
      <c r="T20" t="s">
        <v>115</v>
      </c>
      <c r="U20">
        <v>0.30000001192093</v>
      </c>
      <c r="V20">
        <v>620</v>
      </c>
      <c r="W20" t="s">
        <v>314</v>
      </c>
      <c r="X20">
        <v>900</v>
      </c>
      <c r="Y20">
        <v>1.7000000476837</v>
      </c>
    </row>
    <row r="21" spans="1:25">
      <c r="A21" s="2" t="s">
        <v>1424</v>
      </c>
      <c r="B21" t="s">
        <v>315</v>
      </c>
      <c r="C21" t="s">
        <v>316</v>
      </c>
      <c r="D21" s="1">
        <v>0.86000001430511</v>
      </c>
      <c r="E21" t="s">
        <v>317</v>
      </c>
      <c r="F21" t="s">
        <v>318</v>
      </c>
      <c r="G21" t="s">
        <v>319</v>
      </c>
      <c r="H21" t="s">
        <v>320</v>
      </c>
      <c r="I21" t="s">
        <v>321</v>
      </c>
      <c r="J21" t="s">
        <v>322</v>
      </c>
      <c r="K21" t="s">
        <v>323</v>
      </c>
      <c r="L21" t="s">
        <v>112</v>
      </c>
      <c r="M21" t="s">
        <v>112</v>
      </c>
      <c r="N21" t="s">
        <v>324</v>
      </c>
      <c r="O21" t="s">
        <v>114</v>
      </c>
      <c r="P21">
        <v>285</v>
      </c>
      <c r="Q21">
        <v>0.5</v>
      </c>
      <c r="R21" t="s">
        <v>114</v>
      </c>
      <c r="S21" t="s">
        <v>114</v>
      </c>
      <c r="T21" t="s">
        <v>115</v>
      </c>
      <c r="U21">
        <v>0.30000001192093</v>
      </c>
      <c r="V21">
        <v>475</v>
      </c>
      <c r="W21" t="s">
        <v>325</v>
      </c>
      <c r="X21">
        <v>2000</v>
      </c>
      <c r="Y21">
        <v>1.7000000476837</v>
      </c>
    </row>
    <row r="22" spans="1:25">
      <c r="A22" s="2" t="s">
        <v>1425</v>
      </c>
      <c r="B22" t="s">
        <v>326</v>
      </c>
      <c r="C22" t="s">
        <v>327</v>
      </c>
      <c r="D22" s="1">
        <v>0.82499998807907</v>
      </c>
      <c r="E22" t="s">
        <v>328</v>
      </c>
      <c r="F22" t="s">
        <v>329</v>
      </c>
      <c r="G22" t="s">
        <v>330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112</v>
      </c>
      <c r="N22" t="s">
        <v>336</v>
      </c>
      <c r="O22" t="s">
        <v>114</v>
      </c>
      <c r="P22">
        <v>290</v>
      </c>
      <c r="Q22">
        <v>0.60000002384186</v>
      </c>
      <c r="R22" t="s">
        <v>114</v>
      </c>
      <c r="S22" t="s">
        <v>114</v>
      </c>
      <c r="T22" t="s">
        <v>160</v>
      </c>
      <c r="U22">
        <v>0.36000001430511</v>
      </c>
      <c r="V22">
        <v>150</v>
      </c>
      <c r="W22" t="s">
        <v>114</v>
      </c>
      <c r="X22" t="s">
        <v>114</v>
      </c>
      <c r="Y22">
        <v>1.7000000476837</v>
      </c>
    </row>
    <row r="23" spans="1:25">
      <c r="A23" s="2" t="s">
        <v>1426</v>
      </c>
      <c r="B23" t="s">
        <v>337</v>
      </c>
      <c r="C23" t="s">
        <v>338</v>
      </c>
      <c r="D23" s="1">
        <v>0.64999997615814</v>
      </c>
      <c r="E23" t="s">
        <v>339</v>
      </c>
      <c r="F23" t="s">
        <v>340</v>
      </c>
      <c r="G23" t="s">
        <v>341</v>
      </c>
      <c r="H23" t="s">
        <v>342</v>
      </c>
      <c r="I23" t="s">
        <v>343</v>
      </c>
      <c r="J23" t="s">
        <v>344</v>
      </c>
      <c r="K23" t="s">
        <v>345</v>
      </c>
      <c r="L23" t="s">
        <v>112</v>
      </c>
      <c r="M23" t="s">
        <v>112</v>
      </c>
      <c r="N23" t="s">
        <v>346</v>
      </c>
      <c r="O23">
        <v>170</v>
      </c>
      <c r="P23">
        <v>290</v>
      </c>
      <c r="Q23">
        <v>0.5</v>
      </c>
      <c r="R23" t="s">
        <v>114</v>
      </c>
      <c r="S23" t="s">
        <v>114</v>
      </c>
      <c r="T23" t="s">
        <v>115</v>
      </c>
      <c r="U23">
        <v>0.69999998807907</v>
      </c>
      <c r="V23">
        <v>625</v>
      </c>
      <c r="W23" t="s">
        <v>347</v>
      </c>
      <c r="X23">
        <v>900</v>
      </c>
      <c r="Y23">
        <v>1.7000000476837</v>
      </c>
    </row>
    <row r="24" spans="1:25">
      <c r="A24" s="2" t="s">
        <v>1427</v>
      </c>
      <c r="B24" t="s">
        <v>348</v>
      </c>
      <c r="C24" t="s">
        <v>349</v>
      </c>
      <c r="D24" s="1">
        <v>0.85000002384186</v>
      </c>
      <c r="E24" t="s">
        <v>350</v>
      </c>
      <c r="F24" t="s">
        <v>351</v>
      </c>
      <c r="G24" t="s">
        <v>352</v>
      </c>
      <c r="H24" t="s">
        <v>353</v>
      </c>
      <c r="I24" t="s">
        <v>354</v>
      </c>
      <c r="J24" t="s">
        <v>355</v>
      </c>
      <c r="K24" t="s">
        <v>356</v>
      </c>
      <c r="L24" t="s">
        <v>112</v>
      </c>
      <c r="M24" t="s">
        <v>112</v>
      </c>
      <c r="N24" t="s">
        <v>357</v>
      </c>
      <c r="O24" t="s">
        <v>114</v>
      </c>
      <c r="P24">
        <v>305</v>
      </c>
      <c r="Q24">
        <v>0.69999998807907</v>
      </c>
      <c r="R24">
        <v>1</v>
      </c>
      <c r="S24" t="s">
        <v>114</v>
      </c>
      <c r="T24" t="s">
        <v>160</v>
      </c>
      <c r="U24">
        <v>0.34999999403954</v>
      </c>
      <c r="V24">
        <v>200</v>
      </c>
      <c r="W24" t="s">
        <v>114</v>
      </c>
      <c r="X24" t="s">
        <v>114</v>
      </c>
      <c r="Y24">
        <v>1.7000000476837</v>
      </c>
    </row>
    <row r="25" spans="1:25">
      <c r="A25" s="2" t="s">
        <v>1428</v>
      </c>
      <c r="B25" t="s">
        <v>358</v>
      </c>
      <c r="C25" t="s">
        <v>359</v>
      </c>
      <c r="D25" s="1">
        <v>0.87999999523163</v>
      </c>
      <c r="E25" t="s">
        <v>360</v>
      </c>
      <c r="F25" t="s">
        <v>361</v>
      </c>
      <c r="G25" t="s">
        <v>362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114</v>
      </c>
      <c r="P25">
        <v>300</v>
      </c>
      <c r="Q25">
        <v>0.69999998807907</v>
      </c>
      <c r="R25" t="s">
        <v>114</v>
      </c>
      <c r="S25" t="s">
        <v>114</v>
      </c>
      <c r="T25" t="s">
        <v>115</v>
      </c>
      <c r="U25">
        <v>0.30000001192093</v>
      </c>
      <c r="V25">
        <v>140</v>
      </c>
      <c r="W25" t="s">
        <v>370</v>
      </c>
      <c r="X25">
        <v>900</v>
      </c>
      <c r="Y25">
        <v>1.7000000476837</v>
      </c>
    </row>
    <row r="26" spans="1:25">
      <c r="A26" s="2" t="s">
        <v>1429</v>
      </c>
      <c r="B26" t="s">
        <v>371</v>
      </c>
      <c r="C26" t="s">
        <v>372</v>
      </c>
      <c r="D26" s="1">
        <v>0.81000000238419</v>
      </c>
      <c r="E26" t="s">
        <v>373</v>
      </c>
      <c r="F26" t="s">
        <v>374</v>
      </c>
      <c r="G26" t="s">
        <v>375</v>
      </c>
      <c r="H26" t="s">
        <v>376</v>
      </c>
      <c r="I26" t="s">
        <v>377</v>
      </c>
      <c r="J26" t="s">
        <v>378</v>
      </c>
      <c r="K26" t="s">
        <v>379</v>
      </c>
      <c r="L26" t="s">
        <v>112</v>
      </c>
      <c r="M26" t="s">
        <v>112</v>
      </c>
      <c r="N26" t="s">
        <v>380</v>
      </c>
      <c r="O26" t="s">
        <v>114</v>
      </c>
      <c r="P26">
        <v>290</v>
      </c>
      <c r="Q26">
        <v>0.60000002384186</v>
      </c>
      <c r="R26" t="s">
        <v>114</v>
      </c>
      <c r="S26" t="s">
        <v>114</v>
      </c>
      <c r="T26" t="s">
        <v>115</v>
      </c>
      <c r="U26">
        <v>0.75</v>
      </c>
      <c r="V26">
        <v>670</v>
      </c>
      <c r="W26" t="s">
        <v>381</v>
      </c>
      <c r="X26">
        <v>1000</v>
      </c>
      <c r="Y26">
        <v>1.6000000238419</v>
      </c>
    </row>
    <row r="27" spans="1:25">
      <c r="A27" s="2" t="s">
        <v>1430</v>
      </c>
      <c r="B27" t="s">
        <v>382</v>
      </c>
      <c r="C27" t="s">
        <v>383</v>
      </c>
      <c r="D27" s="1">
        <v>0.79000002145767</v>
      </c>
      <c r="E27" t="s">
        <v>384</v>
      </c>
      <c r="F27" t="s">
        <v>385</v>
      </c>
      <c r="G27" t="s">
        <v>386</v>
      </c>
      <c r="H27" t="s">
        <v>387</v>
      </c>
      <c r="I27" t="s">
        <v>388</v>
      </c>
      <c r="J27" t="s">
        <v>389</v>
      </c>
      <c r="K27" t="s">
        <v>390</v>
      </c>
      <c r="L27" t="s">
        <v>112</v>
      </c>
      <c r="M27" t="s">
        <v>112</v>
      </c>
      <c r="N27" t="s">
        <v>391</v>
      </c>
      <c r="O27" t="s">
        <v>114</v>
      </c>
      <c r="P27">
        <v>290</v>
      </c>
      <c r="Q27">
        <v>0.5</v>
      </c>
      <c r="R27">
        <v>1</v>
      </c>
      <c r="S27" t="s">
        <v>114</v>
      </c>
      <c r="T27" t="s">
        <v>115</v>
      </c>
      <c r="U27">
        <v>0.30000001192093</v>
      </c>
      <c r="V27">
        <v>400</v>
      </c>
      <c r="W27" t="s">
        <v>392</v>
      </c>
      <c r="X27">
        <v>1400</v>
      </c>
      <c r="Y27">
        <v>1.6000000238419</v>
      </c>
    </row>
    <row r="28" spans="1:25">
      <c r="A28" s="2" t="s">
        <v>1431</v>
      </c>
      <c r="B28" t="s">
        <v>393</v>
      </c>
      <c r="C28" t="s">
        <v>394</v>
      </c>
      <c r="D28" s="1">
        <v>0.75999999046326</v>
      </c>
      <c r="E28" t="s">
        <v>395</v>
      </c>
      <c r="F28" t="s">
        <v>396</v>
      </c>
      <c r="G28" t="s">
        <v>397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112</v>
      </c>
      <c r="N28" t="s">
        <v>403</v>
      </c>
      <c r="O28">
        <v>250</v>
      </c>
      <c r="P28">
        <v>290</v>
      </c>
      <c r="Q28">
        <v>0.60000002384186</v>
      </c>
      <c r="R28" t="s">
        <v>114</v>
      </c>
      <c r="S28" t="s">
        <v>114</v>
      </c>
      <c r="T28" t="s">
        <v>115</v>
      </c>
      <c r="U28">
        <v>0.34999999403954</v>
      </c>
      <c r="V28">
        <v>550</v>
      </c>
      <c r="W28" t="s">
        <v>404</v>
      </c>
      <c r="X28">
        <v>900</v>
      </c>
      <c r="Y28">
        <v>1.7000000476837</v>
      </c>
    </row>
    <row r="29" spans="1:25">
      <c r="A29" s="2" t="s">
        <v>1432</v>
      </c>
      <c r="B29" t="s">
        <v>405</v>
      </c>
      <c r="C29" t="s">
        <v>406</v>
      </c>
      <c r="D29" s="1">
        <v>0.9200000166893</v>
      </c>
      <c r="E29" t="s">
        <v>407</v>
      </c>
      <c r="F29" t="s">
        <v>408</v>
      </c>
      <c r="G29" t="s">
        <v>409</v>
      </c>
      <c r="H29" t="s">
        <v>410</v>
      </c>
      <c r="I29" t="s">
        <v>411</v>
      </c>
      <c r="J29" t="s">
        <v>412</v>
      </c>
      <c r="K29" t="s">
        <v>413</v>
      </c>
      <c r="L29" t="s">
        <v>112</v>
      </c>
      <c r="M29" t="s">
        <v>112</v>
      </c>
      <c r="N29" t="s">
        <v>414</v>
      </c>
      <c r="O29" t="s">
        <v>114</v>
      </c>
      <c r="P29">
        <v>305</v>
      </c>
      <c r="Q29">
        <v>0.80000001192093</v>
      </c>
      <c r="R29" t="s">
        <v>114</v>
      </c>
      <c r="S29" t="s">
        <v>114</v>
      </c>
      <c r="T29" t="s">
        <v>160</v>
      </c>
      <c r="U29">
        <v>0.5</v>
      </c>
      <c r="V29">
        <v>150</v>
      </c>
      <c r="W29" t="s">
        <v>114</v>
      </c>
      <c r="X29" t="s">
        <v>114</v>
      </c>
      <c r="Y29">
        <v>1.7999999523163</v>
      </c>
    </row>
    <row r="30" spans="1:25">
      <c r="A30" s="2" t="s">
        <v>1433</v>
      </c>
      <c r="B30" t="s">
        <v>415</v>
      </c>
      <c r="C30" t="s">
        <v>416</v>
      </c>
      <c r="D30" s="1">
        <v>0.93999999761581</v>
      </c>
      <c r="E30" t="s">
        <v>417</v>
      </c>
      <c r="F30" t="s">
        <v>418</v>
      </c>
      <c r="G30" t="s">
        <v>419</v>
      </c>
      <c r="H30" t="s">
        <v>420</v>
      </c>
      <c r="I30" t="s">
        <v>421</v>
      </c>
      <c r="J30" t="s">
        <v>422</v>
      </c>
      <c r="K30" t="s">
        <v>423</v>
      </c>
      <c r="L30" t="s">
        <v>112</v>
      </c>
      <c r="M30" t="s">
        <v>112</v>
      </c>
      <c r="N30" t="s">
        <v>424</v>
      </c>
      <c r="O30" t="s">
        <v>114</v>
      </c>
      <c r="P30">
        <v>315</v>
      </c>
      <c r="Q30">
        <v>0.5</v>
      </c>
      <c r="R30" t="s">
        <v>114</v>
      </c>
      <c r="S30" t="s">
        <v>114</v>
      </c>
      <c r="T30" t="s">
        <v>160</v>
      </c>
      <c r="U30">
        <v>0.56000000238419</v>
      </c>
      <c r="V30">
        <v>150</v>
      </c>
      <c r="W30" t="s">
        <v>114</v>
      </c>
      <c r="X30">
        <v>0</v>
      </c>
      <c r="Y30">
        <v>1.7000000476837</v>
      </c>
    </row>
    <row r="31" spans="1:25">
      <c r="A31" s="2" t="s">
        <v>1434</v>
      </c>
      <c r="B31" t="s">
        <v>425</v>
      </c>
      <c r="C31" t="s">
        <v>426</v>
      </c>
      <c r="D31" s="1">
        <v>0.89999997615814</v>
      </c>
      <c r="E31" t="s">
        <v>427</v>
      </c>
      <c r="F31" t="s">
        <v>428</v>
      </c>
      <c r="G31" t="s">
        <v>429</v>
      </c>
      <c r="H31" t="s">
        <v>430</v>
      </c>
      <c r="I31" t="s">
        <v>431</v>
      </c>
      <c r="J31" t="s">
        <v>432</v>
      </c>
      <c r="K31" t="s">
        <v>433</v>
      </c>
      <c r="L31" t="s">
        <v>112</v>
      </c>
      <c r="M31" t="s">
        <v>112</v>
      </c>
      <c r="N31" t="s">
        <v>434</v>
      </c>
      <c r="O31" t="s">
        <v>114</v>
      </c>
      <c r="P31">
        <v>300</v>
      </c>
      <c r="Q31">
        <v>0.69999998807907</v>
      </c>
      <c r="R31" t="s">
        <v>114</v>
      </c>
      <c r="S31" t="s">
        <v>114</v>
      </c>
      <c r="T31" t="s">
        <v>160</v>
      </c>
      <c r="U31">
        <v>0.5</v>
      </c>
      <c r="V31">
        <v>150</v>
      </c>
      <c r="W31" t="s">
        <v>114</v>
      </c>
      <c r="X31">
        <v>0</v>
      </c>
      <c r="Y31">
        <v>1.7000000476837</v>
      </c>
    </row>
    <row r="32" spans="1:25">
      <c r="A32" s="2" t="s">
        <v>1435</v>
      </c>
      <c r="B32" t="s">
        <v>435</v>
      </c>
      <c r="C32" t="s">
        <v>436</v>
      </c>
      <c r="D32" s="1">
        <v>0.74000000953674</v>
      </c>
      <c r="E32" t="s">
        <v>437</v>
      </c>
      <c r="F32" t="s">
        <v>438</v>
      </c>
      <c r="G32" t="s">
        <v>439</v>
      </c>
      <c r="H32" t="s">
        <v>440</v>
      </c>
      <c r="I32" t="s">
        <v>441</v>
      </c>
      <c r="J32" t="s">
        <v>442</v>
      </c>
      <c r="K32" t="s">
        <v>443</v>
      </c>
      <c r="L32" t="s">
        <v>112</v>
      </c>
      <c r="M32" t="s">
        <v>112</v>
      </c>
      <c r="N32" t="s">
        <v>444</v>
      </c>
      <c r="O32" t="s">
        <v>114</v>
      </c>
      <c r="P32">
        <v>275</v>
      </c>
      <c r="Q32">
        <v>0.5</v>
      </c>
      <c r="R32" t="s">
        <v>114</v>
      </c>
      <c r="S32" t="s">
        <v>114</v>
      </c>
      <c r="T32" t="s">
        <v>115</v>
      </c>
      <c r="U32">
        <v>0.63999998569489</v>
      </c>
      <c r="V32">
        <v>425</v>
      </c>
      <c r="W32" t="s">
        <v>445</v>
      </c>
      <c r="X32">
        <v>900</v>
      </c>
      <c r="Y32">
        <v>1.7999999523163</v>
      </c>
    </row>
    <row r="33" spans="1:25">
      <c r="A33" s="2" t="s">
        <v>1436</v>
      </c>
      <c r="B33" t="s">
        <v>446</v>
      </c>
      <c r="C33" t="s">
        <v>447</v>
      </c>
      <c r="D33" s="1">
        <v>0.77999997138977</v>
      </c>
      <c r="E33" t="s">
        <v>448</v>
      </c>
      <c r="F33" t="s">
        <v>449</v>
      </c>
      <c r="G33" t="s">
        <v>450</v>
      </c>
      <c r="H33" t="s">
        <v>451</v>
      </c>
      <c r="I33" t="s">
        <v>452</v>
      </c>
      <c r="J33" t="s">
        <v>453</v>
      </c>
      <c r="K33" t="s">
        <v>454</v>
      </c>
      <c r="L33" t="s">
        <v>112</v>
      </c>
      <c r="M33" t="s">
        <v>112</v>
      </c>
      <c r="N33" t="s">
        <v>455</v>
      </c>
      <c r="O33" t="s">
        <v>114</v>
      </c>
      <c r="P33">
        <v>325</v>
      </c>
      <c r="Q33">
        <v>0.5</v>
      </c>
      <c r="R33">
        <v>1</v>
      </c>
      <c r="S33" t="s">
        <v>114</v>
      </c>
      <c r="T33" t="s">
        <v>160</v>
      </c>
      <c r="U33">
        <v>0.56000000238419</v>
      </c>
      <c r="V33">
        <v>150</v>
      </c>
      <c r="W33" t="s">
        <v>114</v>
      </c>
      <c r="X33" t="s">
        <v>114</v>
      </c>
      <c r="Y33">
        <v>1.7000000476837</v>
      </c>
    </row>
    <row r="34" spans="1:25">
      <c r="A34" s="2" t="s">
        <v>1437</v>
      </c>
      <c r="B34" t="s">
        <v>456</v>
      </c>
      <c r="C34" t="s">
        <v>457</v>
      </c>
      <c r="D34" s="1">
        <v>0.83999997377396</v>
      </c>
      <c r="E34" t="s">
        <v>458</v>
      </c>
      <c r="F34" t="s">
        <v>459</v>
      </c>
      <c r="G34" t="s">
        <v>460</v>
      </c>
      <c r="H34" t="s">
        <v>461</v>
      </c>
      <c r="I34" t="s">
        <v>462</v>
      </c>
      <c r="J34" t="s">
        <v>463</v>
      </c>
      <c r="K34" t="s">
        <v>464</v>
      </c>
      <c r="L34" t="s">
        <v>112</v>
      </c>
      <c r="M34" t="s">
        <v>112</v>
      </c>
      <c r="N34" t="s">
        <v>465</v>
      </c>
      <c r="O34" t="s">
        <v>114</v>
      </c>
      <c r="P34">
        <v>290</v>
      </c>
      <c r="Q34">
        <v>0.5</v>
      </c>
      <c r="R34" t="s">
        <v>114</v>
      </c>
      <c r="S34" t="s">
        <v>114</v>
      </c>
      <c r="T34" t="s">
        <v>160</v>
      </c>
      <c r="U34">
        <v>0.52999997138977</v>
      </c>
      <c r="V34">
        <v>150</v>
      </c>
      <c r="W34" t="s">
        <v>114</v>
      </c>
      <c r="X34" t="s">
        <v>114</v>
      </c>
      <c r="Y34">
        <v>1.7000000476837</v>
      </c>
    </row>
    <row r="35" spans="1:25">
      <c r="A35" s="2" t="s">
        <v>1438</v>
      </c>
      <c r="B35" t="s">
        <v>466</v>
      </c>
      <c r="C35" t="s">
        <v>467</v>
      </c>
      <c r="D35" s="1">
        <v>0.86000001430511</v>
      </c>
      <c r="E35" t="s">
        <v>468</v>
      </c>
      <c r="F35" t="s">
        <v>469</v>
      </c>
      <c r="G35" t="s">
        <v>470</v>
      </c>
      <c r="H35" t="s">
        <v>471</v>
      </c>
      <c r="I35" t="s">
        <v>472</v>
      </c>
      <c r="J35" t="s">
        <v>473</v>
      </c>
      <c r="K35" t="s">
        <v>474</v>
      </c>
      <c r="L35" t="s">
        <v>475</v>
      </c>
      <c r="M35" t="s">
        <v>112</v>
      </c>
      <c r="N35" t="s">
        <v>476</v>
      </c>
      <c r="O35" t="s">
        <v>114</v>
      </c>
      <c r="P35">
        <v>290</v>
      </c>
      <c r="Q35">
        <v>0.5</v>
      </c>
      <c r="R35" t="s">
        <v>114</v>
      </c>
      <c r="S35" t="s">
        <v>114</v>
      </c>
      <c r="T35" t="s">
        <v>115</v>
      </c>
      <c r="U35">
        <v>0.5</v>
      </c>
      <c r="V35">
        <v>550</v>
      </c>
      <c r="W35" t="s">
        <v>477</v>
      </c>
      <c r="X35">
        <v>900</v>
      </c>
      <c r="Y35">
        <v>1.7000000476837</v>
      </c>
    </row>
    <row r="36" spans="1:25">
      <c r="A36" s="2" t="s">
        <v>1439</v>
      </c>
      <c r="B36" t="s">
        <v>478</v>
      </c>
      <c r="C36" t="s">
        <v>479</v>
      </c>
      <c r="D36" s="1">
        <v>0.89999997615814</v>
      </c>
      <c r="E36" t="s">
        <v>480</v>
      </c>
      <c r="F36" t="s">
        <v>481</v>
      </c>
      <c r="G36" t="s">
        <v>482</v>
      </c>
      <c r="H36" t="s">
        <v>483</v>
      </c>
      <c r="I36" t="s">
        <v>484</v>
      </c>
      <c r="J36" t="s">
        <v>485</v>
      </c>
      <c r="K36" t="s">
        <v>486</v>
      </c>
      <c r="L36" t="s">
        <v>112</v>
      </c>
      <c r="M36" t="s">
        <v>112</v>
      </c>
      <c r="N36" t="s">
        <v>487</v>
      </c>
      <c r="O36" t="s">
        <v>114</v>
      </c>
      <c r="P36">
        <v>310</v>
      </c>
      <c r="Q36">
        <v>0.5</v>
      </c>
      <c r="R36" t="s">
        <v>114</v>
      </c>
      <c r="S36" t="s">
        <v>114</v>
      </c>
      <c r="T36" t="s">
        <v>160</v>
      </c>
      <c r="U36">
        <v>0.30000001192093</v>
      </c>
      <c r="V36">
        <v>150</v>
      </c>
      <c r="W36" t="s">
        <v>114</v>
      </c>
      <c r="X36">
        <v>0</v>
      </c>
      <c r="Y36">
        <v>1.3999999761581</v>
      </c>
    </row>
    <row r="37" spans="1:25">
      <c r="A37" s="2" t="s">
        <v>1440</v>
      </c>
      <c r="B37" t="s">
        <v>488</v>
      </c>
      <c r="C37" t="s">
        <v>489</v>
      </c>
      <c r="D37" s="1">
        <v>1.0249999761581</v>
      </c>
      <c r="E37" t="s">
        <v>490</v>
      </c>
      <c r="F37" t="s">
        <v>491</v>
      </c>
      <c r="G37" t="s">
        <v>492</v>
      </c>
      <c r="H37" t="s">
        <v>493</v>
      </c>
      <c r="I37" t="s">
        <v>494</v>
      </c>
      <c r="J37" t="s">
        <v>495</v>
      </c>
      <c r="K37" t="s">
        <v>496</v>
      </c>
      <c r="L37" t="s">
        <v>112</v>
      </c>
      <c r="M37" t="s">
        <v>112</v>
      </c>
      <c r="N37" t="s">
        <v>497</v>
      </c>
      <c r="O37" t="s">
        <v>114</v>
      </c>
      <c r="P37">
        <v>330</v>
      </c>
      <c r="Q37">
        <v>0.5</v>
      </c>
      <c r="R37" t="s">
        <v>114</v>
      </c>
      <c r="S37" t="s">
        <v>114</v>
      </c>
      <c r="T37" t="s">
        <v>160</v>
      </c>
      <c r="U37">
        <v>0.46000000834465</v>
      </c>
      <c r="V37">
        <v>150</v>
      </c>
      <c r="W37" t="s">
        <v>114</v>
      </c>
      <c r="X37" t="s">
        <v>114</v>
      </c>
      <c r="Y37">
        <v>1.7000000476837</v>
      </c>
    </row>
    <row r="38" spans="1:25">
      <c r="A38" s="2" t="s">
        <v>1441</v>
      </c>
      <c r="B38" t="s">
        <v>498</v>
      </c>
      <c r="C38" t="s">
        <v>499</v>
      </c>
      <c r="D38" s="1">
        <v>0.89999997615814</v>
      </c>
      <c r="E38" t="s">
        <v>500</v>
      </c>
      <c r="F38" t="s">
        <v>501</v>
      </c>
      <c r="G38" t="s">
        <v>502</v>
      </c>
      <c r="H38" t="s">
        <v>503</v>
      </c>
      <c r="I38" t="s">
        <v>504</v>
      </c>
      <c r="J38" t="s">
        <v>505</v>
      </c>
      <c r="K38" t="s">
        <v>506</v>
      </c>
      <c r="L38" t="s">
        <v>112</v>
      </c>
      <c r="M38" t="s">
        <v>112</v>
      </c>
      <c r="N38" t="s">
        <v>507</v>
      </c>
      <c r="O38">
        <v>180</v>
      </c>
      <c r="P38">
        <v>305</v>
      </c>
      <c r="Q38">
        <v>1</v>
      </c>
      <c r="R38">
        <v>1</v>
      </c>
      <c r="S38" t="s">
        <v>114</v>
      </c>
      <c r="T38" t="s">
        <v>160</v>
      </c>
      <c r="U38">
        <v>0.33000001311302</v>
      </c>
      <c r="V38">
        <v>150</v>
      </c>
      <c r="W38" t="s">
        <v>114</v>
      </c>
      <c r="X38" t="s">
        <v>114</v>
      </c>
      <c r="Y38">
        <v>1.7000000476837</v>
      </c>
    </row>
    <row r="39" spans="1:25">
      <c r="A39" s="2" t="s">
        <v>1442</v>
      </c>
      <c r="B39" t="s">
        <v>508</v>
      </c>
      <c r="C39" t="s">
        <v>509</v>
      </c>
      <c r="D39" s="1">
        <v>0.93000000715256</v>
      </c>
      <c r="E39" t="s">
        <v>510</v>
      </c>
      <c r="F39" t="s">
        <v>511</v>
      </c>
      <c r="G39" t="s">
        <v>512</v>
      </c>
      <c r="H39" t="s">
        <v>513</v>
      </c>
      <c r="I39" t="s">
        <v>514</v>
      </c>
      <c r="J39" t="s">
        <v>515</v>
      </c>
      <c r="K39" t="s">
        <v>516</v>
      </c>
      <c r="L39" t="s">
        <v>112</v>
      </c>
      <c r="M39" t="s">
        <v>112</v>
      </c>
      <c r="N39" t="s">
        <v>517</v>
      </c>
      <c r="O39" t="s">
        <v>114</v>
      </c>
      <c r="P39">
        <v>305</v>
      </c>
      <c r="Q39">
        <v>0.60000002384186</v>
      </c>
      <c r="R39" t="s">
        <v>114</v>
      </c>
      <c r="S39" t="s">
        <v>114</v>
      </c>
      <c r="T39" t="s">
        <v>115</v>
      </c>
      <c r="U39">
        <v>0.30000001192093</v>
      </c>
      <c r="V39">
        <v>400</v>
      </c>
      <c r="W39" t="s">
        <v>518</v>
      </c>
      <c r="X39">
        <v>900</v>
      </c>
      <c r="Y39">
        <v>1.7000000476837</v>
      </c>
    </row>
    <row r="40" spans="1:25">
      <c r="A40" s="3" t="s">
        <v>1443</v>
      </c>
      <c r="B40" s="2" t="s">
        <v>519</v>
      </c>
      <c r="C40" t="s">
        <v>520</v>
      </c>
      <c r="D40" s="1">
        <v>1</v>
      </c>
      <c r="E40" t="s">
        <v>114</v>
      </c>
      <c r="F40" t="s">
        <v>114</v>
      </c>
      <c r="G40" t="s">
        <v>114</v>
      </c>
      <c r="H40" t="s">
        <v>114</v>
      </c>
      <c r="O40" t="s">
        <v>114</v>
      </c>
      <c r="P40">
        <v>270</v>
      </c>
      <c r="Q40">
        <v>0.5</v>
      </c>
      <c r="R40">
        <v>0</v>
      </c>
      <c r="S40" t="s">
        <v>95</v>
      </c>
      <c r="T40" t="s">
        <v>521</v>
      </c>
      <c r="U40">
        <v>0.5</v>
      </c>
      <c r="V40">
        <v>700</v>
      </c>
      <c r="W40" t="s">
        <v>114</v>
      </c>
      <c r="X40">
        <v>900</v>
      </c>
      <c r="Y40">
        <v>1.7000000476837</v>
      </c>
    </row>
    <row r="41" spans="1:25">
      <c r="A41" s="2" t="s">
        <v>1444</v>
      </c>
      <c r="B41" t="s">
        <v>522</v>
      </c>
      <c r="C41" t="s">
        <v>523</v>
      </c>
      <c r="D41" s="1">
        <v>0.83999997377396</v>
      </c>
      <c r="E41" t="s">
        <v>524</v>
      </c>
      <c r="F41" t="s">
        <v>525</v>
      </c>
      <c r="G41" t="s">
        <v>526</v>
      </c>
      <c r="H41" t="s">
        <v>527</v>
      </c>
      <c r="I41" t="s">
        <v>528</v>
      </c>
      <c r="J41" t="s">
        <v>529</v>
      </c>
      <c r="K41" t="s">
        <v>530</v>
      </c>
      <c r="L41" t="s">
        <v>531</v>
      </c>
      <c r="M41" t="s">
        <v>112</v>
      </c>
      <c r="N41" t="s">
        <v>532</v>
      </c>
      <c r="O41" t="s">
        <v>114</v>
      </c>
      <c r="P41">
        <v>300</v>
      </c>
      <c r="Q41">
        <v>0.60000002384186</v>
      </c>
      <c r="R41" t="s">
        <v>114</v>
      </c>
      <c r="S41" t="s">
        <v>114</v>
      </c>
      <c r="T41" t="s">
        <v>160</v>
      </c>
      <c r="U41">
        <v>0.40000000596046</v>
      </c>
      <c r="V41">
        <v>150</v>
      </c>
      <c r="W41" t="s">
        <v>114</v>
      </c>
      <c r="X41" t="s">
        <v>114</v>
      </c>
      <c r="Y41">
        <v>1.7000000476837</v>
      </c>
    </row>
    <row r="42" spans="1:25">
      <c r="A42" s="3" t="s">
        <v>1445</v>
      </c>
      <c r="B42" s="2" t="s">
        <v>533</v>
      </c>
      <c r="C42" t="s">
        <v>534</v>
      </c>
      <c r="D42" s="1" t="s">
        <v>114</v>
      </c>
      <c r="E42">
        <v>0</v>
      </c>
      <c r="F42" t="s">
        <v>114</v>
      </c>
      <c r="G42" t="s">
        <v>114</v>
      </c>
      <c r="H42" t="s">
        <v>114</v>
      </c>
      <c r="O42">
        <v>200</v>
      </c>
      <c r="P42">
        <v>300</v>
      </c>
      <c r="Q42">
        <v>0.5</v>
      </c>
      <c r="R42">
        <v>0</v>
      </c>
      <c r="S42" t="s">
        <v>95</v>
      </c>
      <c r="T42" t="s">
        <v>115</v>
      </c>
      <c r="U42">
        <v>0.75</v>
      </c>
      <c r="V42">
        <v>600</v>
      </c>
      <c r="W42" t="s">
        <v>535</v>
      </c>
      <c r="X42">
        <v>900</v>
      </c>
      <c r="Y42">
        <v>1.7000000476837</v>
      </c>
    </row>
    <row r="43" spans="1:25">
      <c r="A43" s="2" t="s">
        <v>1446</v>
      </c>
      <c r="B43" t="s">
        <v>536</v>
      </c>
      <c r="C43" t="s">
        <v>537</v>
      </c>
      <c r="D43" s="1">
        <v>1</v>
      </c>
      <c r="E43" t="s">
        <v>538</v>
      </c>
      <c r="F43" t="s">
        <v>539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t="s">
        <v>112</v>
      </c>
      <c r="N43" t="s">
        <v>546</v>
      </c>
      <c r="O43" t="s">
        <v>114</v>
      </c>
      <c r="P43">
        <v>280</v>
      </c>
      <c r="Q43">
        <v>0.69999998807907</v>
      </c>
      <c r="R43" t="s">
        <v>114</v>
      </c>
      <c r="S43" t="s">
        <v>114</v>
      </c>
      <c r="T43" t="s">
        <v>115</v>
      </c>
      <c r="U43">
        <v>0.30000001192093</v>
      </c>
      <c r="V43">
        <v>625</v>
      </c>
      <c r="W43" t="s">
        <v>547</v>
      </c>
      <c r="X43">
        <v>900</v>
      </c>
      <c r="Y43">
        <v>1.7000000476837</v>
      </c>
    </row>
    <row r="44" spans="1:25">
      <c r="A44" s="2" t="s">
        <v>1447</v>
      </c>
      <c r="B44" t="s">
        <v>548</v>
      </c>
      <c r="C44" t="s">
        <v>549</v>
      </c>
      <c r="D44" s="1">
        <v>0.98000001907349</v>
      </c>
      <c r="E44" t="s">
        <v>550</v>
      </c>
      <c r="F44" t="s">
        <v>551</v>
      </c>
      <c r="G44" t="s">
        <v>552</v>
      </c>
      <c r="H44" t="s">
        <v>553</v>
      </c>
      <c r="I44" s="2" t="s">
        <v>554</v>
      </c>
      <c r="J44" s="2" t="s">
        <v>555</v>
      </c>
      <c r="K44" t="s">
        <v>556</v>
      </c>
      <c r="L44" t="s">
        <v>557</v>
      </c>
      <c r="M44" t="s">
        <v>112</v>
      </c>
      <c r="N44" t="s">
        <v>558</v>
      </c>
      <c r="O44" t="s">
        <v>114</v>
      </c>
      <c r="P44">
        <v>280</v>
      </c>
      <c r="Q44">
        <v>0.69999998807907</v>
      </c>
      <c r="R44" t="s">
        <v>114</v>
      </c>
      <c r="S44" t="s">
        <v>114</v>
      </c>
      <c r="T44" t="s">
        <v>160</v>
      </c>
      <c r="U44">
        <v>0.5</v>
      </c>
      <c r="V44">
        <v>150</v>
      </c>
      <c r="W44" t="s">
        <v>114</v>
      </c>
      <c r="X44">
        <v>0</v>
      </c>
      <c r="Y44">
        <v>1.7000000476837</v>
      </c>
    </row>
    <row r="45" spans="1:25">
      <c r="A45" s="2" t="s">
        <v>1448</v>
      </c>
      <c r="B45" t="s">
        <v>559</v>
      </c>
      <c r="C45" t="s">
        <v>560</v>
      </c>
      <c r="D45" s="1">
        <v>1</v>
      </c>
      <c r="E45" t="s">
        <v>561</v>
      </c>
      <c r="F45" t="s">
        <v>562</v>
      </c>
      <c r="G45" t="s">
        <v>563</v>
      </c>
      <c r="H45" t="s">
        <v>564</v>
      </c>
      <c r="I45" t="s">
        <v>565</v>
      </c>
      <c r="J45" t="s">
        <v>566</v>
      </c>
      <c r="K45" t="s">
        <v>567</v>
      </c>
      <c r="L45" t="s">
        <v>112</v>
      </c>
      <c r="M45" t="s">
        <v>112</v>
      </c>
      <c r="N45" t="s">
        <v>568</v>
      </c>
      <c r="O45" t="s">
        <v>114</v>
      </c>
      <c r="P45">
        <v>285</v>
      </c>
      <c r="Q45">
        <v>0.5</v>
      </c>
      <c r="R45">
        <v>0</v>
      </c>
      <c r="S45" t="s">
        <v>95</v>
      </c>
      <c r="T45" t="s">
        <v>115</v>
      </c>
      <c r="U45">
        <v>0.25</v>
      </c>
      <c r="V45">
        <v>425</v>
      </c>
      <c r="W45" t="s">
        <v>569</v>
      </c>
      <c r="X45">
        <v>700</v>
      </c>
      <c r="Y45">
        <v>1.7000000476837</v>
      </c>
    </row>
    <row r="46" spans="1:25">
      <c r="A46" s="2" t="s">
        <v>1449</v>
      </c>
      <c r="B46" t="s">
        <v>570</v>
      </c>
      <c r="C46" t="s">
        <v>571</v>
      </c>
      <c r="D46" s="1">
        <v>0.85000002384186</v>
      </c>
      <c r="E46" t="s">
        <v>572</v>
      </c>
      <c r="F46" t="s">
        <v>573</v>
      </c>
      <c r="G46" t="s">
        <v>574</v>
      </c>
      <c r="H46" t="s">
        <v>575</v>
      </c>
      <c r="I46" t="s">
        <v>576</v>
      </c>
      <c r="J46" t="s">
        <v>577</v>
      </c>
      <c r="K46" t="s">
        <v>578</v>
      </c>
      <c r="L46" t="s">
        <v>112</v>
      </c>
      <c r="M46" t="s">
        <v>112</v>
      </c>
      <c r="N46" t="s">
        <v>579</v>
      </c>
      <c r="O46" t="s">
        <v>114</v>
      </c>
      <c r="P46">
        <v>295</v>
      </c>
      <c r="Q46">
        <v>0.60000002384186</v>
      </c>
      <c r="R46" t="s">
        <v>114</v>
      </c>
      <c r="S46" t="s">
        <v>114</v>
      </c>
      <c r="T46" t="s">
        <v>160</v>
      </c>
      <c r="U46">
        <v>0.44999998807907</v>
      </c>
      <c r="V46">
        <v>150</v>
      </c>
      <c r="W46" t="s">
        <v>114</v>
      </c>
      <c r="X46" t="s">
        <v>114</v>
      </c>
      <c r="Y46">
        <v>1.7000000476837</v>
      </c>
    </row>
    <row r="47" spans="1:25">
      <c r="A47" s="2" t="s">
        <v>1450</v>
      </c>
      <c r="B47" t="s">
        <v>580</v>
      </c>
      <c r="C47" t="s">
        <v>581</v>
      </c>
      <c r="D47" s="1">
        <v>0.60000002384186</v>
      </c>
      <c r="E47" t="s">
        <v>582</v>
      </c>
      <c r="F47" t="s">
        <v>583</v>
      </c>
      <c r="G47" t="s">
        <v>584</v>
      </c>
      <c r="H47" t="s">
        <v>585</v>
      </c>
      <c r="I47" s="2" t="s">
        <v>586</v>
      </c>
      <c r="J47" s="2" t="s">
        <v>587</v>
      </c>
      <c r="K47" t="s">
        <v>588</v>
      </c>
      <c r="L47" t="s">
        <v>589</v>
      </c>
      <c r="M47" t="s">
        <v>590</v>
      </c>
      <c r="N47" t="s">
        <v>591</v>
      </c>
      <c r="O47" t="s">
        <v>114</v>
      </c>
      <c r="P47">
        <v>310</v>
      </c>
      <c r="Q47">
        <v>0.5</v>
      </c>
      <c r="R47">
        <v>0</v>
      </c>
      <c r="S47" t="s">
        <v>95</v>
      </c>
      <c r="T47" t="s">
        <v>115</v>
      </c>
      <c r="U47">
        <v>0.5</v>
      </c>
      <c r="V47">
        <v>700</v>
      </c>
      <c r="W47" t="s">
        <v>592</v>
      </c>
      <c r="X47">
        <v>900</v>
      </c>
      <c r="Y47">
        <v>1.7000000476837</v>
      </c>
    </row>
    <row r="48" spans="1:25">
      <c r="A48" s="2" t="s">
        <v>1451</v>
      </c>
      <c r="B48" t="s">
        <v>593</v>
      </c>
      <c r="C48" t="s">
        <v>594</v>
      </c>
      <c r="D48" s="1">
        <v>0.83999997377396</v>
      </c>
      <c r="E48" s="2" t="s">
        <v>595</v>
      </c>
      <c r="F48" t="s">
        <v>596</v>
      </c>
      <c r="G48" t="s">
        <v>597</v>
      </c>
      <c r="H48" t="s">
        <v>598</v>
      </c>
      <c r="I48" s="2" t="s">
        <v>599</v>
      </c>
      <c r="J48" s="2" t="s">
        <v>600</v>
      </c>
      <c r="K48" s="2" t="s">
        <v>601</v>
      </c>
      <c r="L48" t="s">
        <v>112</v>
      </c>
      <c r="M48" t="s">
        <v>112</v>
      </c>
      <c r="N48" s="2" t="s">
        <v>602</v>
      </c>
      <c r="O48">
        <v>190</v>
      </c>
      <c r="P48">
        <v>285</v>
      </c>
      <c r="Q48">
        <v>0.60000002384186</v>
      </c>
      <c r="R48" t="s">
        <v>114</v>
      </c>
      <c r="S48" t="s">
        <v>114</v>
      </c>
      <c r="T48" t="s">
        <v>115</v>
      </c>
      <c r="U48">
        <v>0.44999998807907</v>
      </c>
      <c r="V48">
        <v>675</v>
      </c>
      <c r="W48" t="s">
        <v>603</v>
      </c>
      <c r="X48">
        <v>1250</v>
      </c>
      <c r="Y48">
        <v>1.7000000476837</v>
      </c>
    </row>
    <row r="49" spans="1:25">
      <c r="A49" s="2" t="s">
        <v>1452</v>
      </c>
      <c r="B49" t="s">
        <v>604</v>
      </c>
      <c r="C49" t="s">
        <v>605</v>
      </c>
      <c r="D49" s="1">
        <v>0.94999998807907</v>
      </c>
      <c r="E49" t="s">
        <v>606</v>
      </c>
      <c r="F49" t="s">
        <v>607</v>
      </c>
      <c r="G49" t="s">
        <v>608</v>
      </c>
      <c r="H49" t="s">
        <v>609</v>
      </c>
      <c r="I49" t="s">
        <v>610</v>
      </c>
      <c r="J49" t="s">
        <v>611</v>
      </c>
      <c r="K49" t="s">
        <v>612</v>
      </c>
      <c r="L49" t="s">
        <v>613</v>
      </c>
      <c r="M49" t="s">
        <v>112</v>
      </c>
      <c r="N49" t="s">
        <v>614</v>
      </c>
      <c r="O49">
        <v>250</v>
      </c>
      <c r="P49">
        <v>280</v>
      </c>
      <c r="Q49">
        <v>1</v>
      </c>
      <c r="R49" t="s">
        <v>114</v>
      </c>
      <c r="S49" t="s">
        <v>114</v>
      </c>
      <c r="T49" t="s">
        <v>115</v>
      </c>
      <c r="U49">
        <v>0.34999999403954</v>
      </c>
      <c r="V49">
        <v>500</v>
      </c>
      <c r="W49" t="s">
        <v>615</v>
      </c>
      <c r="X49">
        <v>1100</v>
      </c>
      <c r="Y49">
        <v>1.7000000476837</v>
      </c>
    </row>
    <row r="50" spans="1:25">
      <c r="A50" s="2" t="s">
        <v>1453</v>
      </c>
      <c r="B50" t="s">
        <v>616</v>
      </c>
      <c r="C50" t="s">
        <v>617</v>
      </c>
      <c r="D50" s="1">
        <v>0.83999997377396</v>
      </c>
      <c r="E50" t="s">
        <v>618</v>
      </c>
      <c r="F50" t="s">
        <v>619</v>
      </c>
      <c r="G50" t="s">
        <v>620</v>
      </c>
      <c r="H50" t="s">
        <v>621</v>
      </c>
      <c r="I50" t="s">
        <v>622</v>
      </c>
      <c r="J50" t="s">
        <v>623</v>
      </c>
      <c r="K50" t="s">
        <v>624</v>
      </c>
      <c r="L50" t="s">
        <v>625</v>
      </c>
      <c r="M50" t="s">
        <v>626</v>
      </c>
      <c r="N50" t="s">
        <v>627</v>
      </c>
      <c r="O50" t="s">
        <v>114</v>
      </c>
      <c r="P50">
        <v>280</v>
      </c>
      <c r="Q50">
        <v>0.5</v>
      </c>
      <c r="R50" t="s">
        <v>114</v>
      </c>
      <c r="S50" t="s">
        <v>114</v>
      </c>
      <c r="T50" t="s">
        <v>160</v>
      </c>
      <c r="U50">
        <v>0.60000002384186</v>
      </c>
      <c r="V50">
        <v>150</v>
      </c>
      <c r="W50" t="s">
        <v>114</v>
      </c>
      <c r="X50" t="s">
        <v>114</v>
      </c>
      <c r="Y50">
        <v>1.8999999761581</v>
      </c>
    </row>
    <row r="51" spans="1:25">
      <c r="A51" s="2" t="s">
        <v>1454</v>
      </c>
      <c r="B51" t="s">
        <v>628</v>
      </c>
      <c r="C51" t="s">
        <v>629</v>
      </c>
      <c r="D51" s="1">
        <v>0.81000000238419</v>
      </c>
      <c r="E51" s="2" t="s">
        <v>630</v>
      </c>
      <c r="F51" t="s">
        <v>631</v>
      </c>
      <c r="G51" t="s">
        <v>632</v>
      </c>
      <c r="H51" t="s">
        <v>633</v>
      </c>
      <c r="I51" s="2" t="s">
        <v>634</v>
      </c>
      <c r="J51" s="2" t="s">
        <v>635</v>
      </c>
      <c r="K51" s="2" t="s">
        <v>636</v>
      </c>
      <c r="L51" t="s">
        <v>112</v>
      </c>
      <c r="M51" t="s">
        <v>112</v>
      </c>
      <c r="N51" t="s">
        <v>637</v>
      </c>
      <c r="O51" t="s">
        <v>114</v>
      </c>
      <c r="P51">
        <v>325</v>
      </c>
      <c r="Q51">
        <v>1</v>
      </c>
      <c r="R51">
        <v>1</v>
      </c>
      <c r="S51" t="s">
        <v>114</v>
      </c>
      <c r="T51" t="s">
        <v>160</v>
      </c>
      <c r="U51">
        <v>0.38999998569489</v>
      </c>
      <c r="V51">
        <v>150</v>
      </c>
      <c r="W51" t="s">
        <v>114</v>
      </c>
      <c r="X51" t="s">
        <v>114</v>
      </c>
      <c r="Y51">
        <v>1.7000000476837</v>
      </c>
    </row>
    <row r="52" spans="1:25">
      <c r="A52" s="2" t="s">
        <v>1455</v>
      </c>
      <c r="B52" t="s">
        <v>638</v>
      </c>
      <c r="C52" t="s">
        <v>639</v>
      </c>
      <c r="D52" s="1">
        <v>0.89999997615814</v>
      </c>
      <c r="E52" t="s">
        <v>640</v>
      </c>
      <c r="F52" t="s">
        <v>641</v>
      </c>
      <c r="G52" t="s">
        <v>642</v>
      </c>
      <c r="H52" t="s">
        <v>643</v>
      </c>
      <c r="I52" t="s">
        <v>644</v>
      </c>
      <c r="J52" t="s">
        <v>645</v>
      </c>
      <c r="K52" t="s">
        <v>646</v>
      </c>
      <c r="L52" t="s">
        <v>112</v>
      </c>
      <c r="M52" t="s">
        <v>112</v>
      </c>
      <c r="N52" t="s">
        <v>647</v>
      </c>
      <c r="O52" t="s">
        <v>114</v>
      </c>
      <c r="P52">
        <v>300</v>
      </c>
      <c r="Q52">
        <v>1</v>
      </c>
      <c r="R52" t="s">
        <v>114</v>
      </c>
      <c r="S52" t="s">
        <v>114</v>
      </c>
      <c r="T52" t="s">
        <v>160</v>
      </c>
      <c r="U52">
        <v>0.5</v>
      </c>
      <c r="V52">
        <v>150</v>
      </c>
      <c r="W52" t="s">
        <v>114</v>
      </c>
      <c r="X52" t="s">
        <v>114</v>
      </c>
      <c r="Y52">
        <v>1.7000000476837</v>
      </c>
    </row>
    <row r="53" spans="1:25">
      <c r="A53" s="2" t="s">
        <v>1456</v>
      </c>
      <c r="B53" t="s">
        <v>648</v>
      </c>
      <c r="C53" t="s">
        <v>649</v>
      </c>
      <c r="D53" s="1">
        <v>0.69999998807907</v>
      </c>
      <c r="E53" t="s">
        <v>650</v>
      </c>
      <c r="F53" t="s">
        <v>651</v>
      </c>
      <c r="G53" t="s">
        <v>652</v>
      </c>
      <c r="H53" t="s">
        <v>653</v>
      </c>
      <c r="I53" t="s">
        <v>654</v>
      </c>
      <c r="J53" t="s">
        <v>655</v>
      </c>
      <c r="K53" t="s">
        <v>656</v>
      </c>
      <c r="L53" t="s">
        <v>112</v>
      </c>
      <c r="M53" t="s">
        <v>112</v>
      </c>
      <c r="N53" t="s">
        <v>657</v>
      </c>
      <c r="O53" t="s">
        <v>114</v>
      </c>
      <c r="P53">
        <v>275</v>
      </c>
      <c r="Q53">
        <v>0.5</v>
      </c>
      <c r="R53" t="s">
        <v>114</v>
      </c>
      <c r="S53" t="s">
        <v>114</v>
      </c>
      <c r="T53" t="s">
        <v>115</v>
      </c>
      <c r="U53">
        <v>0.30000001192093</v>
      </c>
      <c r="V53">
        <v>450</v>
      </c>
      <c r="W53" t="s">
        <v>658</v>
      </c>
      <c r="X53">
        <v>900</v>
      </c>
      <c r="Y53">
        <v>1.7000000476837</v>
      </c>
    </row>
    <row r="54" spans="1:25">
      <c r="A54" s="2" t="s">
        <v>1457</v>
      </c>
      <c r="B54" s="2" t="s">
        <v>93</v>
      </c>
      <c r="C54" t="s">
        <v>659</v>
      </c>
      <c r="D54" s="1">
        <v>0.93000000715256</v>
      </c>
      <c r="E54" t="s">
        <v>660</v>
      </c>
      <c r="F54" t="s">
        <v>661</v>
      </c>
      <c r="G54" t="s">
        <v>662</v>
      </c>
      <c r="H54" t="s">
        <v>663</v>
      </c>
      <c r="I54" s="2" t="s">
        <v>664</v>
      </c>
      <c r="J54" s="2" t="s">
        <v>665</v>
      </c>
      <c r="K54" t="s">
        <v>666</v>
      </c>
      <c r="L54" t="s">
        <v>112</v>
      </c>
      <c r="M54" t="s">
        <v>112</v>
      </c>
      <c r="N54" t="s">
        <v>667</v>
      </c>
      <c r="O54" t="s">
        <v>114</v>
      </c>
      <c r="P54">
        <v>310</v>
      </c>
      <c r="Q54">
        <v>0.89999997615814</v>
      </c>
      <c r="R54" t="s">
        <v>114</v>
      </c>
      <c r="S54" t="s">
        <v>114</v>
      </c>
      <c r="T54" t="s">
        <v>160</v>
      </c>
      <c r="U54">
        <v>0.46700000762939</v>
      </c>
      <c r="V54">
        <v>150</v>
      </c>
      <c r="W54" t="s">
        <v>114</v>
      </c>
      <c r="X54">
        <v>0</v>
      </c>
      <c r="Y54">
        <v>1.7000000476837</v>
      </c>
    </row>
    <row r="55" spans="1:25">
      <c r="A55" s="2" t="s">
        <v>1458</v>
      </c>
      <c r="B55" t="s">
        <v>668</v>
      </c>
      <c r="C55" t="s">
        <v>669</v>
      </c>
      <c r="D55" s="1">
        <v>0.74000000953674</v>
      </c>
      <c r="E55" t="s">
        <v>670</v>
      </c>
      <c r="F55" t="s">
        <v>671</v>
      </c>
      <c r="G55" t="s">
        <v>672</v>
      </c>
      <c r="H55" t="s">
        <v>673</v>
      </c>
      <c r="I55" t="s">
        <v>674</v>
      </c>
      <c r="J55" t="s">
        <v>675</v>
      </c>
      <c r="K55" t="s">
        <v>676</v>
      </c>
      <c r="L55" t="s">
        <v>677</v>
      </c>
      <c r="M55" t="s">
        <v>112</v>
      </c>
      <c r="N55" t="s">
        <v>678</v>
      </c>
      <c r="O55" t="s">
        <v>114</v>
      </c>
      <c r="P55">
        <v>320</v>
      </c>
      <c r="Q55">
        <v>0.5</v>
      </c>
      <c r="R55" t="s">
        <v>114</v>
      </c>
      <c r="S55" t="s">
        <v>114</v>
      </c>
      <c r="T55" t="s">
        <v>115</v>
      </c>
      <c r="U55">
        <v>0.30000001192093</v>
      </c>
      <c r="V55">
        <v>575</v>
      </c>
      <c r="W55" t="s">
        <v>679</v>
      </c>
      <c r="X55">
        <v>900</v>
      </c>
      <c r="Y55">
        <v>1.7000000476837</v>
      </c>
    </row>
    <row r="56" spans="1:25">
      <c r="A56" s="2" t="s">
        <v>1459</v>
      </c>
      <c r="B56" t="s">
        <v>680</v>
      </c>
      <c r="C56" t="s">
        <v>681</v>
      </c>
      <c r="D56" s="1">
        <v>0.94999998807907</v>
      </c>
      <c r="E56" t="s">
        <v>682</v>
      </c>
      <c r="F56" t="s">
        <v>683</v>
      </c>
      <c r="G56" t="s">
        <v>684</v>
      </c>
      <c r="H56" t="s">
        <v>685</v>
      </c>
      <c r="I56" t="s">
        <v>686</v>
      </c>
      <c r="J56" t="s">
        <v>687</v>
      </c>
      <c r="K56" t="s">
        <v>688</v>
      </c>
      <c r="L56" t="s">
        <v>689</v>
      </c>
      <c r="M56" t="s">
        <v>690</v>
      </c>
      <c r="N56" t="s">
        <v>691</v>
      </c>
      <c r="O56" t="s">
        <v>114</v>
      </c>
      <c r="P56">
        <v>290</v>
      </c>
      <c r="Q56">
        <v>0.60000002384186</v>
      </c>
      <c r="R56">
        <v>1</v>
      </c>
      <c r="S56" t="s">
        <v>114</v>
      </c>
      <c r="T56" t="s">
        <v>160</v>
      </c>
      <c r="U56">
        <v>0.34999999403954</v>
      </c>
      <c r="V56">
        <v>150</v>
      </c>
      <c r="W56" t="s">
        <v>114</v>
      </c>
      <c r="X56" t="s">
        <v>114</v>
      </c>
      <c r="Y56">
        <v>1.7000000476837</v>
      </c>
    </row>
    <row r="57" spans="1:25">
      <c r="A57" s="2" t="s">
        <v>1460</v>
      </c>
      <c r="B57" t="s">
        <v>692</v>
      </c>
      <c r="C57" t="s">
        <v>693</v>
      </c>
      <c r="D57" s="1">
        <v>0.83999997377396</v>
      </c>
      <c r="E57" t="s">
        <v>694</v>
      </c>
      <c r="F57" t="s">
        <v>695</v>
      </c>
      <c r="G57" t="s">
        <v>696</v>
      </c>
      <c r="H57" t="s">
        <v>697</v>
      </c>
      <c r="I57" t="s">
        <v>698</v>
      </c>
      <c r="J57" t="s">
        <v>699</v>
      </c>
      <c r="K57" t="s">
        <v>700</v>
      </c>
      <c r="L57" t="s">
        <v>112</v>
      </c>
      <c r="M57" t="s">
        <v>112</v>
      </c>
      <c r="N57" t="s">
        <v>701</v>
      </c>
      <c r="O57" t="s">
        <v>114</v>
      </c>
      <c r="P57">
        <v>325</v>
      </c>
      <c r="Q57">
        <v>0.5</v>
      </c>
      <c r="R57" t="s">
        <v>114</v>
      </c>
      <c r="S57" t="s">
        <v>114</v>
      </c>
      <c r="T57" t="s">
        <v>115</v>
      </c>
      <c r="U57">
        <v>0.40000000596046</v>
      </c>
      <c r="V57">
        <v>600</v>
      </c>
      <c r="W57" t="s">
        <v>702</v>
      </c>
      <c r="X57">
        <v>900</v>
      </c>
      <c r="Y57">
        <v>1.7000000476837</v>
      </c>
    </row>
    <row r="58" spans="1:25">
      <c r="A58" s="2" t="s">
        <v>1461</v>
      </c>
      <c r="B58" t="s">
        <v>703</v>
      </c>
      <c r="C58" t="s">
        <v>704</v>
      </c>
      <c r="D58" s="1">
        <v>0.79000002145767</v>
      </c>
      <c r="E58" t="s">
        <v>705</v>
      </c>
      <c r="F58" t="s">
        <v>706</v>
      </c>
      <c r="G58" t="s">
        <v>707</v>
      </c>
      <c r="H58" t="s">
        <v>708</v>
      </c>
      <c r="I58" t="s">
        <v>709</v>
      </c>
      <c r="J58" t="s">
        <v>710</v>
      </c>
      <c r="K58" t="s">
        <v>711</v>
      </c>
      <c r="L58" t="s">
        <v>112</v>
      </c>
      <c r="M58" t="s">
        <v>112</v>
      </c>
      <c r="N58" t="s">
        <v>712</v>
      </c>
      <c r="O58" t="s">
        <v>114</v>
      </c>
      <c r="P58">
        <v>280</v>
      </c>
      <c r="Q58">
        <v>0.5</v>
      </c>
      <c r="R58" t="s">
        <v>114</v>
      </c>
      <c r="S58" t="s">
        <v>114</v>
      </c>
      <c r="T58" t="s">
        <v>115</v>
      </c>
      <c r="U58">
        <v>0.40000000596046</v>
      </c>
      <c r="V58">
        <v>500</v>
      </c>
      <c r="W58" t="s">
        <v>713</v>
      </c>
      <c r="X58">
        <v>900</v>
      </c>
      <c r="Y58">
        <v>1.7000000476837</v>
      </c>
    </row>
    <row r="59" spans="1:25">
      <c r="A59" s="2" t="s">
        <v>1462</v>
      </c>
      <c r="B59" t="s">
        <v>714</v>
      </c>
      <c r="C59" t="s">
        <v>715</v>
      </c>
      <c r="D59" s="1">
        <v>1</v>
      </c>
      <c r="E59" t="s">
        <v>716</v>
      </c>
      <c r="F59" t="s">
        <v>717</v>
      </c>
      <c r="G59" t="s">
        <v>718</v>
      </c>
      <c r="H59" t="s">
        <v>719</v>
      </c>
      <c r="I59" t="s">
        <v>720</v>
      </c>
      <c r="J59" t="s">
        <v>721</v>
      </c>
      <c r="K59" t="s">
        <v>722</v>
      </c>
      <c r="L59" t="s">
        <v>723</v>
      </c>
      <c r="M59" t="s">
        <v>112</v>
      </c>
      <c r="N59" t="s">
        <v>724</v>
      </c>
      <c r="O59">
        <v>230</v>
      </c>
      <c r="P59">
        <v>290</v>
      </c>
      <c r="Q59">
        <v>0.69999998807907</v>
      </c>
      <c r="R59" t="s">
        <v>114</v>
      </c>
      <c r="S59" t="s">
        <v>114</v>
      </c>
      <c r="T59" t="s">
        <v>115</v>
      </c>
      <c r="U59">
        <v>0.30000001192093</v>
      </c>
      <c r="V59">
        <v>475</v>
      </c>
      <c r="W59" t="s">
        <v>725</v>
      </c>
      <c r="X59">
        <v>1200</v>
      </c>
      <c r="Y59">
        <v>1.5</v>
      </c>
    </row>
    <row r="60" spans="1:25">
      <c r="A60" s="2" t="s">
        <v>1463</v>
      </c>
      <c r="B60" t="s">
        <v>726</v>
      </c>
      <c r="C60" t="s">
        <v>727</v>
      </c>
      <c r="D60" s="1">
        <v>0.89999997615814</v>
      </c>
      <c r="E60" t="s">
        <v>728</v>
      </c>
      <c r="F60" t="s">
        <v>729</v>
      </c>
      <c r="G60" t="s">
        <v>730</v>
      </c>
      <c r="H60" t="s">
        <v>731</v>
      </c>
      <c r="I60" t="s">
        <v>732</v>
      </c>
      <c r="J60" t="s">
        <v>733</v>
      </c>
      <c r="K60" t="s">
        <v>734</v>
      </c>
      <c r="L60" t="s">
        <v>735</v>
      </c>
      <c r="M60" t="s">
        <v>112</v>
      </c>
      <c r="N60" t="s">
        <v>736</v>
      </c>
      <c r="O60" t="s">
        <v>114</v>
      </c>
      <c r="P60">
        <v>310</v>
      </c>
      <c r="Q60">
        <v>0.69999998807907</v>
      </c>
      <c r="R60" t="s">
        <v>114</v>
      </c>
      <c r="S60" t="s">
        <v>114</v>
      </c>
      <c r="T60" t="s">
        <v>160</v>
      </c>
      <c r="U60">
        <v>0.36000001430511</v>
      </c>
      <c r="V60">
        <v>150</v>
      </c>
      <c r="W60" t="s">
        <v>114</v>
      </c>
      <c r="X60" t="s">
        <v>114</v>
      </c>
      <c r="Y60">
        <v>1.7000000476837</v>
      </c>
    </row>
    <row r="61" spans="1:25">
      <c r="A61" s="2" t="s">
        <v>1464</v>
      </c>
      <c r="B61" t="s">
        <v>737</v>
      </c>
      <c r="C61" t="s">
        <v>738</v>
      </c>
      <c r="D61" s="1">
        <v>0.80000001192093</v>
      </c>
      <c r="E61" t="s">
        <v>739</v>
      </c>
      <c r="F61" t="s">
        <v>740</v>
      </c>
      <c r="G61" t="s">
        <v>741</v>
      </c>
      <c r="H61" t="s">
        <v>742</v>
      </c>
      <c r="I61" t="s">
        <v>743</v>
      </c>
      <c r="J61" t="s">
        <v>744</v>
      </c>
      <c r="K61" t="s">
        <v>745</v>
      </c>
      <c r="L61" t="s">
        <v>112</v>
      </c>
      <c r="M61" t="s">
        <v>112</v>
      </c>
      <c r="N61" t="s">
        <v>746</v>
      </c>
      <c r="O61" t="s">
        <v>114</v>
      </c>
      <c r="P61">
        <v>290</v>
      </c>
      <c r="Q61">
        <v>1</v>
      </c>
      <c r="R61">
        <v>1</v>
      </c>
      <c r="S61" t="s">
        <v>114</v>
      </c>
      <c r="T61" t="s">
        <v>160</v>
      </c>
      <c r="U61">
        <v>0.30000001192093</v>
      </c>
      <c r="V61">
        <v>150</v>
      </c>
      <c r="W61" t="s">
        <v>114</v>
      </c>
      <c r="X61" t="s">
        <v>114</v>
      </c>
      <c r="Y61">
        <v>1.7999999523163</v>
      </c>
    </row>
    <row r="62" spans="1:25">
      <c r="A62" s="2" t="s">
        <v>1465</v>
      </c>
      <c r="B62" s="2" t="s">
        <v>747</v>
      </c>
      <c r="C62" t="s">
        <v>748</v>
      </c>
      <c r="D62" s="1">
        <v>0.74000000953674</v>
      </c>
      <c r="E62" t="s">
        <v>749</v>
      </c>
      <c r="F62" t="s">
        <v>750</v>
      </c>
      <c r="G62" t="s">
        <v>751</v>
      </c>
      <c r="H62" t="s">
        <v>752</v>
      </c>
      <c r="I62" t="s">
        <v>753</v>
      </c>
      <c r="J62" t="s">
        <v>754</v>
      </c>
      <c r="K62" t="s">
        <v>755</v>
      </c>
      <c r="L62" t="s">
        <v>112</v>
      </c>
      <c r="M62" t="s">
        <v>112</v>
      </c>
      <c r="N62" t="s">
        <v>756</v>
      </c>
      <c r="O62" t="s">
        <v>114</v>
      </c>
      <c r="P62">
        <v>300</v>
      </c>
      <c r="Q62">
        <v>0.5</v>
      </c>
      <c r="R62" t="s">
        <v>114</v>
      </c>
      <c r="S62" t="s">
        <v>114</v>
      </c>
      <c r="T62" t="s">
        <v>160</v>
      </c>
      <c r="U62">
        <v>0.30000001192093</v>
      </c>
      <c r="V62">
        <v>150</v>
      </c>
      <c r="W62" t="s">
        <v>114</v>
      </c>
      <c r="X62" t="s">
        <v>114</v>
      </c>
      <c r="Y62">
        <v>1.7000000476837</v>
      </c>
    </row>
    <row r="63" spans="1:25">
      <c r="A63" s="2" t="s">
        <v>1466</v>
      </c>
      <c r="B63" t="s">
        <v>757</v>
      </c>
      <c r="C63" t="s">
        <v>758</v>
      </c>
      <c r="D63" s="1">
        <v>0.89999997615814</v>
      </c>
      <c r="E63" t="s">
        <v>759</v>
      </c>
      <c r="F63" t="s">
        <v>760</v>
      </c>
      <c r="G63" t="s">
        <v>761</v>
      </c>
      <c r="H63" t="s">
        <v>762</v>
      </c>
      <c r="I63" t="s">
        <v>763</v>
      </c>
      <c r="J63" t="s">
        <v>764</v>
      </c>
      <c r="K63" t="s">
        <v>765</v>
      </c>
      <c r="L63" t="s">
        <v>766</v>
      </c>
      <c r="M63" t="s">
        <v>112</v>
      </c>
      <c r="N63" t="s">
        <v>767</v>
      </c>
      <c r="O63" t="s">
        <v>114</v>
      </c>
      <c r="P63">
        <v>290</v>
      </c>
      <c r="Q63">
        <v>0.5</v>
      </c>
      <c r="R63" t="s">
        <v>114</v>
      </c>
      <c r="S63" t="s">
        <v>114</v>
      </c>
      <c r="T63" t="s">
        <v>115</v>
      </c>
      <c r="U63">
        <v>0.30000001192093</v>
      </c>
      <c r="V63">
        <v>500</v>
      </c>
      <c r="W63" t="s">
        <v>768</v>
      </c>
      <c r="X63">
        <v>1200</v>
      </c>
      <c r="Y63">
        <v>1.7000000476837</v>
      </c>
    </row>
    <row r="64" spans="1:25">
      <c r="A64" s="2" t="s">
        <v>1467</v>
      </c>
      <c r="B64" t="s">
        <v>769</v>
      </c>
      <c r="C64" t="s">
        <v>770</v>
      </c>
      <c r="D64" s="1">
        <v>0.6700000166893</v>
      </c>
      <c r="E64" t="s">
        <v>771</v>
      </c>
      <c r="F64" t="s">
        <v>772</v>
      </c>
      <c r="G64" t="s">
        <v>773</v>
      </c>
      <c r="H64" t="s">
        <v>774</v>
      </c>
      <c r="I64" t="s">
        <v>775</v>
      </c>
      <c r="J64" t="s">
        <v>776</v>
      </c>
      <c r="K64" t="s">
        <v>777</v>
      </c>
      <c r="L64" t="s">
        <v>778</v>
      </c>
      <c r="M64" t="s">
        <v>112</v>
      </c>
      <c r="N64" t="s">
        <v>779</v>
      </c>
      <c r="O64" t="s">
        <v>114</v>
      </c>
      <c r="P64">
        <v>285</v>
      </c>
      <c r="Q64">
        <v>0.5</v>
      </c>
      <c r="R64" t="s">
        <v>114</v>
      </c>
      <c r="S64" t="s">
        <v>114</v>
      </c>
      <c r="T64" t="s">
        <v>115</v>
      </c>
      <c r="U64">
        <v>0.46000000834465</v>
      </c>
      <c r="V64">
        <v>600</v>
      </c>
      <c r="W64" t="s">
        <v>780</v>
      </c>
      <c r="X64">
        <v>900</v>
      </c>
      <c r="Y64">
        <v>1.7000000476837</v>
      </c>
    </row>
    <row r="65" spans="1:25">
      <c r="A65" s="2" t="s">
        <v>1468</v>
      </c>
      <c r="B65" t="s">
        <v>781</v>
      </c>
      <c r="C65" t="s">
        <v>782</v>
      </c>
      <c r="D65" s="1">
        <v>0.80000001192093</v>
      </c>
      <c r="E65" t="s">
        <v>783</v>
      </c>
      <c r="F65" t="s">
        <v>784</v>
      </c>
      <c r="G65" t="s">
        <v>785</v>
      </c>
      <c r="H65" t="s">
        <v>786</v>
      </c>
      <c r="I65" t="s">
        <v>787</v>
      </c>
      <c r="J65" t="s">
        <v>788</v>
      </c>
      <c r="K65" t="s">
        <v>789</v>
      </c>
      <c r="L65" t="s">
        <v>112</v>
      </c>
      <c r="M65" t="s">
        <v>112</v>
      </c>
      <c r="N65" t="s">
        <v>790</v>
      </c>
      <c r="O65" t="s">
        <v>114</v>
      </c>
      <c r="P65">
        <v>330</v>
      </c>
      <c r="Q65">
        <v>0.5</v>
      </c>
      <c r="R65" t="s">
        <v>114</v>
      </c>
      <c r="S65" t="s">
        <v>114</v>
      </c>
      <c r="T65" t="s">
        <v>115</v>
      </c>
      <c r="U65">
        <v>0.30000001192093</v>
      </c>
      <c r="V65">
        <v>600</v>
      </c>
      <c r="W65" t="s">
        <v>791</v>
      </c>
      <c r="X65">
        <v>900</v>
      </c>
      <c r="Y65">
        <v>1.7000000476837</v>
      </c>
    </row>
    <row r="66" spans="1:25">
      <c r="A66" s="2" t="s">
        <v>1469</v>
      </c>
      <c r="B66" t="s">
        <v>792</v>
      </c>
      <c r="C66" t="s">
        <v>793</v>
      </c>
      <c r="D66" s="1">
        <v>0.83999997377396</v>
      </c>
      <c r="E66" t="s">
        <v>794</v>
      </c>
      <c r="F66" t="s">
        <v>795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112</v>
      </c>
      <c r="M66" t="s">
        <v>112</v>
      </c>
      <c r="N66" t="s">
        <v>801</v>
      </c>
      <c r="O66" t="s">
        <v>114</v>
      </c>
      <c r="P66">
        <v>290</v>
      </c>
      <c r="Q66">
        <v>0.60000002384186</v>
      </c>
      <c r="R66">
        <v>1</v>
      </c>
      <c r="S66" t="s">
        <v>114</v>
      </c>
      <c r="T66" t="s">
        <v>160</v>
      </c>
      <c r="U66">
        <v>0.5</v>
      </c>
      <c r="V66">
        <v>150</v>
      </c>
      <c r="W66" t="s">
        <v>114</v>
      </c>
      <c r="X66" t="s">
        <v>114</v>
      </c>
      <c r="Y66">
        <v>1.7000000476837</v>
      </c>
    </row>
    <row r="67" spans="1:25">
      <c r="A67" s="2" t="s">
        <v>1470</v>
      </c>
      <c r="B67" t="s">
        <v>802</v>
      </c>
      <c r="C67" t="s">
        <v>803</v>
      </c>
      <c r="D67" s="1">
        <v>0.74000000953674</v>
      </c>
      <c r="E67" t="s">
        <v>804</v>
      </c>
      <c r="F67" t="s">
        <v>805</v>
      </c>
      <c r="G67" t="s">
        <v>806</v>
      </c>
      <c r="H67" t="s">
        <v>807</v>
      </c>
      <c r="I67" t="s">
        <v>808</v>
      </c>
      <c r="J67" t="s">
        <v>809</v>
      </c>
      <c r="K67" t="s">
        <v>810</v>
      </c>
      <c r="L67" t="s">
        <v>112</v>
      </c>
      <c r="M67" t="s">
        <v>112</v>
      </c>
      <c r="N67" t="s">
        <v>811</v>
      </c>
      <c r="O67" t="s">
        <v>114</v>
      </c>
      <c r="P67">
        <v>285</v>
      </c>
      <c r="Q67">
        <v>0.5</v>
      </c>
      <c r="R67" t="s">
        <v>114</v>
      </c>
      <c r="S67" t="s">
        <v>114</v>
      </c>
      <c r="T67" t="s">
        <v>160</v>
      </c>
      <c r="U67">
        <v>0.60000002384186</v>
      </c>
      <c r="V67">
        <v>150</v>
      </c>
      <c r="W67" t="s">
        <v>114</v>
      </c>
      <c r="X67" t="s">
        <v>114</v>
      </c>
      <c r="Y67">
        <v>1.8999999761581</v>
      </c>
    </row>
    <row r="68" spans="1:25">
      <c r="A68" s="2" t="s">
        <v>1471</v>
      </c>
      <c r="B68" t="s">
        <v>812</v>
      </c>
      <c r="C68" t="s">
        <v>813</v>
      </c>
      <c r="D68" s="1">
        <v>0.75</v>
      </c>
      <c r="E68" t="s">
        <v>814</v>
      </c>
      <c r="F68" t="s">
        <v>815</v>
      </c>
      <c r="G68" t="s">
        <v>816</v>
      </c>
      <c r="H68" t="s">
        <v>817</v>
      </c>
      <c r="I68" t="s">
        <v>818</v>
      </c>
      <c r="J68" t="s">
        <v>819</v>
      </c>
      <c r="K68" t="s">
        <v>820</v>
      </c>
      <c r="L68" t="s">
        <v>112</v>
      </c>
      <c r="M68" t="s">
        <v>112</v>
      </c>
      <c r="N68" t="s">
        <v>821</v>
      </c>
      <c r="O68" t="s">
        <v>114</v>
      </c>
      <c r="P68">
        <v>310</v>
      </c>
      <c r="Q68">
        <v>0.5</v>
      </c>
      <c r="R68" t="s">
        <v>114</v>
      </c>
      <c r="S68" t="s">
        <v>114</v>
      </c>
      <c r="T68" t="s">
        <v>160</v>
      </c>
      <c r="U68">
        <v>0.34999999403954</v>
      </c>
      <c r="V68">
        <v>150</v>
      </c>
      <c r="W68" t="s">
        <v>114</v>
      </c>
      <c r="X68" t="s">
        <v>114</v>
      </c>
      <c r="Y68">
        <v>1.7000000476837</v>
      </c>
    </row>
    <row r="69" spans="1:25">
      <c r="A69" s="2" t="s">
        <v>1472</v>
      </c>
      <c r="B69" t="s">
        <v>822</v>
      </c>
      <c r="C69" t="s">
        <v>823</v>
      </c>
      <c r="D69" s="1">
        <v>0.87999999523163</v>
      </c>
      <c r="E69" t="s">
        <v>824</v>
      </c>
      <c r="F69" t="s">
        <v>825</v>
      </c>
      <c r="G69" t="s">
        <v>826</v>
      </c>
      <c r="H69" t="s">
        <v>827</v>
      </c>
      <c r="I69" t="s">
        <v>828</v>
      </c>
      <c r="J69" t="s">
        <v>829</v>
      </c>
      <c r="K69" t="s">
        <v>830</v>
      </c>
      <c r="L69" t="s">
        <v>831</v>
      </c>
      <c r="M69" t="s">
        <v>112</v>
      </c>
      <c r="N69" t="s">
        <v>832</v>
      </c>
      <c r="O69" t="s">
        <v>114</v>
      </c>
      <c r="P69">
        <v>315</v>
      </c>
      <c r="Q69">
        <v>0.60000002384186</v>
      </c>
      <c r="R69" t="s">
        <v>114</v>
      </c>
      <c r="S69" t="s">
        <v>114</v>
      </c>
      <c r="T69" t="s">
        <v>160</v>
      </c>
      <c r="U69">
        <v>0.33000001311302</v>
      </c>
      <c r="V69">
        <v>150</v>
      </c>
      <c r="W69" t="s">
        <v>114</v>
      </c>
      <c r="X69" t="s">
        <v>114</v>
      </c>
      <c r="Y69">
        <v>1.7000000476837</v>
      </c>
    </row>
    <row r="70" spans="1:25">
      <c r="A70" s="2" t="s">
        <v>1473</v>
      </c>
      <c r="B70" t="s">
        <v>833</v>
      </c>
      <c r="C70" t="s">
        <v>834</v>
      </c>
      <c r="D70" s="1">
        <v>0.98000001907349</v>
      </c>
      <c r="E70" t="s">
        <v>835</v>
      </c>
      <c r="F70" t="s">
        <v>836</v>
      </c>
      <c r="G70" t="s">
        <v>837</v>
      </c>
      <c r="H70" t="s">
        <v>838</v>
      </c>
      <c r="I70" t="s">
        <v>839</v>
      </c>
      <c r="J70" t="s">
        <v>840</v>
      </c>
      <c r="K70" t="s">
        <v>841</v>
      </c>
      <c r="L70" t="s">
        <v>842</v>
      </c>
      <c r="M70" t="s">
        <v>843</v>
      </c>
      <c r="N70" t="s">
        <v>844</v>
      </c>
      <c r="O70" t="s">
        <v>114</v>
      </c>
      <c r="P70">
        <v>305</v>
      </c>
      <c r="Q70">
        <v>1</v>
      </c>
      <c r="R70" t="s">
        <v>114</v>
      </c>
      <c r="S70" t="s">
        <v>114</v>
      </c>
      <c r="T70" t="s">
        <v>115</v>
      </c>
      <c r="U70">
        <v>0.5</v>
      </c>
      <c r="V70">
        <v>500</v>
      </c>
      <c r="W70" t="s">
        <v>845</v>
      </c>
      <c r="X70">
        <v>1200</v>
      </c>
      <c r="Y70">
        <v>1.7000000476837</v>
      </c>
    </row>
    <row r="71" spans="1:25">
      <c r="A71" s="2" t="s">
        <v>1474</v>
      </c>
      <c r="B71" t="s">
        <v>846</v>
      </c>
      <c r="C71" t="s">
        <v>847</v>
      </c>
      <c r="D71" s="1">
        <v>0.79000002145767</v>
      </c>
      <c r="E71" t="s">
        <v>848</v>
      </c>
      <c r="F71" t="s">
        <v>849</v>
      </c>
      <c r="G71" t="s">
        <v>850</v>
      </c>
      <c r="H71" t="s">
        <v>851</v>
      </c>
      <c r="I71" t="s">
        <v>852</v>
      </c>
      <c r="J71" t="s">
        <v>853</v>
      </c>
      <c r="K71" t="s">
        <v>854</v>
      </c>
      <c r="L71" t="s">
        <v>112</v>
      </c>
      <c r="M71" t="s">
        <v>112</v>
      </c>
      <c r="N71" t="s">
        <v>855</v>
      </c>
      <c r="O71" t="s">
        <v>114</v>
      </c>
      <c r="P71">
        <v>305</v>
      </c>
      <c r="Q71">
        <v>0.60000002384186</v>
      </c>
      <c r="R71" t="s">
        <v>114</v>
      </c>
      <c r="S71" t="s">
        <v>114</v>
      </c>
      <c r="T71" t="s">
        <v>115</v>
      </c>
      <c r="U71">
        <v>0.30000001192093</v>
      </c>
      <c r="V71">
        <v>550</v>
      </c>
      <c r="W71" t="s">
        <v>856</v>
      </c>
      <c r="X71">
        <v>1200</v>
      </c>
      <c r="Y71">
        <v>1.7000000476837</v>
      </c>
    </row>
    <row r="72" spans="1:25">
      <c r="A72" s="2" t="s">
        <v>1475</v>
      </c>
      <c r="B72" t="s">
        <v>857</v>
      </c>
      <c r="C72" t="s">
        <v>858</v>
      </c>
      <c r="D72" s="1">
        <v>0.79000002145767</v>
      </c>
      <c r="E72" t="s">
        <v>859</v>
      </c>
      <c r="F72" t="s">
        <v>860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112</v>
      </c>
      <c r="M72" t="s">
        <v>112</v>
      </c>
      <c r="N72" t="s">
        <v>866</v>
      </c>
      <c r="O72" t="s">
        <v>114</v>
      </c>
      <c r="P72">
        <v>295</v>
      </c>
      <c r="Q72">
        <v>0.5</v>
      </c>
      <c r="R72" t="s">
        <v>114</v>
      </c>
      <c r="S72" t="s">
        <v>114</v>
      </c>
      <c r="T72" t="s">
        <v>115</v>
      </c>
      <c r="U72">
        <v>0.40000000596046</v>
      </c>
      <c r="V72">
        <v>625</v>
      </c>
      <c r="W72" t="s">
        <v>867</v>
      </c>
      <c r="X72">
        <v>1200</v>
      </c>
      <c r="Y72">
        <v>1.7000000476837</v>
      </c>
    </row>
    <row r="73" spans="1:25">
      <c r="A73" s="2" t="s">
        <v>1476</v>
      </c>
      <c r="B73" t="s">
        <v>868</v>
      </c>
      <c r="C73" t="s">
        <v>869</v>
      </c>
      <c r="D73" s="1">
        <v>0.69999998807907</v>
      </c>
      <c r="E73" t="s">
        <v>870</v>
      </c>
      <c r="F73" t="s">
        <v>871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877</v>
      </c>
      <c r="M73" t="s">
        <v>878</v>
      </c>
      <c r="N73" t="s">
        <v>879</v>
      </c>
      <c r="O73" t="s">
        <v>114</v>
      </c>
      <c r="P73">
        <v>290</v>
      </c>
      <c r="Q73">
        <v>0.69999998807907</v>
      </c>
      <c r="R73" t="s">
        <v>114</v>
      </c>
      <c r="S73" t="s">
        <v>114</v>
      </c>
      <c r="T73" t="s">
        <v>115</v>
      </c>
      <c r="U73">
        <v>0.40000000596046</v>
      </c>
      <c r="V73">
        <v>550</v>
      </c>
      <c r="W73" t="s">
        <v>880</v>
      </c>
      <c r="X73">
        <v>1125</v>
      </c>
      <c r="Y73">
        <v>1.7000000476837</v>
      </c>
    </row>
    <row r="74" spans="1:25">
      <c r="A74" s="2" t="s">
        <v>1477</v>
      </c>
      <c r="B74" t="s">
        <v>881</v>
      </c>
      <c r="C74" t="s">
        <v>882</v>
      </c>
      <c r="D74" s="1">
        <v>0.93000000715256</v>
      </c>
      <c r="E74" t="s">
        <v>883</v>
      </c>
      <c r="F74" t="s">
        <v>884</v>
      </c>
      <c r="G74" t="s">
        <v>885</v>
      </c>
      <c r="H74" t="s">
        <v>886</v>
      </c>
      <c r="I74" t="s">
        <v>887</v>
      </c>
      <c r="J74" t="s">
        <v>888</v>
      </c>
      <c r="K74" t="s">
        <v>889</v>
      </c>
      <c r="L74" t="s">
        <v>112</v>
      </c>
      <c r="M74" t="s">
        <v>112</v>
      </c>
      <c r="N74" t="s">
        <v>890</v>
      </c>
      <c r="O74" t="s">
        <v>114</v>
      </c>
      <c r="P74">
        <v>300</v>
      </c>
      <c r="Q74">
        <v>0.60000002384186</v>
      </c>
      <c r="R74" t="s">
        <v>114</v>
      </c>
      <c r="S74" t="s">
        <v>114</v>
      </c>
      <c r="T74" t="s">
        <v>160</v>
      </c>
      <c r="U74">
        <v>0.30000001192093</v>
      </c>
      <c r="V74">
        <v>150</v>
      </c>
      <c r="W74" t="s">
        <v>114</v>
      </c>
      <c r="X74" t="s">
        <v>114</v>
      </c>
      <c r="Y74">
        <v>1.7000000476837</v>
      </c>
    </row>
    <row r="75" spans="1:25">
      <c r="A75" s="2" t="s">
        <v>1478</v>
      </c>
      <c r="B75" t="s">
        <v>891</v>
      </c>
      <c r="C75" t="s">
        <v>892</v>
      </c>
      <c r="D75" s="1">
        <v>1.1000000238419</v>
      </c>
      <c r="E75" t="s">
        <v>893</v>
      </c>
      <c r="F75" t="s">
        <v>894</v>
      </c>
      <c r="G75" t="s">
        <v>895</v>
      </c>
      <c r="H75" t="s">
        <v>896</v>
      </c>
      <c r="I75" t="s">
        <v>897</v>
      </c>
      <c r="J75" t="s">
        <v>898</v>
      </c>
      <c r="K75" t="s">
        <v>899</v>
      </c>
      <c r="L75" t="s">
        <v>112</v>
      </c>
      <c r="M75" t="s">
        <v>112</v>
      </c>
      <c r="N75" t="s">
        <v>900</v>
      </c>
      <c r="O75">
        <v>300</v>
      </c>
      <c r="P75">
        <v>310</v>
      </c>
      <c r="Q75">
        <v>0.5</v>
      </c>
      <c r="R75" t="s">
        <v>114</v>
      </c>
      <c r="S75" t="s">
        <v>114</v>
      </c>
      <c r="T75" t="s">
        <v>160</v>
      </c>
      <c r="U75">
        <v>0.30000001192093</v>
      </c>
      <c r="V75">
        <v>150</v>
      </c>
      <c r="W75" t="s">
        <v>114</v>
      </c>
      <c r="X75">
        <v>900</v>
      </c>
      <c r="Y75">
        <v>1.5</v>
      </c>
    </row>
    <row r="76" spans="1:25">
      <c r="A76" s="2" t="s">
        <v>1479</v>
      </c>
      <c r="B76" t="s">
        <v>901</v>
      </c>
      <c r="C76" t="s">
        <v>902</v>
      </c>
      <c r="D76" s="1">
        <v>0.74000000953674</v>
      </c>
      <c r="E76" t="s">
        <v>903</v>
      </c>
      <c r="F76" t="s">
        <v>904</v>
      </c>
      <c r="G76" t="s">
        <v>905</v>
      </c>
      <c r="H76" t="s">
        <v>906</v>
      </c>
      <c r="I76" t="s">
        <v>907</v>
      </c>
      <c r="J76" t="s">
        <v>908</v>
      </c>
      <c r="K76" t="s">
        <v>909</v>
      </c>
      <c r="L76" t="s">
        <v>112</v>
      </c>
      <c r="M76" t="s">
        <v>112</v>
      </c>
      <c r="N76" t="s">
        <v>910</v>
      </c>
      <c r="O76" t="s">
        <v>114</v>
      </c>
      <c r="P76">
        <v>290</v>
      </c>
      <c r="Q76">
        <v>1</v>
      </c>
      <c r="R76" t="s">
        <v>114</v>
      </c>
      <c r="S76" t="s">
        <v>114</v>
      </c>
      <c r="T76" t="s">
        <v>115</v>
      </c>
      <c r="U76">
        <v>0.30000001192093</v>
      </c>
      <c r="V76">
        <v>375</v>
      </c>
      <c r="W76" t="s">
        <v>911</v>
      </c>
      <c r="X76">
        <v>900</v>
      </c>
      <c r="Y76">
        <v>1.7000000476837</v>
      </c>
    </row>
    <row r="77" spans="1:25">
      <c r="A77" s="2" t="s">
        <v>1480</v>
      </c>
      <c r="B77" t="s">
        <v>912</v>
      </c>
      <c r="C77" t="s">
        <v>913</v>
      </c>
      <c r="D77" s="1">
        <v>0.93000000715256</v>
      </c>
      <c r="E77" t="s">
        <v>914</v>
      </c>
      <c r="F77" t="s">
        <v>915</v>
      </c>
      <c r="G77" t="s">
        <v>916</v>
      </c>
      <c r="H77" t="s">
        <v>917</v>
      </c>
      <c r="I77" t="s">
        <v>918</v>
      </c>
      <c r="J77" t="s">
        <v>919</v>
      </c>
      <c r="K77" t="s">
        <v>920</v>
      </c>
      <c r="L77" t="s">
        <v>112</v>
      </c>
      <c r="M77" t="s">
        <v>112</v>
      </c>
      <c r="N77" t="s">
        <v>921</v>
      </c>
      <c r="O77" t="s">
        <v>114</v>
      </c>
      <c r="P77">
        <v>330</v>
      </c>
      <c r="Q77">
        <v>0.64999997615814</v>
      </c>
      <c r="R77" t="s">
        <v>114</v>
      </c>
      <c r="S77" t="s">
        <v>114</v>
      </c>
      <c r="T77" t="s">
        <v>160</v>
      </c>
      <c r="U77">
        <v>0.37999999523163</v>
      </c>
      <c r="V77">
        <v>150</v>
      </c>
      <c r="W77" t="s">
        <v>114</v>
      </c>
      <c r="X77" t="s">
        <v>114</v>
      </c>
      <c r="Y77">
        <v>1.7000000476837</v>
      </c>
    </row>
    <row r="78" spans="1:25">
      <c r="A78" s="2" t="s">
        <v>1481</v>
      </c>
      <c r="B78" t="s">
        <v>922</v>
      </c>
      <c r="C78" t="s">
        <v>923</v>
      </c>
      <c r="D78" s="1">
        <v>0.86000001430511</v>
      </c>
      <c r="E78" t="s">
        <v>924</v>
      </c>
      <c r="F78" t="s">
        <v>925</v>
      </c>
      <c r="G78" t="s">
        <v>926</v>
      </c>
      <c r="H78" t="s">
        <v>927</v>
      </c>
      <c r="I78" t="s">
        <v>928</v>
      </c>
      <c r="J78" t="s">
        <v>929</v>
      </c>
      <c r="K78" t="s">
        <v>930</v>
      </c>
      <c r="L78" t="s">
        <v>112</v>
      </c>
      <c r="M78" t="s">
        <v>112</v>
      </c>
      <c r="N78" t="s">
        <v>931</v>
      </c>
      <c r="O78" t="s">
        <v>114</v>
      </c>
      <c r="P78">
        <v>305</v>
      </c>
      <c r="Q78">
        <v>0.60000002384186</v>
      </c>
      <c r="R78">
        <v>1</v>
      </c>
      <c r="S78" t="s">
        <v>114</v>
      </c>
      <c r="T78" t="s">
        <v>160</v>
      </c>
      <c r="U78">
        <v>0.30000001192093</v>
      </c>
      <c r="V78">
        <v>150</v>
      </c>
      <c r="W78" t="s">
        <v>114</v>
      </c>
      <c r="X78" t="s">
        <v>114</v>
      </c>
      <c r="Y78">
        <v>1.7000000476837</v>
      </c>
    </row>
    <row r="79" spans="1:25">
      <c r="A79" s="2" t="s">
        <v>1482</v>
      </c>
      <c r="B79" t="s">
        <v>932</v>
      </c>
      <c r="C79" t="s">
        <v>933</v>
      </c>
      <c r="D79" s="1">
        <v>0.89999997615814</v>
      </c>
      <c r="E79" t="s">
        <v>934</v>
      </c>
      <c r="F79" t="s">
        <v>114</v>
      </c>
      <c r="G79" t="s">
        <v>935</v>
      </c>
      <c r="H79" t="s">
        <v>936</v>
      </c>
      <c r="I79" t="s">
        <v>937</v>
      </c>
      <c r="J79" t="s">
        <v>938</v>
      </c>
      <c r="K79" t="s">
        <v>939</v>
      </c>
      <c r="L79" t="s">
        <v>112</v>
      </c>
      <c r="M79" t="s">
        <v>112</v>
      </c>
      <c r="N79" t="s">
        <v>940</v>
      </c>
      <c r="O79" t="s">
        <v>114</v>
      </c>
      <c r="P79">
        <v>310</v>
      </c>
      <c r="Q79">
        <v>0.80000001192093</v>
      </c>
      <c r="R79">
        <v>1</v>
      </c>
      <c r="S79" t="s">
        <v>114</v>
      </c>
      <c r="T79" t="s">
        <v>160</v>
      </c>
      <c r="U79">
        <v>0.40000000596046</v>
      </c>
      <c r="V79">
        <v>250</v>
      </c>
      <c r="W79" t="s">
        <v>114</v>
      </c>
      <c r="X79" t="s">
        <v>114</v>
      </c>
      <c r="Y79">
        <v>1.7999999523163</v>
      </c>
    </row>
    <row r="80" spans="1:25">
      <c r="A80" s="2" t="s">
        <v>1483</v>
      </c>
      <c r="B80" t="s">
        <v>941</v>
      </c>
      <c r="C80" t="s">
        <v>942</v>
      </c>
      <c r="D80" s="1">
        <v>0.79000002145767</v>
      </c>
      <c r="E80" t="s">
        <v>943</v>
      </c>
      <c r="F80" t="s">
        <v>944</v>
      </c>
      <c r="G80" t="s">
        <v>945</v>
      </c>
      <c r="H80" t="s">
        <v>946</v>
      </c>
      <c r="I80" t="s">
        <v>947</v>
      </c>
      <c r="J80" t="s">
        <v>948</v>
      </c>
      <c r="K80" t="s">
        <v>949</v>
      </c>
      <c r="L80" t="s">
        <v>112</v>
      </c>
      <c r="M80" t="s">
        <v>112</v>
      </c>
      <c r="N80" t="s">
        <v>950</v>
      </c>
      <c r="O80" t="s">
        <v>114</v>
      </c>
      <c r="P80">
        <v>305</v>
      </c>
      <c r="Q80">
        <v>0.60000002384186</v>
      </c>
      <c r="R80">
        <v>1</v>
      </c>
      <c r="S80" t="s">
        <v>114</v>
      </c>
      <c r="T80" t="s">
        <v>160</v>
      </c>
      <c r="U80">
        <v>0.34999999403954</v>
      </c>
      <c r="V80">
        <v>150</v>
      </c>
      <c r="W80" t="s">
        <v>114</v>
      </c>
      <c r="X80" t="s">
        <v>114</v>
      </c>
      <c r="Y80">
        <v>1.7000000476837</v>
      </c>
    </row>
    <row r="81" spans="1:25">
      <c r="A81" s="2" t="s">
        <v>1484</v>
      </c>
      <c r="B81" t="s">
        <v>951</v>
      </c>
      <c r="C81" t="s">
        <v>952</v>
      </c>
      <c r="D81" s="1">
        <v>0.83999997377396</v>
      </c>
      <c r="E81" t="s">
        <v>953</v>
      </c>
      <c r="F81" t="s">
        <v>954</v>
      </c>
      <c r="G81" t="s">
        <v>955</v>
      </c>
      <c r="H81" t="s">
        <v>956</v>
      </c>
      <c r="I81" t="s">
        <v>957</v>
      </c>
      <c r="J81" t="s">
        <v>958</v>
      </c>
      <c r="K81" t="s">
        <v>959</v>
      </c>
      <c r="L81" t="s">
        <v>960</v>
      </c>
      <c r="M81" t="s">
        <v>112</v>
      </c>
      <c r="N81" t="s">
        <v>961</v>
      </c>
      <c r="O81" t="s">
        <v>114</v>
      </c>
      <c r="P81">
        <v>290</v>
      </c>
      <c r="Q81">
        <v>0.60000002384186</v>
      </c>
      <c r="R81" t="s">
        <v>114</v>
      </c>
      <c r="S81" t="s">
        <v>114</v>
      </c>
      <c r="T81" t="s">
        <v>115</v>
      </c>
      <c r="U81">
        <v>0.34999999403954</v>
      </c>
      <c r="V81">
        <v>500</v>
      </c>
      <c r="W81" t="s">
        <v>962</v>
      </c>
      <c r="X81">
        <v>900</v>
      </c>
      <c r="Y81">
        <v>1.7000000476837</v>
      </c>
    </row>
    <row r="82" spans="1:25">
      <c r="A82" s="2" t="s">
        <v>1485</v>
      </c>
      <c r="B82" t="s">
        <v>963</v>
      </c>
      <c r="C82" t="s">
        <v>964</v>
      </c>
      <c r="D82" s="1">
        <v>0.74000000953674</v>
      </c>
      <c r="E82" t="s">
        <v>965</v>
      </c>
      <c r="F82" t="s">
        <v>966</v>
      </c>
      <c r="G82" t="s">
        <v>967</v>
      </c>
      <c r="H82" t="s">
        <v>968</v>
      </c>
      <c r="I82" t="s">
        <v>969</v>
      </c>
      <c r="J82" t="s">
        <v>970</v>
      </c>
      <c r="K82" t="s">
        <v>971</v>
      </c>
      <c r="L82" t="s">
        <v>112</v>
      </c>
      <c r="M82" t="s">
        <v>112</v>
      </c>
      <c r="N82" t="s">
        <v>972</v>
      </c>
      <c r="O82" t="s">
        <v>114</v>
      </c>
      <c r="P82">
        <v>325</v>
      </c>
      <c r="Q82">
        <v>0.60000002384186</v>
      </c>
      <c r="R82" t="s">
        <v>114</v>
      </c>
      <c r="S82" t="s">
        <v>114</v>
      </c>
      <c r="T82" t="s">
        <v>115</v>
      </c>
      <c r="U82">
        <v>0.46000000834465</v>
      </c>
      <c r="V82">
        <v>330</v>
      </c>
      <c r="W82" t="s">
        <v>973</v>
      </c>
      <c r="X82">
        <v>900</v>
      </c>
      <c r="Y82">
        <v>1.7000000476837</v>
      </c>
    </row>
    <row r="83" spans="1:25">
      <c r="A83" s="2" t="s">
        <v>1486</v>
      </c>
      <c r="B83" t="s">
        <v>974</v>
      </c>
      <c r="C83" t="s">
        <v>975</v>
      </c>
      <c r="D83" s="1">
        <v>0.69999998807907</v>
      </c>
      <c r="E83" t="s">
        <v>976</v>
      </c>
      <c r="F83" t="s">
        <v>977</v>
      </c>
      <c r="G83" t="s">
        <v>978</v>
      </c>
      <c r="H83" t="s">
        <v>979</v>
      </c>
      <c r="I83" t="s">
        <v>980</v>
      </c>
      <c r="J83" t="s">
        <v>981</v>
      </c>
      <c r="K83" t="s">
        <v>982</v>
      </c>
      <c r="L83" t="s">
        <v>112</v>
      </c>
      <c r="M83" t="s">
        <v>112</v>
      </c>
      <c r="N83" t="s">
        <v>983</v>
      </c>
      <c r="O83" t="s">
        <v>114</v>
      </c>
      <c r="P83">
        <v>290</v>
      </c>
      <c r="Q83">
        <v>0.5</v>
      </c>
      <c r="R83" t="s">
        <v>114</v>
      </c>
      <c r="S83" t="s">
        <v>114</v>
      </c>
      <c r="T83" t="s">
        <v>115</v>
      </c>
      <c r="U83">
        <v>0.43000000715256</v>
      </c>
      <c r="V83">
        <v>600</v>
      </c>
      <c r="W83" t="s">
        <v>984</v>
      </c>
      <c r="X83">
        <v>900</v>
      </c>
      <c r="Y83">
        <v>1.7000000476837</v>
      </c>
    </row>
    <row r="84" spans="1:25">
      <c r="A84" s="2" t="s">
        <v>1487</v>
      </c>
      <c r="B84" t="s">
        <v>985</v>
      </c>
      <c r="C84" t="s">
        <v>986</v>
      </c>
      <c r="D84" s="1">
        <v>0.76999998092651</v>
      </c>
      <c r="E84" t="s">
        <v>987</v>
      </c>
      <c r="F84" t="s">
        <v>988</v>
      </c>
      <c r="G84" t="s">
        <v>989</v>
      </c>
      <c r="H84" t="s">
        <v>990</v>
      </c>
      <c r="I84" t="s">
        <v>991</v>
      </c>
      <c r="J84" t="s">
        <v>992</v>
      </c>
      <c r="K84" t="s">
        <v>993</v>
      </c>
      <c r="L84" t="s">
        <v>994</v>
      </c>
      <c r="M84" t="s">
        <v>112</v>
      </c>
      <c r="N84" t="s">
        <v>995</v>
      </c>
      <c r="O84" t="s">
        <v>114</v>
      </c>
      <c r="P84">
        <v>305</v>
      </c>
      <c r="Q84">
        <v>0.5</v>
      </c>
      <c r="R84" t="s">
        <v>114</v>
      </c>
      <c r="S84" t="s">
        <v>114</v>
      </c>
      <c r="T84" t="s">
        <v>160</v>
      </c>
      <c r="U84">
        <v>0.30000001192093</v>
      </c>
      <c r="V84">
        <v>150</v>
      </c>
      <c r="W84" t="s">
        <v>114</v>
      </c>
      <c r="X84">
        <v>0</v>
      </c>
      <c r="Y84">
        <v>1.7000000476837</v>
      </c>
    </row>
    <row r="85" spans="1:25">
      <c r="A85" s="2" t="s">
        <v>1488</v>
      </c>
      <c r="B85" t="s">
        <v>996</v>
      </c>
      <c r="C85" t="s">
        <v>997</v>
      </c>
      <c r="D85" s="1">
        <v>1</v>
      </c>
      <c r="E85" t="s">
        <v>998</v>
      </c>
      <c r="F85" t="s">
        <v>999</v>
      </c>
      <c r="G85" t="s">
        <v>1000</v>
      </c>
      <c r="H85" t="s">
        <v>1001</v>
      </c>
      <c r="I85" t="s">
        <v>1002</v>
      </c>
      <c r="J85" t="s">
        <v>1003</v>
      </c>
      <c r="K85" t="s">
        <v>1004</v>
      </c>
      <c r="L85" t="s">
        <v>112</v>
      </c>
      <c r="M85" t="s">
        <v>112</v>
      </c>
      <c r="N85" t="s">
        <v>1005</v>
      </c>
      <c r="O85" t="s">
        <v>114</v>
      </c>
      <c r="P85">
        <v>305</v>
      </c>
      <c r="Q85">
        <v>0.60000002384186</v>
      </c>
      <c r="R85" t="s">
        <v>114</v>
      </c>
      <c r="S85" t="s">
        <v>114</v>
      </c>
      <c r="T85" t="s">
        <v>160</v>
      </c>
      <c r="U85">
        <v>0.5</v>
      </c>
      <c r="V85">
        <v>150</v>
      </c>
      <c r="W85" t="s">
        <v>114</v>
      </c>
      <c r="X85" t="s">
        <v>114</v>
      </c>
      <c r="Y85">
        <v>1.7000000476837</v>
      </c>
    </row>
    <row r="86" spans="1:25">
      <c r="A86" s="2" t="s">
        <v>1489</v>
      </c>
      <c r="B86" t="s">
        <v>1006</v>
      </c>
      <c r="C86" t="s">
        <v>1007</v>
      </c>
      <c r="D86" s="1">
        <v>0.93000000715256</v>
      </c>
      <c r="E86" t="s">
        <v>1008</v>
      </c>
      <c r="F86" t="s">
        <v>1009</v>
      </c>
      <c r="G86" t="s">
        <v>1010</v>
      </c>
      <c r="H86" t="s">
        <v>1011</v>
      </c>
      <c r="I86" t="s">
        <v>1012</v>
      </c>
      <c r="J86" t="s">
        <v>1013</v>
      </c>
      <c r="K86" t="s">
        <v>1014</v>
      </c>
      <c r="L86" t="s">
        <v>112</v>
      </c>
      <c r="M86" t="s">
        <v>112</v>
      </c>
      <c r="N86" t="s">
        <v>1015</v>
      </c>
      <c r="O86" t="s">
        <v>114</v>
      </c>
      <c r="P86">
        <v>290</v>
      </c>
      <c r="Q86">
        <v>0.5</v>
      </c>
      <c r="R86">
        <v>1</v>
      </c>
      <c r="S86" t="s">
        <v>114</v>
      </c>
      <c r="T86" t="s">
        <v>115</v>
      </c>
      <c r="U86">
        <v>0.30000001192093</v>
      </c>
      <c r="V86">
        <v>600</v>
      </c>
      <c r="W86" t="s">
        <v>1016</v>
      </c>
      <c r="X86">
        <v>1200</v>
      </c>
      <c r="Y86">
        <v>1.7000000476837</v>
      </c>
    </row>
    <row r="87" spans="1:25">
      <c r="A87" s="2" t="s">
        <v>1490</v>
      </c>
      <c r="B87" t="s">
        <v>1017</v>
      </c>
      <c r="C87" t="s">
        <v>1018</v>
      </c>
      <c r="D87" s="1">
        <v>0.69999998807907</v>
      </c>
      <c r="E87" t="s">
        <v>1019</v>
      </c>
      <c r="F87" t="s">
        <v>1020</v>
      </c>
      <c r="G87" t="s">
        <v>1021</v>
      </c>
      <c r="H87" t="s">
        <v>1022</v>
      </c>
      <c r="I87" t="s">
        <v>1023</v>
      </c>
      <c r="J87" t="s">
        <v>1024</v>
      </c>
      <c r="K87" t="s">
        <v>1025</v>
      </c>
      <c r="L87" t="s">
        <v>112</v>
      </c>
      <c r="M87" t="s">
        <v>112</v>
      </c>
      <c r="N87" t="s">
        <v>1026</v>
      </c>
      <c r="O87">
        <v>300</v>
      </c>
      <c r="P87">
        <v>310</v>
      </c>
      <c r="Q87">
        <v>0.5</v>
      </c>
      <c r="R87" t="s">
        <v>114</v>
      </c>
      <c r="S87" t="s">
        <v>114</v>
      </c>
      <c r="T87" t="s">
        <v>115</v>
      </c>
      <c r="U87">
        <v>0.46000000834465</v>
      </c>
      <c r="V87">
        <v>450</v>
      </c>
      <c r="W87" t="s">
        <v>1027</v>
      </c>
      <c r="X87">
        <v>900</v>
      </c>
      <c r="Y87">
        <v>1.8999999761581</v>
      </c>
    </row>
    <row r="88" spans="1:25">
      <c r="A88" s="2" t="s">
        <v>1491</v>
      </c>
      <c r="B88" t="s">
        <v>1028</v>
      </c>
      <c r="C88" t="s">
        <v>1029</v>
      </c>
      <c r="D88" s="1">
        <v>0.74000000953674</v>
      </c>
      <c r="E88" t="s">
        <v>1030</v>
      </c>
      <c r="F88" t="s">
        <v>1031</v>
      </c>
      <c r="G88" t="s">
        <v>1032</v>
      </c>
      <c r="H88" t="s">
        <v>1033</v>
      </c>
      <c r="I88" t="s">
        <v>1034</v>
      </c>
      <c r="J88" t="s">
        <v>1035</v>
      </c>
      <c r="K88" t="s">
        <v>1036</v>
      </c>
      <c r="L88" t="s">
        <v>112</v>
      </c>
      <c r="M88" t="s">
        <v>112</v>
      </c>
      <c r="N88" t="s">
        <v>1037</v>
      </c>
      <c r="O88" t="s">
        <v>114</v>
      </c>
      <c r="P88">
        <v>290</v>
      </c>
      <c r="Q88">
        <v>0.60000002384186</v>
      </c>
      <c r="R88" t="s">
        <v>114</v>
      </c>
      <c r="S88" t="s">
        <v>114</v>
      </c>
      <c r="T88" t="s">
        <v>115</v>
      </c>
      <c r="U88">
        <v>0.5</v>
      </c>
      <c r="V88">
        <v>600</v>
      </c>
      <c r="W88" t="s">
        <v>1038</v>
      </c>
      <c r="X88">
        <v>900</v>
      </c>
      <c r="Y88">
        <v>1.7000000476837</v>
      </c>
    </row>
    <row r="89" spans="1:25">
      <c r="A89" s="2" t="s">
        <v>1492</v>
      </c>
      <c r="B89" t="s">
        <v>1039</v>
      </c>
      <c r="C89" t="s">
        <v>1040</v>
      </c>
      <c r="D89" s="1">
        <v>0.6700000166893</v>
      </c>
      <c r="E89" t="s">
        <v>1041</v>
      </c>
      <c r="F89" t="s">
        <v>1042</v>
      </c>
      <c r="G89" t="s">
        <v>1043</v>
      </c>
      <c r="H89" t="s">
        <v>1044</v>
      </c>
      <c r="I89" t="s">
        <v>1045</v>
      </c>
      <c r="J89" t="s">
        <v>1046</v>
      </c>
      <c r="K89" t="s">
        <v>1047</v>
      </c>
      <c r="L89" t="s">
        <v>1048</v>
      </c>
      <c r="M89" t="s">
        <v>1049</v>
      </c>
      <c r="N89" t="s">
        <v>1050</v>
      </c>
      <c r="O89" t="s">
        <v>114</v>
      </c>
      <c r="P89">
        <v>290</v>
      </c>
      <c r="Q89">
        <v>0.5</v>
      </c>
      <c r="R89" t="s">
        <v>114</v>
      </c>
      <c r="S89" t="s">
        <v>114</v>
      </c>
      <c r="T89" t="s">
        <v>160</v>
      </c>
      <c r="U89">
        <v>0.30000001192093</v>
      </c>
      <c r="V89">
        <v>150</v>
      </c>
      <c r="W89" t="s">
        <v>114</v>
      </c>
      <c r="X89" t="s">
        <v>114</v>
      </c>
      <c r="Y89">
        <v>1.7000000476837</v>
      </c>
    </row>
    <row r="90" spans="1:25">
      <c r="A90" s="2" t="s">
        <v>1493</v>
      </c>
      <c r="B90" t="s">
        <v>1051</v>
      </c>
      <c r="C90" t="s">
        <v>1052</v>
      </c>
      <c r="D90" s="1">
        <v>0.74000000953674</v>
      </c>
      <c r="E90" t="s">
        <v>1053</v>
      </c>
      <c r="F90" t="s">
        <v>1054</v>
      </c>
      <c r="G90" t="s">
        <v>1055</v>
      </c>
      <c r="H90" t="s">
        <v>1056</v>
      </c>
      <c r="I90" t="s">
        <v>1057</v>
      </c>
      <c r="J90" t="s">
        <v>1058</v>
      </c>
      <c r="K90" t="s">
        <v>1059</v>
      </c>
      <c r="L90" t="s">
        <v>1060</v>
      </c>
      <c r="M90" t="s">
        <v>1061</v>
      </c>
      <c r="N90" t="s">
        <v>1062</v>
      </c>
      <c r="O90" t="s">
        <v>114</v>
      </c>
      <c r="P90">
        <v>280</v>
      </c>
      <c r="Q90">
        <v>0.5</v>
      </c>
      <c r="R90" t="s">
        <v>114</v>
      </c>
      <c r="S90" t="s">
        <v>114</v>
      </c>
      <c r="T90" t="s">
        <v>115</v>
      </c>
      <c r="U90">
        <v>0.40000000596046</v>
      </c>
      <c r="V90">
        <v>600</v>
      </c>
      <c r="W90" t="s">
        <v>1063</v>
      </c>
      <c r="X90">
        <v>900</v>
      </c>
      <c r="Y90">
        <v>1.7000000476837</v>
      </c>
    </row>
    <row r="91" spans="1:25">
      <c r="A91" s="2" t="s">
        <v>1494</v>
      </c>
      <c r="B91" t="s">
        <v>1064</v>
      </c>
      <c r="C91" t="s">
        <v>1065</v>
      </c>
      <c r="D91" s="1">
        <v>0.83999997377396</v>
      </c>
      <c r="E91" t="s">
        <v>1066</v>
      </c>
      <c r="F91" t="s">
        <v>1067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112</v>
      </c>
      <c r="M91" t="s">
        <v>112</v>
      </c>
      <c r="N91" t="s">
        <v>1073</v>
      </c>
      <c r="O91" t="s">
        <v>114</v>
      </c>
      <c r="P91">
        <v>315</v>
      </c>
      <c r="Q91">
        <v>0.60000002384186</v>
      </c>
      <c r="R91" t="s">
        <v>114</v>
      </c>
      <c r="S91" t="s">
        <v>114</v>
      </c>
      <c r="T91" t="s">
        <v>160</v>
      </c>
      <c r="U91">
        <v>0.58999997377396</v>
      </c>
      <c r="V91">
        <v>150</v>
      </c>
      <c r="W91" t="s">
        <v>114</v>
      </c>
      <c r="X91" t="s">
        <v>114</v>
      </c>
      <c r="Y91">
        <v>1.7000000476837</v>
      </c>
    </row>
    <row r="92" spans="1:25">
      <c r="A92" s="2" t="s">
        <v>1495</v>
      </c>
      <c r="B92" t="s">
        <v>1074</v>
      </c>
      <c r="C92" t="s">
        <v>1075</v>
      </c>
      <c r="D92" s="1">
        <v>1</v>
      </c>
      <c r="E92" t="s">
        <v>1076</v>
      </c>
      <c r="F92" t="s">
        <v>1077</v>
      </c>
      <c r="G92" t="s">
        <v>1078</v>
      </c>
      <c r="H92" t="s">
        <v>1079</v>
      </c>
      <c r="I92" t="s">
        <v>1080</v>
      </c>
      <c r="J92" t="s">
        <v>1081</v>
      </c>
      <c r="K92" t="s">
        <v>1082</v>
      </c>
      <c r="L92" t="s">
        <v>1083</v>
      </c>
      <c r="M92" t="s">
        <v>112</v>
      </c>
      <c r="N92" t="s">
        <v>1084</v>
      </c>
      <c r="O92" t="s">
        <v>114</v>
      </c>
      <c r="P92">
        <v>295</v>
      </c>
      <c r="Q92">
        <v>0.60000002384186</v>
      </c>
      <c r="R92" t="s">
        <v>114</v>
      </c>
      <c r="S92" t="s">
        <v>114</v>
      </c>
      <c r="T92" t="s">
        <v>115</v>
      </c>
      <c r="U92">
        <v>0.44999998807907</v>
      </c>
      <c r="V92">
        <v>380</v>
      </c>
      <c r="W92" t="s">
        <v>1085</v>
      </c>
      <c r="X92">
        <v>1100</v>
      </c>
      <c r="Y92">
        <v>1.7000000476837</v>
      </c>
    </row>
    <row r="93" spans="1:25">
      <c r="A93" s="2" t="s">
        <v>1496</v>
      </c>
      <c r="B93" t="s">
        <v>1086</v>
      </c>
      <c r="C93" t="s">
        <v>1087</v>
      </c>
      <c r="D93" s="1">
        <v>0.93000000715256</v>
      </c>
      <c r="E93" t="s">
        <v>1088</v>
      </c>
      <c r="F93" t="s">
        <v>1089</v>
      </c>
      <c r="G93" t="s">
        <v>1090</v>
      </c>
      <c r="H93" t="s">
        <v>1091</v>
      </c>
      <c r="I93" t="s">
        <v>1092</v>
      </c>
      <c r="J93" t="s">
        <v>1093</v>
      </c>
      <c r="K93" t="s">
        <v>1094</v>
      </c>
      <c r="L93" t="s">
        <v>112</v>
      </c>
      <c r="M93" t="s">
        <v>112</v>
      </c>
      <c r="N93" t="s">
        <v>1095</v>
      </c>
      <c r="O93" t="s">
        <v>114</v>
      </c>
      <c r="P93">
        <v>305</v>
      </c>
      <c r="Q93">
        <v>0.60000002384186</v>
      </c>
      <c r="R93">
        <v>1</v>
      </c>
      <c r="S93" t="s">
        <v>114</v>
      </c>
      <c r="T93" t="s">
        <v>160</v>
      </c>
      <c r="U93">
        <v>0.34999999403954</v>
      </c>
      <c r="V93">
        <v>150</v>
      </c>
      <c r="W93" t="s">
        <v>114</v>
      </c>
      <c r="X93" t="s">
        <v>114</v>
      </c>
      <c r="Y93">
        <v>1.7000000476837</v>
      </c>
    </row>
    <row r="94" spans="1:25">
      <c r="A94" s="2" t="s">
        <v>1497</v>
      </c>
      <c r="B94" t="s">
        <v>1096</v>
      </c>
      <c r="C94" t="s">
        <v>1097</v>
      </c>
      <c r="D94" s="1">
        <v>0.74000000953674</v>
      </c>
      <c r="E94" t="s">
        <v>1098</v>
      </c>
      <c r="F94" t="s">
        <v>1099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112</v>
      </c>
      <c r="M94" t="s">
        <v>112</v>
      </c>
      <c r="N94" t="s">
        <v>1105</v>
      </c>
      <c r="O94" t="s">
        <v>114</v>
      </c>
      <c r="P94">
        <v>300</v>
      </c>
      <c r="Q94">
        <v>0.60000002384186</v>
      </c>
      <c r="R94" t="s">
        <v>114</v>
      </c>
      <c r="S94" t="s">
        <v>114</v>
      </c>
      <c r="T94" t="s">
        <v>160</v>
      </c>
      <c r="U94">
        <v>0.43299999833107</v>
      </c>
      <c r="V94">
        <v>150</v>
      </c>
      <c r="W94" t="s">
        <v>114</v>
      </c>
      <c r="X94" t="s">
        <v>114</v>
      </c>
      <c r="Y94">
        <v>1.7000000476837</v>
      </c>
    </row>
    <row r="95" spans="1:25">
      <c r="A95" s="2" t="s">
        <v>1498</v>
      </c>
      <c r="B95" t="s">
        <v>1106</v>
      </c>
      <c r="C95" t="s">
        <v>1107</v>
      </c>
      <c r="D95" s="1">
        <v>0.83999997377396</v>
      </c>
      <c r="E95" t="s">
        <v>1108</v>
      </c>
      <c r="F95" t="s">
        <v>1109</v>
      </c>
      <c r="G95" t="s">
        <v>1110</v>
      </c>
      <c r="H95" t="s">
        <v>1111</v>
      </c>
      <c r="I95" t="s">
        <v>1112</v>
      </c>
      <c r="J95" t="s">
        <v>1113</v>
      </c>
      <c r="K95" t="s">
        <v>1114</v>
      </c>
      <c r="L95" t="s">
        <v>112</v>
      </c>
      <c r="M95" t="s">
        <v>112</v>
      </c>
      <c r="N95" t="s">
        <v>1115</v>
      </c>
      <c r="O95" t="s">
        <v>114</v>
      </c>
      <c r="P95">
        <v>315</v>
      </c>
      <c r="Q95">
        <v>0.60000002384186</v>
      </c>
      <c r="R95">
        <v>1</v>
      </c>
      <c r="S95" t="s">
        <v>114</v>
      </c>
      <c r="T95" t="s">
        <v>115</v>
      </c>
      <c r="U95">
        <v>0.20000000298023</v>
      </c>
      <c r="V95">
        <v>365</v>
      </c>
      <c r="W95" t="s">
        <v>1116</v>
      </c>
      <c r="X95">
        <v>3000</v>
      </c>
      <c r="Y95">
        <v>1.7000000476837</v>
      </c>
    </row>
    <row r="96" spans="1:25">
      <c r="A96" s="2" t="s">
        <v>1499</v>
      </c>
      <c r="B96" t="s">
        <v>1117</v>
      </c>
      <c r="C96" t="s">
        <v>1118</v>
      </c>
      <c r="D96" s="1">
        <v>0.79000002145767</v>
      </c>
      <c r="E96" t="s">
        <v>1119</v>
      </c>
      <c r="F96" t="s">
        <v>1120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112</v>
      </c>
      <c r="M96" t="s">
        <v>112</v>
      </c>
      <c r="N96" t="s">
        <v>1126</v>
      </c>
      <c r="O96" t="s">
        <v>114</v>
      </c>
      <c r="P96">
        <v>290</v>
      </c>
      <c r="Q96">
        <v>0.60000002384186</v>
      </c>
      <c r="R96" t="s">
        <v>114</v>
      </c>
      <c r="S96" t="s">
        <v>114</v>
      </c>
      <c r="T96" t="s">
        <v>115</v>
      </c>
      <c r="U96">
        <v>0.40000000596046</v>
      </c>
      <c r="V96">
        <v>600</v>
      </c>
      <c r="W96" t="s">
        <v>1127</v>
      </c>
      <c r="X96">
        <v>1125</v>
      </c>
      <c r="Y96">
        <v>1.7000000476837</v>
      </c>
    </row>
    <row r="97" spans="1:25">
      <c r="A97" s="2" t="s">
        <v>1500</v>
      </c>
      <c r="B97" t="s">
        <v>1128</v>
      </c>
      <c r="C97" t="s">
        <v>1129</v>
      </c>
      <c r="D97" s="1">
        <v>0.81000000238419</v>
      </c>
      <c r="E97" t="s">
        <v>1130</v>
      </c>
      <c r="F97" t="s">
        <v>1131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112</v>
      </c>
      <c r="M97" t="s">
        <v>112</v>
      </c>
      <c r="N97" t="s">
        <v>1137</v>
      </c>
      <c r="O97" t="s">
        <v>114</v>
      </c>
      <c r="P97">
        <v>275</v>
      </c>
      <c r="Q97">
        <v>0.5</v>
      </c>
      <c r="R97">
        <v>1</v>
      </c>
      <c r="S97" t="s">
        <v>114</v>
      </c>
      <c r="T97" t="s">
        <v>115</v>
      </c>
      <c r="U97">
        <v>0.44999998807907</v>
      </c>
      <c r="V97">
        <v>600</v>
      </c>
      <c r="W97" t="s">
        <v>1138</v>
      </c>
      <c r="X97">
        <v>900</v>
      </c>
      <c r="Y97">
        <v>1.7000000476837</v>
      </c>
    </row>
    <row r="98" spans="1:25">
      <c r="A98" s="2" t="s">
        <v>1501</v>
      </c>
      <c r="B98" t="s">
        <v>1139</v>
      </c>
      <c r="C98" t="s">
        <v>1140</v>
      </c>
      <c r="D98" s="1">
        <v>0.93000000715256</v>
      </c>
      <c r="E98" t="s">
        <v>1141</v>
      </c>
      <c r="F98" t="s">
        <v>1142</v>
      </c>
      <c r="G98" t="s">
        <v>1143</v>
      </c>
      <c r="H98" t="s">
        <v>1144</v>
      </c>
      <c r="I98" t="s">
        <v>1145</v>
      </c>
      <c r="J98" t="s">
        <v>1146</v>
      </c>
      <c r="K98" t="s">
        <v>1147</v>
      </c>
      <c r="L98" t="s">
        <v>112</v>
      </c>
      <c r="M98" t="s">
        <v>112</v>
      </c>
      <c r="N98" t="s">
        <v>1148</v>
      </c>
      <c r="O98" t="s">
        <v>114</v>
      </c>
      <c r="P98">
        <v>300</v>
      </c>
      <c r="Q98">
        <v>0.60000002384186</v>
      </c>
      <c r="R98" t="s">
        <v>114</v>
      </c>
      <c r="S98" t="s">
        <v>114</v>
      </c>
      <c r="T98" t="s">
        <v>115</v>
      </c>
      <c r="U98">
        <v>0.5</v>
      </c>
      <c r="V98">
        <v>650</v>
      </c>
      <c r="W98" t="s">
        <v>1149</v>
      </c>
      <c r="X98">
        <v>1100</v>
      </c>
      <c r="Y98">
        <v>1.7000000476837</v>
      </c>
    </row>
    <row r="99" spans="1:25">
      <c r="A99" s="2" t="s">
        <v>1502</v>
      </c>
      <c r="B99" t="s">
        <v>1150</v>
      </c>
      <c r="C99" t="s">
        <v>1151</v>
      </c>
      <c r="D99" s="1">
        <v>0.93000000715256</v>
      </c>
      <c r="E99" t="s">
        <v>1152</v>
      </c>
      <c r="F99" t="s">
        <v>1153</v>
      </c>
      <c r="G99" t="s">
        <v>1154</v>
      </c>
      <c r="H99" t="s">
        <v>1155</v>
      </c>
      <c r="I99" t="s">
        <v>1156</v>
      </c>
      <c r="J99" t="s">
        <v>1157</v>
      </c>
      <c r="K99" t="s">
        <v>1158</v>
      </c>
      <c r="L99" t="s">
        <v>112</v>
      </c>
      <c r="M99" t="s">
        <v>112</v>
      </c>
      <c r="N99" t="s">
        <v>1159</v>
      </c>
      <c r="O99" t="s">
        <v>114</v>
      </c>
      <c r="P99">
        <v>275</v>
      </c>
      <c r="Q99">
        <v>0.5</v>
      </c>
      <c r="R99" t="s">
        <v>114</v>
      </c>
      <c r="S99" t="s">
        <v>114</v>
      </c>
      <c r="T99" t="s">
        <v>160</v>
      </c>
      <c r="U99">
        <v>0.40000000596046</v>
      </c>
      <c r="V99">
        <v>150</v>
      </c>
      <c r="W99" t="s">
        <v>114</v>
      </c>
      <c r="X99" t="s">
        <v>114</v>
      </c>
      <c r="Y99">
        <v>1.7000000476837</v>
      </c>
    </row>
    <row r="100" spans="1:25">
      <c r="A100" s="2" t="s">
        <v>1503</v>
      </c>
      <c r="B100" t="s">
        <v>1160</v>
      </c>
      <c r="C100" t="s">
        <v>1161</v>
      </c>
      <c r="D100" s="1">
        <v>0.86000001430511</v>
      </c>
      <c r="E100" t="s">
        <v>1162</v>
      </c>
      <c r="F100" t="s">
        <v>1163</v>
      </c>
      <c r="G100" t="s">
        <v>1164</v>
      </c>
      <c r="H100" t="s">
        <v>1165</v>
      </c>
      <c r="I100" t="s">
        <v>1166</v>
      </c>
      <c r="J100" t="s">
        <v>1167</v>
      </c>
      <c r="K100" t="s">
        <v>1168</v>
      </c>
      <c r="L100" t="s">
        <v>1169</v>
      </c>
      <c r="M100" t="s">
        <v>1170</v>
      </c>
      <c r="N100" t="s">
        <v>1171</v>
      </c>
      <c r="O100" t="s">
        <v>114</v>
      </c>
      <c r="P100">
        <v>285</v>
      </c>
      <c r="Q100">
        <v>0.5</v>
      </c>
      <c r="R100" t="s">
        <v>114</v>
      </c>
      <c r="S100" t="s">
        <v>114</v>
      </c>
      <c r="T100" t="s">
        <v>160</v>
      </c>
      <c r="U100">
        <v>0.5</v>
      </c>
      <c r="V100">
        <v>175</v>
      </c>
      <c r="W100" t="s">
        <v>114</v>
      </c>
      <c r="X100" t="s">
        <v>114</v>
      </c>
      <c r="Y100">
        <v>2</v>
      </c>
    </row>
    <row r="101" spans="1:25">
      <c r="A101" s="2" t="s">
        <v>1504</v>
      </c>
      <c r="B101" t="s">
        <v>1172</v>
      </c>
      <c r="C101" t="s">
        <v>1173</v>
      </c>
      <c r="D101" s="1">
        <v>0.74000000953674</v>
      </c>
      <c r="E101" t="s">
        <v>1174</v>
      </c>
      <c r="F101" t="s">
        <v>1175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112</v>
      </c>
      <c r="M101" t="s">
        <v>112</v>
      </c>
      <c r="N101" t="s">
        <v>1181</v>
      </c>
      <c r="O101" t="s">
        <v>114</v>
      </c>
      <c r="P101">
        <v>315</v>
      </c>
      <c r="Q101">
        <v>0.5</v>
      </c>
      <c r="R101" t="s">
        <v>114</v>
      </c>
      <c r="S101" t="s">
        <v>114</v>
      </c>
      <c r="T101" t="s">
        <v>160</v>
      </c>
      <c r="U101">
        <v>0.30000001192093</v>
      </c>
      <c r="V101">
        <v>150</v>
      </c>
      <c r="W101" t="s">
        <v>114</v>
      </c>
      <c r="X101" t="s">
        <v>114</v>
      </c>
      <c r="Y101">
        <v>1.7000000476837</v>
      </c>
    </row>
    <row r="102" spans="1:25">
      <c r="A102" s="2" t="s">
        <v>1505</v>
      </c>
      <c r="B102" t="s">
        <v>1182</v>
      </c>
      <c r="C102" t="s">
        <v>1183</v>
      </c>
      <c r="D102" s="1">
        <v>0.83999997377396</v>
      </c>
      <c r="E102" t="s">
        <v>1184</v>
      </c>
      <c r="F102" t="s">
        <v>1185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112</v>
      </c>
      <c r="M102" t="s">
        <v>112</v>
      </c>
      <c r="N102" t="s">
        <v>1191</v>
      </c>
      <c r="O102" t="s">
        <v>114</v>
      </c>
      <c r="P102">
        <v>295</v>
      </c>
      <c r="Q102">
        <v>0.5</v>
      </c>
      <c r="R102" t="s">
        <v>114</v>
      </c>
      <c r="S102" t="s">
        <v>114</v>
      </c>
      <c r="T102" t="s">
        <v>160</v>
      </c>
      <c r="U102">
        <v>0.55000001192093</v>
      </c>
      <c r="V102">
        <v>150</v>
      </c>
      <c r="W102" t="s">
        <v>114</v>
      </c>
      <c r="X102" t="s">
        <v>114</v>
      </c>
      <c r="Y102">
        <v>1.7000000476837</v>
      </c>
    </row>
    <row r="103" spans="1:25">
      <c r="A103" s="2" t="s">
        <v>1506</v>
      </c>
      <c r="B103" t="s">
        <v>1192</v>
      </c>
      <c r="C103" t="s">
        <v>1193</v>
      </c>
      <c r="D103" s="1">
        <v>0.98000001907349</v>
      </c>
      <c r="E103" t="s">
        <v>1194</v>
      </c>
      <c r="F103" t="s">
        <v>1195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112</v>
      </c>
      <c r="M103" t="s">
        <v>112</v>
      </c>
      <c r="N103" t="s">
        <v>1201</v>
      </c>
      <c r="O103" t="s">
        <v>114</v>
      </c>
      <c r="P103">
        <v>290</v>
      </c>
      <c r="Q103">
        <v>0.60000002384186</v>
      </c>
      <c r="R103" t="s">
        <v>114</v>
      </c>
      <c r="S103" t="s">
        <v>114</v>
      </c>
      <c r="T103" t="s">
        <v>115</v>
      </c>
      <c r="U103">
        <v>0.33000001311302</v>
      </c>
      <c r="V103">
        <v>400</v>
      </c>
      <c r="W103" t="s">
        <v>1202</v>
      </c>
      <c r="X103">
        <v>1500</v>
      </c>
      <c r="Y103">
        <v>1.7000000476837</v>
      </c>
    </row>
    <row r="104" spans="1:25">
      <c r="A104" s="2" t="s">
        <v>1507</v>
      </c>
      <c r="B104" t="s">
        <v>1203</v>
      </c>
      <c r="C104" t="s">
        <v>1204</v>
      </c>
      <c r="D104" s="1">
        <v>0.83999997377396</v>
      </c>
      <c r="E104" t="s">
        <v>1205</v>
      </c>
      <c r="F104" t="s">
        <v>1206</v>
      </c>
      <c r="G104" t="s">
        <v>1207</v>
      </c>
      <c r="H104" t="s">
        <v>1208</v>
      </c>
      <c r="I104" t="s">
        <v>1209</v>
      </c>
      <c r="J104" t="s">
        <v>1210</v>
      </c>
      <c r="K104" t="s">
        <v>1211</v>
      </c>
      <c r="L104" t="s">
        <v>112</v>
      </c>
      <c r="M104" t="s">
        <v>112</v>
      </c>
      <c r="N104" t="s">
        <v>1212</v>
      </c>
      <c r="O104" t="s">
        <v>114</v>
      </c>
      <c r="P104">
        <v>310</v>
      </c>
      <c r="Q104">
        <v>0.60000002384186</v>
      </c>
      <c r="R104" t="s">
        <v>114</v>
      </c>
      <c r="S104" t="s">
        <v>114</v>
      </c>
      <c r="T104" t="s">
        <v>160</v>
      </c>
      <c r="U104">
        <v>0.40000000596046</v>
      </c>
      <c r="V104">
        <v>150</v>
      </c>
      <c r="W104" t="s">
        <v>114</v>
      </c>
      <c r="X104">
        <v>0</v>
      </c>
      <c r="Y104">
        <v>1.7999999523163</v>
      </c>
    </row>
    <row r="105" spans="1:25">
      <c r="A105" s="2" t="s">
        <v>1508</v>
      </c>
      <c r="B105" t="s">
        <v>1213</v>
      </c>
      <c r="C105" t="s">
        <v>1214</v>
      </c>
      <c r="D105" s="1">
        <v>0.91000002622604</v>
      </c>
      <c r="E105" t="s">
        <v>1215</v>
      </c>
      <c r="F105" t="s">
        <v>1216</v>
      </c>
      <c r="G105" t="s">
        <v>1217</v>
      </c>
      <c r="H105" t="s">
        <v>1218</v>
      </c>
      <c r="I105" t="s">
        <v>1219</v>
      </c>
      <c r="J105" t="s">
        <v>1220</v>
      </c>
      <c r="K105" t="s">
        <v>1221</v>
      </c>
      <c r="L105" t="s">
        <v>112</v>
      </c>
      <c r="M105" t="s">
        <v>112</v>
      </c>
      <c r="N105" t="s">
        <v>1222</v>
      </c>
      <c r="O105" t="s">
        <v>114</v>
      </c>
      <c r="P105">
        <v>285</v>
      </c>
      <c r="Q105">
        <v>0.5</v>
      </c>
      <c r="R105" t="s">
        <v>114</v>
      </c>
      <c r="S105" t="s">
        <v>114</v>
      </c>
      <c r="T105" t="s">
        <v>115</v>
      </c>
      <c r="U105">
        <v>0.30000001192093</v>
      </c>
      <c r="V105">
        <v>400</v>
      </c>
      <c r="W105" t="s">
        <v>1223</v>
      </c>
      <c r="X105">
        <v>900</v>
      </c>
      <c r="Y105">
        <v>1.7000000476837</v>
      </c>
    </row>
    <row r="106" spans="1:25">
      <c r="A106" s="2" t="s">
        <v>1509</v>
      </c>
      <c r="B106" t="s">
        <v>1224</v>
      </c>
      <c r="C106" t="s">
        <v>1225</v>
      </c>
      <c r="D106" s="1">
        <v>1.1499999761581</v>
      </c>
      <c r="E106" t="s">
        <v>1226</v>
      </c>
      <c r="F106" t="s">
        <v>1227</v>
      </c>
      <c r="G106" t="s">
        <v>1228</v>
      </c>
      <c r="H106" t="s">
        <v>1229</v>
      </c>
      <c r="I106" t="s">
        <v>1230</v>
      </c>
      <c r="J106" t="s">
        <v>1231</v>
      </c>
      <c r="K106" t="s">
        <v>1232</v>
      </c>
      <c r="L106" t="s">
        <v>112</v>
      </c>
      <c r="M106" t="s">
        <v>112</v>
      </c>
      <c r="N106" t="s">
        <v>1233</v>
      </c>
      <c r="O106" t="s">
        <v>114</v>
      </c>
      <c r="P106">
        <v>285</v>
      </c>
      <c r="Q106">
        <v>0.80000001192093</v>
      </c>
      <c r="R106" t="s">
        <v>114</v>
      </c>
      <c r="S106" t="s">
        <v>114</v>
      </c>
      <c r="T106" t="s">
        <v>115</v>
      </c>
      <c r="U106">
        <v>0.5</v>
      </c>
      <c r="V106">
        <v>480</v>
      </c>
      <c r="W106" t="s">
        <v>1234</v>
      </c>
      <c r="X106">
        <v>1100</v>
      </c>
      <c r="Y106">
        <v>1.7000000476837</v>
      </c>
    </row>
    <row r="107" spans="1:25">
      <c r="A107" s="2" t="s">
        <v>1510</v>
      </c>
      <c r="B107" t="s">
        <v>1235</v>
      </c>
      <c r="C107" t="s">
        <v>1236</v>
      </c>
      <c r="D107" s="1">
        <v>0.74000000953674</v>
      </c>
      <c r="E107" t="s">
        <v>1237</v>
      </c>
      <c r="F107" t="s">
        <v>1238</v>
      </c>
      <c r="G107" t="s">
        <v>1239</v>
      </c>
      <c r="H107" t="s">
        <v>1240</v>
      </c>
      <c r="I107" t="s">
        <v>1241</v>
      </c>
      <c r="J107" t="s">
        <v>1242</v>
      </c>
      <c r="K107" t="s">
        <v>1243</v>
      </c>
      <c r="L107" t="s">
        <v>112</v>
      </c>
      <c r="M107" t="s">
        <v>112</v>
      </c>
      <c r="N107" t="s">
        <v>1244</v>
      </c>
      <c r="O107" t="s">
        <v>114</v>
      </c>
      <c r="P107">
        <v>295</v>
      </c>
      <c r="Q107">
        <v>0.60000002384186</v>
      </c>
      <c r="R107" t="s">
        <v>114</v>
      </c>
      <c r="S107" t="s">
        <v>114</v>
      </c>
      <c r="T107" t="s">
        <v>160</v>
      </c>
      <c r="U107">
        <v>0.58999997377396</v>
      </c>
      <c r="V107">
        <v>150</v>
      </c>
      <c r="W107" t="s">
        <v>114</v>
      </c>
      <c r="X107" t="s">
        <v>114</v>
      </c>
      <c r="Y107">
        <v>1.7000000476837</v>
      </c>
    </row>
    <row r="108" spans="1:25">
      <c r="A108" s="2" t="s">
        <v>1511</v>
      </c>
      <c r="B108" t="s">
        <v>1245</v>
      </c>
      <c r="C108" t="s">
        <v>1246</v>
      </c>
      <c r="D108" s="1">
        <v>0.83999997377396</v>
      </c>
      <c r="E108" t="s">
        <v>1247</v>
      </c>
      <c r="F108" t="s">
        <v>1248</v>
      </c>
      <c r="G108" t="s">
        <v>1249</v>
      </c>
      <c r="H108" t="s">
        <v>1250</v>
      </c>
      <c r="I108" t="s">
        <v>1251</v>
      </c>
      <c r="J108" t="s">
        <v>1252</v>
      </c>
      <c r="K108" t="s">
        <v>1253</v>
      </c>
      <c r="L108" t="s">
        <v>112</v>
      </c>
      <c r="M108" t="s">
        <v>112</v>
      </c>
      <c r="N108" t="s">
        <v>1254</v>
      </c>
      <c r="O108" t="s">
        <v>114</v>
      </c>
      <c r="P108">
        <v>290</v>
      </c>
      <c r="Q108">
        <v>0.5</v>
      </c>
      <c r="R108" t="s">
        <v>114</v>
      </c>
      <c r="S108" t="s">
        <v>114</v>
      </c>
      <c r="T108" t="s">
        <v>115</v>
      </c>
      <c r="U108">
        <v>0.56000000238419</v>
      </c>
      <c r="V108">
        <v>550</v>
      </c>
      <c r="W108" t="s">
        <v>1255</v>
      </c>
      <c r="X108">
        <v>1500</v>
      </c>
      <c r="Y108">
        <v>1.5</v>
      </c>
    </row>
    <row r="109" spans="1:25">
      <c r="A109" s="2" t="s">
        <v>1512</v>
      </c>
      <c r="B109" t="s">
        <v>1256</v>
      </c>
      <c r="C109" t="s">
        <v>1257</v>
      </c>
      <c r="D109" s="1">
        <v>0.83999997377396</v>
      </c>
      <c r="E109" t="s">
        <v>1258</v>
      </c>
      <c r="F109" t="s">
        <v>1259</v>
      </c>
      <c r="G109" t="s">
        <v>1260</v>
      </c>
      <c r="H109" t="s">
        <v>1261</v>
      </c>
      <c r="I109" t="s">
        <v>1262</v>
      </c>
      <c r="J109" t="s">
        <v>1263</v>
      </c>
      <c r="K109" t="s">
        <v>1264</v>
      </c>
      <c r="L109" t="s">
        <v>112</v>
      </c>
      <c r="M109" t="s">
        <v>112</v>
      </c>
      <c r="N109" t="s">
        <v>1265</v>
      </c>
      <c r="O109" t="s">
        <v>114</v>
      </c>
      <c r="P109">
        <v>285</v>
      </c>
      <c r="Q109">
        <v>0.69999998807907</v>
      </c>
      <c r="R109">
        <v>1</v>
      </c>
      <c r="S109" t="s">
        <v>114</v>
      </c>
      <c r="T109" t="s">
        <v>115</v>
      </c>
      <c r="U109">
        <v>0.17000000178814</v>
      </c>
      <c r="V109">
        <v>550</v>
      </c>
      <c r="W109" t="s">
        <v>1266</v>
      </c>
      <c r="X109">
        <v>3000</v>
      </c>
      <c r="Y109">
        <v>1.7000000476837</v>
      </c>
    </row>
    <row r="110" spans="1:25">
      <c r="A110" s="2" t="s">
        <v>1513</v>
      </c>
      <c r="B110" t="s">
        <v>1267</v>
      </c>
      <c r="C110" t="s">
        <v>1268</v>
      </c>
      <c r="D110" s="1">
        <v>0.87999999523163</v>
      </c>
      <c r="E110" t="s">
        <v>1269</v>
      </c>
      <c r="F110" t="s">
        <v>1270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112</v>
      </c>
      <c r="M110" t="s">
        <v>112</v>
      </c>
      <c r="N110" t="s">
        <v>1276</v>
      </c>
      <c r="O110" t="s">
        <v>114</v>
      </c>
      <c r="P110">
        <v>300</v>
      </c>
      <c r="Q110">
        <v>0.5</v>
      </c>
      <c r="R110" t="s">
        <v>114</v>
      </c>
      <c r="S110" t="s">
        <v>114</v>
      </c>
      <c r="T110" t="s">
        <v>160</v>
      </c>
      <c r="U110">
        <v>0.43000000715256</v>
      </c>
      <c r="V110">
        <v>150</v>
      </c>
      <c r="W110" t="s">
        <v>114</v>
      </c>
      <c r="X110" t="s">
        <v>114</v>
      </c>
      <c r="Y110">
        <v>1.7000000476837</v>
      </c>
    </row>
    <row r="111" spans="1:25">
      <c r="A111" s="2" t="s">
        <v>1514</v>
      </c>
      <c r="B111" t="s">
        <v>1277</v>
      </c>
      <c r="C111" t="s">
        <v>1278</v>
      </c>
      <c r="D111" s="1">
        <v>0.75</v>
      </c>
      <c r="E111" t="s">
        <v>1279</v>
      </c>
      <c r="F111" t="s">
        <v>1280</v>
      </c>
      <c r="G111" t="s">
        <v>1281</v>
      </c>
      <c r="H111" t="s">
        <v>1282</v>
      </c>
      <c r="I111" t="s">
        <v>1283</v>
      </c>
      <c r="J111" t="s">
        <v>1284</v>
      </c>
      <c r="K111" t="s">
        <v>1285</v>
      </c>
      <c r="L111" t="s">
        <v>112</v>
      </c>
      <c r="M111" t="s">
        <v>112</v>
      </c>
      <c r="N111" t="s">
        <v>1286</v>
      </c>
      <c r="O111">
        <v>300</v>
      </c>
      <c r="P111">
        <v>325</v>
      </c>
      <c r="Q111">
        <v>0.5</v>
      </c>
      <c r="R111">
        <v>1</v>
      </c>
      <c r="S111" t="s">
        <v>114</v>
      </c>
      <c r="T111" t="s">
        <v>115</v>
      </c>
      <c r="U111">
        <v>0.40000000596046</v>
      </c>
      <c r="V111">
        <v>625</v>
      </c>
      <c r="W111" t="s">
        <v>1287</v>
      </c>
      <c r="X111">
        <v>1000</v>
      </c>
      <c r="Y111">
        <v>1.7000000476837</v>
      </c>
    </row>
    <row r="112" spans="1:25">
      <c r="A112" s="2" t="s">
        <v>1515</v>
      </c>
      <c r="B112" t="s">
        <v>1288</v>
      </c>
      <c r="C112" t="s">
        <v>1289</v>
      </c>
      <c r="D112" s="1">
        <v>0.85000002384186</v>
      </c>
      <c r="E112" t="s">
        <v>1290</v>
      </c>
      <c r="F112" t="s">
        <v>1291</v>
      </c>
      <c r="G112" t="s">
        <v>1292</v>
      </c>
      <c r="H112" t="s">
        <v>1293</v>
      </c>
      <c r="I112" t="s">
        <v>1294</v>
      </c>
      <c r="J112" t="s">
        <v>1295</v>
      </c>
      <c r="K112" t="s">
        <v>1296</v>
      </c>
      <c r="L112" t="s">
        <v>112</v>
      </c>
      <c r="M112" t="s">
        <v>112</v>
      </c>
      <c r="N112" t="s">
        <v>1297</v>
      </c>
      <c r="O112" t="s">
        <v>114</v>
      </c>
      <c r="P112">
        <v>300</v>
      </c>
      <c r="Q112">
        <v>0.60000002384186</v>
      </c>
      <c r="R112">
        <v>1</v>
      </c>
      <c r="S112" t="s">
        <v>114</v>
      </c>
      <c r="T112" t="s">
        <v>160</v>
      </c>
      <c r="U112">
        <v>0.33000001311302</v>
      </c>
      <c r="V112">
        <v>150</v>
      </c>
      <c r="W112" t="s">
        <v>114</v>
      </c>
      <c r="X112">
        <v>0</v>
      </c>
      <c r="Y112">
        <v>1.3999999761581</v>
      </c>
    </row>
    <row r="113" spans="1:25">
      <c r="A113" s="2" t="s">
        <v>1516</v>
      </c>
      <c r="B113" t="s">
        <v>1298</v>
      </c>
      <c r="C113" t="s">
        <v>1299</v>
      </c>
      <c r="D113" s="1">
        <v>0.87000000476837</v>
      </c>
      <c r="E113" t="s">
        <v>1300</v>
      </c>
      <c r="F113" t="s">
        <v>1301</v>
      </c>
      <c r="G113" t="s">
        <v>1302</v>
      </c>
      <c r="H113" t="s">
        <v>1303</v>
      </c>
      <c r="I113" t="s">
        <v>1304</v>
      </c>
      <c r="J113" t="s">
        <v>1305</v>
      </c>
      <c r="K113" t="s">
        <v>1306</v>
      </c>
      <c r="L113" t="s">
        <v>112</v>
      </c>
      <c r="M113" t="s">
        <v>112</v>
      </c>
      <c r="N113" t="s">
        <v>1307</v>
      </c>
      <c r="O113" t="s">
        <v>114</v>
      </c>
      <c r="P113">
        <v>320</v>
      </c>
      <c r="Q113">
        <v>0.60000002384186</v>
      </c>
      <c r="R113" t="s">
        <v>114</v>
      </c>
      <c r="S113" t="s">
        <v>114</v>
      </c>
      <c r="T113" t="s">
        <v>160</v>
      </c>
      <c r="U113">
        <v>0.30000001192093</v>
      </c>
      <c r="V113">
        <v>150</v>
      </c>
      <c r="W113" t="s">
        <v>114</v>
      </c>
      <c r="X113" t="s">
        <v>114</v>
      </c>
      <c r="Y113">
        <v>1.7000000476837</v>
      </c>
    </row>
    <row r="114" spans="1:25">
      <c r="A114" s="2" t="s">
        <v>1517</v>
      </c>
      <c r="B114" t="s">
        <v>1308</v>
      </c>
      <c r="C114" t="s">
        <v>1309</v>
      </c>
      <c r="D114" s="1">
        <v>0.98000001907349</v>
      </c>
      <c r="E114" t="s">
        <v>1310</v>
      </c>
      <c r="F114" t="s">
        <v>1311</v>
      </c>
      <c r="G114" t="s">
        <v>1312</v>
      </c>
      <c r="H114" t="s">
        <v>1313</v>
      </c>
      <c r="I114" t="s">
        <v>1314</v>
      </c>
      <c r="J114" t="s">
        <v>1315</v>
      </c>
      <c r="K114" t="s">
        <v>1316</v>
      </c>
      <c r="L114" t="s">
        <v>1317</v>
      </c>
      <c r="M114" t="s">
        <v>112</v>
      </c>
      <c r="N114" t="s">
        <v>1318</v>
      </c>
      <c r="O114" t="s">
        <v>114</v>
      </c>
      <c r="P114">
        <v>315</v>
      </c>
      <c r="Q114">
        <v>0.5</v>
      </c>
      <c r="R114" t="s">
        <v>114</v>
      </c>
      <c r="S114" t="s">
        <v>114</v>
      </c>
      <c r="T114" t="s">
        <v>160</v>
      </c>
      <c r="U114">
        <v>0.46000000834465</v>
      </c>
      <c r="V114">
        <v>150</v>
      </c>
      <c r="W114" t="s">
        <v>114</v>
      </c>
      <c r="X114" t="s">
        <v>114</v>
      </c>
      <c r="Y114">
        <v>1.7000000476837</v>
      </c>
    </row>
    <row r="115" spans="1:25">
      <c r="A115" s="2" t="s">
        <v>1518</v>
      </c>
      <c r="B115" t="s">
        <v>1319</v>
      </c>
      <c r="C115" t="s">
        <v>1320</v>
      </c>
      <c r="D115" s="1">
        <v>0.79000002145767</v>
      </c>
      <c r="E115" t="s">
        <v>1321</v>
      </c>
      <c r="F115" t="s">
        <v>1322</v>
      </c>
      <c r="G115" t="s">
        <v>1323</v>
      </c>
      <c r="H115" t="s">
        <v>1324</v>
      </c>
      <c r="I115" t="s">
        <v>1325</v>
      </c>
      <c r="J115" t="s">
        <v>1326</v>
      </c>
      <c r="K115" t="s">
        <v>1327</v>
      </c>
      <c r="L115" t="s">
        <v>112</v>
      </c>
      <c r="M115" t="s">
        <v>112</v>
      </c>
      <c r="N115" t="s">
        <v>1328</v>
      </c>
      <c r="O115">
        <v>255</v>
      </c>
      <c r="P115">
        <v>295</v>
      </c>
      <c r="Q115">
        <v>0.5</v>
      </c>
      <c r="R115" t="s">
        <v>114</v>
      </c>
      <c r="S115" t="s">
        <v>114</v>
      </c>
      <c r="T115" t="s">
        <v>115</v>
      </c>
      <c r="U115">
        <v>0.46000000834465</v>
      </c>
      <c r="V115">
        <v>550</v>
      </c>
      <c r="W115" t="s">
        <v>1329</v>
      </c>
      <c r="X115">
        <v>900</v>
      </c>
      <c r="Y115">
        <v>1.7000000476837</v>
      </c>
    </row>
    <row r="116" spans="1:25">
      <c r="A116" s="2" t="s">
        <v>1519</v>
      </c>
      <c r="B116" t="s">
        <v>1330</v>
      </c>
      <c r="C116" t="s">
        <v>1331</v>
      </c>
      <c r="D116" s="1">
        <v>0.80000001192093</v>
      </c>
      <c r="E116" t="s">
        <v>1332</v>
      </c>
      <c r="F116" t="s">
        <v>1333</v>
      </c>
      <c r="G116" t="s">
        <v>1334</v>
      </c>
      <c r="H116" t="s">
        <v>1335</v>
      </c>
      <c r="I116" t="s">
        <v>1336</v>
      </c>
      <c r="J116" t="s">
        <v>1337</v>
      </c>
      <c r="K116" t="s">
        <v>1338</v>
      </c>
      <c r="L116" t="s">
        <v>112</v>
      </c>
      <c r="M116" t="s">
        <v>112</v>
      </c>
      <c r="N116" t="s">
        <v>1339</v>
      </c>
      <c r="O116" t="s">
        <v>114</v>
      </c>
      <c r="P116">
        <v>290</v>
      </c>
      <c r="Q116">
        <v>0.60000002384186</v>
      </c>
      <c r="R116" t="s">
        <v>114</v>
      </c>
      <c r="S116" t="s">
        <v>114</v>
      </c>
      <c r="T116" t="s">
        <v>115</v>
      </c>
      <c r="U116">
        <v>0.34999999403954</v>
      </c>
      <c r="V116">
        <v>500</v>
      </c>
      <c r="W116" t="s">
        <v>1340</v>
      </c>
      <c r="X116">
        <v>900</v>
      </c>
      <c r="Y116">
        <v>1.7000000476837</v>
      </c>
    </row>
    <row r="117" spans="1:25">
      <c r="A117" s="2" t="s">
        <v>1520</v>
      </c>
      <c r="B117" t="s">
        <v>1341</v>
      </c>
      <c r="C117" t="s">
        <v>1342</v>
      </c>
      <c r="D117" s="1">
        <v>0.83999997377396</v>
      </c>
      <c r="E117" t="s">
        <v>1343</v>
      </c>
      <c r="F117" t="s">
        <v>1344</v>
      </c>
      <c r="G117" t="s">
        <v>1345</v>
      </c>
      <c r="H117" t="s">
        <v>1346</v>
      </c>
      <c r="I117" t="s">
        <v>1347</v>
      </c>
      <c r="J117" t="s">
        <v>1348</v>
      </c>
      <c r="K117" t="s">
        <v>1349</v>
      </c>
      <c r="L117" t="s">
        <v>112</v>
      </c>
      <c r="M117" t="s">
        <v>112</v>
      </c>
      <c r="N117" t="s">
        <v>1350</v>
      </c>
      <c r="O117" t="s">
        <v>114</v>
      </c>
      <c r="P117">
        <v>295</v>
      </c>
      <c r="Q117">
        <v>0.60000002384186</v>
      </c>
      <c r="R117" t="s">
        <v>114</v>
      </c>
      <c r="S117" t="s">
        <v>114</v>
      </c>
      <c r="T117" t="s">
        <v>160</v>
      </c>
      <c r="U117">
        <v>0.5</v>
      </c>
      <c r="V117">
        <v>150</v>
      </c>
      <c r="W117" t="s">
        <v>114</v>
      </c>
      <c r="X117">
        <v>900</v>
      </c>
      <c r="Y117">
        <v>1.7000000476837</v>
      </c>
    </row>
    <row r="118" spans="1:25">
      <c r="A118" s="2" t="s">
        <v>1521</v>
      </c>
      <c r="B118" t="s">
        <v>1351</v>
      </c>
      <c r="C118" t="s">
        <v>1352</v>
      </c>
      <c r="D118" s="1">
        <v>0.79000002145767</v>
      </c>
      <c r="E118" t="s">
        <v>1353</v>
      </c>
      <c r="F118" t="s">
        <v>1354</v>
      </c>
      <c r="G118" t="s">
        <v>1355</v>
      </c>
      <c r="H118" t="s">
        <v>1356</v>
      </c>
      <c r="I118" t="s">
        <v>1357</v>
      </c>
      <c r="J118" t="s">
        <v>1358</v>
      </c>
      <c r="K118" t="s">
        <v>1359</v>
      </c>
      <c r="L118" t="s">
        <v>112</v>
      </c>
      <c r="M118" t="s">
        <v>112</v>
      </c>
      <c r="N118" t="s">
        <v>1360</v>
      </c>
      <c r="O118" t="s">
        <v>114</v>
      </c>
      <c r="P118">
        <v>290</v>
      </c>
      <c r="Q118">
        <v>0.5</v>
      </c>
      <c r="R118">
        <v>1</v>
      </c>
      <c r="S118" t="s">
        <v>114</v>
      </c>
      <c r="T118" t="s">
        <v>115</v>
      </c>
      <c r="U118">
        <v>0.34999999403954</v>
      </c>
      <c r="V118">
        <v>630</v>
      </c>
      <c r="W118" t="s">
        <v>1361</v>
      </c>
      <c r="X118">
        <v>900</v>
      </c>
      <c r="Y118">
        <v>1.7000000476837</v>
      </c>
    </row>
    <row r="119" spans="1:25">
      <c r="A119" s="2" t="s">
        <v>1522</v>
      </c>
      <c r="B119" t="s">
        <v>1362</v>
      </c>
      <c r="C119" t="s">
        <v>1363</v>
      </c>
      <c r="D119" s="1">
        <v>1.2000000476837</v>
      </c>
      <c r="E119" t="s">
        <v>1364</v>
      </c>
      <c r="F119" t="s">
        <v>1365</v>
      </c>
      <c r="G119" t="s">
        <v>1366</v>
      </c>
      <c r="H119" t="s">
        <v>1367</v>
      </c>
      <c r="I119" t="s">
        <v>1368</v>
      </c>
      <c r="J119" t="s">
        <v>1369</v>
      </c>
      <c r="K119" t="s">
        <v>1370</v>
      </c>
      <c r="L119" t="s">
        <v>1371</v>
      </c>
      <c r="M119" t="s">
        <v>112</v>
      </c>
      <c r="N119" t="s">
        <v>1372</v>
      </c>
      <c r="O119" t="s">
        <v>114</v>
      </c>
      <c r="P119">
        <v>305</v>
      </c>
      <c r="Q119">
        <v>0.5</v>
      </c>
      <c r="R119">
        <v>1</v>
      </c>
      <c r="S119" t="s">
        <v>114</v>
      </c>
      <c r="T119" t="s">
        <v>160</v>
      </c>
      <c r="U119">
        <v>0.40000000596046</v>
      </c>
      <c r="V119">
        <v>150</v>
      </c>
      <c r="W119" t="s">
        <v>114</v>
      </c>
      <c r="X119" t="s">
        <v>114</v>
      </c>
      <c r="Y119">
        <v>1.7000000476837</v>
      </c>
    </row>
    <row r="120" spans="1:25">
      <c r="A120" s="2" t="s">
        <v>1523</v>
      </c>
      <c r="B120" t="s">
        <v>1373</v>
      </c>
      <c r="C120" t="s">
        <v>1374</v>
      </c>
      <c r="D120" s="1">
        <v>0.83999997377396</v>
      </c>
      <c r="E120" t="s">
        <v>1375</v>
      </c>
      <c r="F120" t="s">
        <v>1376</v>
      </c>
      <c r="G120" t="s">
        <v>1377</v>
      </c>
      <c r="H120" t="s">
        <v>1378</v>
      </c>
      <c r="I120" t="s">
        <v>1379</v>
      </c>
      <c r="J120" t="s">
        <v>1380</v>
      </c>
      <c r="K120" t="s">
        <v>1381</v>
      </c>
      <c r="L120" t="s">
        <v>112</v>
      </c>
      <c r="M120" t="s">
        <v>112</v>
      </c>
      <c r="N120" t="s">
        <v>1382</v>
      </c>
      <c r="O120" t="s">
        <v>114</v>
      </c>
      <c r="P120">
        <v>300</v>
      </c>
      <c r="Q120">
        <v>0.5</v>
      </c>
      <c r="R120" t="s">
        <v>114</v>
      </c>
      <c r="S120" t="s">
        <v>114</v>
      </c>
      <c r="T120" t="s">
        <v>115</v>
      </c>
      <c r="U120">
        <v>0.40000000596046</v>
      </c>
      <c r="V120">
        <v>600</v>
      </c>
      <c r="W120" t="s">
        <v>1383</v>
      </c>
      <c r="X120">
        <v>1200</v>
      </c>
      <c r="Y120">
        <v>1.7000000476837</v>
      </c>
    </row>
    <row r="121" spans="1:25">
      <c r="A121" s="2" t="s">
        <v>1524</v>
      </c>
      <c r="B121" t="s">
        <v>1384</v>
      </c>
      <c r="C121" t="s">
        <v>1385</v>
      </c>
      <c r="D121" s="1">
        <v>0.79000002145767</v>
      </c>
      <c r="E121" t="s">
        <v>1386</v>
      </c>
      <c r="F121" t="s">
        <v>1387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112</v>
      </c>
      <c r="M121" t="s">
        <v>112</v>
      </c>
      <c r="N121" t="s">
        <v>1393</v>
      </c>
      <c r="O121">
        <v>260</v>
      </c>
      <c r="P121">
        <v>320</v>
      </c>
      <c r="Q121">
        <v>0.5</v>
      </c>
      <c r="R121" t="s">
        <v>114</v>
      </c>
      <c r="S121" t="s">
        <v>114</v>
      </c>
      <c r="T121" t="s">
        <v>160</v>
      </c>
      <c r="U121">
        <v>0.5</v>
      </c>
      <c r="V121">
        <v>150</v>
      </c>
      <c r="W121" t="s">
        <v>114</v>
      </c>
      <c r="X121" t="s">
        <v>114</v>
      </c>
      <c r="Y121">
        <v>1.7000000476837</v>
      </c>
    </row>
    <row r="122" spans="1:25">
      <c r="A122" s="2" t="s">
        <v>1525</v>
      </c>
      <c r="B122" t="s">
        <v>1394</v>
      </c>
      <c r="C122" t="s">
        <v>1395</v>
      </c>
      <c r="D122" s="1">
        <v>0.74000000953674</v>
      </c>
      <c r="E122" t="s">
        <v>1396</v>
      </c>
      <c r="F122" t="s">
        <v>1397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112</v>
      </c>
      <c r="M122" t="s">
        <v>112</v>
      </c>
      <c r="N122" t="s">
        <v>1403</v>
      </c>
      <c r="O122" t="s">
        <v>114</v>
      </c>
      <c r="P122">
        <v>275</v>
      </c>
      <c r="Q122">
        <v>0.5</v>
      </c>
      <c r="R122" t="s">
        <v>114</v>
      </c>
      <c r="S122" t="s">
        <v>114</v>
      </c>
      <c r="T122" t="s">
        <v>115</v>
      </c>
      <c r="U122">
        <v>0.33000001311302</v>
      </c>
      <c r="V122">
        <v>575</v>
      </c>
      <c r="W122" t="s">
        <v>1404</v>
      </c>
      <c r="X122">
        <v>1200</v>
      </c>
      <c r="Y122">
        <v>1.7000000476837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Minions1</vt:lpstr>
      <vt:lpstr>OriginalData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Gine</cp:lastModifiedBy>
  <dcterms:created xsi:type="dcterms:W3CDTF">2019-04-13T05:40:00Z</dcterms:created>
  <dcterms:modified xsi:type="dcterms:W3CDTF">2021-01-03T03:30:08Z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