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10" i="1" l="1"/>
  <c r="S11" i="1"/>
  <c r="S12" i="1"/>
  <c r="S13" i="1"/>
  <c r="S14" i="1"/>
  <c r="S15" i="1"/>
  <c r="S9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S5" i="1"/>
  <c r="T5" i="1"/>
  <c r="U5" i="1"/>
  <c r="R5" i="1"/>
  <c r="V5" i="1"/>
  <c r="W5" i="1"/>
  <c r="X5" i="1"/>
  <c r="Y5" i="1"/>
  <c r="Z5" i="1"/>
  <c r="K6" i="1" l="1"/>
  <c r="C6" i="1"/>
  <c r="S6" i="1"/>
  <c r="C7" i="1" l="1"/>
</calcChain>
</file>

<file path=xl/sharedStrings.xml><?xml version="1.0" encoding="utf-8"?>
<sst xmlns="http://schemas.openxmlformats.org/spreadsheetml/2006/main" count="5" uniqueCount="5">
  <si>
    <t>Tháng âm lịch đầu tháng dương lịch</t>
  </si>
  <si>
    <t>Tháng âm lịch đầu tháng âm lịch</t>
  </si>
  <si>
    <t>Ngày dương lịch đầu tháng âm lịch</t>
  </si>
  <si>
    <t>Số ngày của tháng</t>
  </si>
  <si>
    <t>Ngày âm lịch đầu tháng dương lịch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</si>
</sst>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Z15"/>
  <sheetViews>
    <sheetView tabSelected="1" workbookViewId="0">
      <selection activeCell="I4" sqref="I4:M4"/>
    </sheetView>
  </sheetViews>
  <sheetFormatPr defaultColWidth="4.85546875" defaultRowHeight="15" x14ac:dyDescent="0.25"/>
  <sheetData>
    <row r="2" spans="3:26" x14ac:dyDescent="0.25">
      <c r="C2" s="1">
        <v>23</v>
      </c>
      <c r="D2" s="1">
        <v>22</v>
      </c>
      <c r="E2" s="1">
        <v>21</v>
      </c>
      <c r="F2" s="1">
        <v>20</v>
      </c>
      <c r="G2" s="1">
        <v>19</v>
      </c>
      <c r="H2" s="1">
        <v>18</v>
      </c>
      <c r="I2" s="1">
        <v>17</v>
      </c>
      <c r="J2" s="1">
        <v>16</v>
      </c>
      <c r="K2" s="1">
        <v>15</v>
      </c>
      <c r="L2" s="1">
        <v>14</v>
      </c>
      <c r="M2" s="1">
        <v>13</v>
      </c>
      <c r="N2" s="1">
        <v>12</v>
      </c>
      <c r="O2" s="1">
        <v>11</v>
      </c>
      <c r="P2" s="1">
        <v>10</v>
      </c>
      <c r="Q2" s="1">
        <v>9</v>
      </c>
      <c r="R2" s="1">
        <v>8</v>
      </c>
      <c r="S2" s="1">
        <v>7</v>
      </c>
      <c r="T2" s="1">
        <v>6</v>
      </c>
      <c r="U2" s="1">
        <v>5</v>
      </c>
      <c r="V2" s="1">
        <v>4</v>
      </c>
      <c r="W2" s="1">
        <v>3</v>
      </c>
      <c r="X2" s="1">
        <v>2</v>
      </c>
      <c r="Y2" s="1">
        <v>1</v>
      </c>
      <c r="Z2" s="1">
        <v>0</v>
      </c>
    </row>
    <row r="3" spans="3:26" ht="33.75" customHeight="1" x14ac:dyDescent="0.25">
      <c r="C3" s="6" t="s">
        <v>3</v>
      </c>
      <c r="D3" s="6"/>
      <c r="E3" s="6"/>
      <c r="F3" s="6"/>
      <c r="G3" s="6"/>
      <c r="H3" s="6"/>
      <c r="I3" s="6" t="s">
        <v>2</v>
      </c>
      <c r="J3" s="6"/>
      <c r="K3" s="6"/>
      <c r="L3" s="6"/>
      <c r="M3" s="6"/>
      <c r="N3" s="6" t="s">
        <v>4</v>
      </c>
      <c r="O3" s="6"/>
      <c r="P3" s="6"/>
      <c r="Q3" s="6"/>
      <c r="R3" s="6"/>
      <c r="S3" s="6" t="s">
        <v>1</v>
      </c>
      <c r="T3" s="6"/>
      <c r="U3" s="6"/>
      <c r="V3" s="6"/>
      <c r="W3" s="6" t="s">
        <v>0</v>
      </c>
      <c r="X3" s="6"/>
      <c r="Y3" s="6"/>
      <c r="Z3" s="6"/>
    </row>
    <row r="4" spans="3:26" x14ac:dyDescent="0.25">
      <c r="C4" s="2">
        <v>28</v>
      </c>
      <c r="D4" s="2"/>
      <c r="E4" s="2"/>
      <c r="F4" s="2"/>
      <c r="G4" s="2"/>
      <c r="H4" s="2"/>
      <c r="I4" s="2">
        <v>1</v>
      </c>
      <c r="J4" s="2"/>
      <c r="K4" s="2"/>
      <c r="L4" s="2"/>
      <c r="M4" s="2"/>
      <c r="N4" s="2">
        <v>2</v>
      </c>
      <c r="O4" s="2"/>
      <c r="P4" s="2"/>
      <c r="Q4" s="2"/>
      <c r="R4" s="2"/>
      <c r="S4" s="2">
        <v>1</v>
      </c>
      <c r="T4" s="2"/>
      <c r="U4" s="2"/>
      <c r="V4" s="2"/>
      <c r="W4" s="2">
        <v>1</v>
      </c>
      <c r="X4" s="2"/>
      <c r="Y4" s="2"/>
      <c r="Z4" s="2"/>
    </row>
    <row r="5" spans="3:26" x14ac:dyDescent="0.25">
      <c r="C5" s="1">
        <f>IF(MOD(INT(C4/32),2)=0,0,1)</f>
        <v>0</v>
      </c>
      <c r="D5" s="1">
        <f>IF(MOD(INT(C4/16),2)=0,0,1)</f>
        <v>1</v>
      </c>
      <c r="E5" s="1">
        <f>IF(MOD(INT(C4/8),2)=0,0,1)</f>
        <v>1</v>
      </c>
      <c r="F5" s="1">
        <f>IF(MOD(INT(C4/4),2)=0,0,1)</f>
        <v>1</v>
      </c>
      <c r="G5" s="1">
        <f>IF(MOD(INT(C4/2),2)=0,0,1)</f>
        <v>0</v>
      </c>
      <c r="H5" s="1">
        <f>IF(MOD(INT(C4/1),2)=0,0,1)</f>
        <v>0</v>
      </c>
      <c r="I5" s="1">
        <f>IF(MOD(INT(I4/16),2)=0,0,1)</f>
        <v>0</v>
      </c>
      <c r="J5" s="1">
        <f>IF(MOD(INT(I4/8),2)=0,0,1)</f>
        <v>0</v>
      </c>
      <c r="K5" s="1">
        <f>IF(MOD(INT(I4/4),2)=0,0,1)</f>
        <v>0</v>
      </c>
      <c r="L5" s="1">
        <f>IF(MOD(INT(I4/2),2)=0,0,1)</f>
        <v>0</v>
      </c>
      <c r="M5" s="1">
        <f>IF(MOD(INT(I4/1),2)=0,0,1)</f>
        <v>1</v>
      </c>
      <c r="N5" s="1">
        <f>IF(MOD(INT(N4/16),2)=0,0,1)</f>
        <v>0</v>
      </c>
      <c r="O5" s="1">
        <f>IF(MOD(INT(N4/8),2)=0,0,1)</f>
        <v>0</v>
      </c>
      <c r="P5" s="1">
        <f>IF(MOD(INT(N4/4),2)=0,0,1)</f>
        <v>0</v>
      </c>
      <c r="Q5" s="1">
        <f>IF(MOD(INT(N4/2),2)=0,0,1)</f>
        <v>1</v>
      </c>
      <c r="R5" s="1">
        <f>IF(MOD(INT(N4/1),2)=0,0,1)</f>
        <v>0</v>
      </c>
      <c r="S5" s="1">
        <f>IF(MOD(INT(S4/8),2)=0,0,1)</f>
        <v>0</v>
      </c>
      <c r="T5" s="1">
        <f>IF(MOD(INT(S4/4),2)=0,0,1)</f>
        <v>0</v>
      </c>
      <c r="U5" s="1">
        <f>IF(MOD(INT(S4/2),2)=0,0,1)</f>
        <v>0</v>
      </c>
      <c r="V5" s="1">
        <f>IF(MOD(INT(S4/1),2)=0,0,1)</f>
        <v>1</v>
      </c>
      <c r="W5" s="1">
        <f>IF(MOD(INT(W4/8),2)=0,0,1)</f>
        <v>0</v>
      </c>
      <c r="X5" s="1">
        <f>IF(MOD(INT(W4/4),2)=0,0,1)</f>
        <v>0</v>
      </c>
      <c r="Y5" s="1">
        <f>IF(MOD(INT(W4/2),2)=0,0,1)</f>
        <v>0</v>
      </c>
      <c r="Z5" s="1">
        <f>IF(MOD(W4,2)=0,0,1)</f>
        <v>1</v>
      </c>
    </row>
    <row r="6" spans="3:26" x14ac:dyDescent="0.25">
      <c r="C6" s="3">
        <f>2^0*J5+2^1*I5+2^2*H5+2^3*G5+2^4*F5+2^5*E5+2^6*D5+2^7*C5</f>
        <v>112</v>
      </c>
      <c r="D6" s="4"/>
      <c r="E6" s="4"/>
      <c r="F6" s="4"/>
      <c r="G6" s="4"/>
      <c r="H6" s="4"/>
      <c r="I6" s="4"/>
      <c r="J6" s="5"/>
      <c r="K6" s="3">
        <f>2^0*R5+2^1*Q5+2^2*P5+2^3*O5+2^4*N5+2^5*M5+2^6*L5+2^7*K5</f>
        <v>34</v>
      </c>
      <c r="L6" s="4"/>
      <c r="M6" s="4"/>
      <c r="N6" s="4"/>
      <c r="O6" s="4"/>
      <c r="P6" s="4"/>
      <c r="Q6" s="4"/>
      <c r="R6" s="5"/>
      <c r="S6" s="3">
        <f>2^0*Z5+2^1*Y5+2^2*X5+2^3*W5+2^4*V5+2^5*U5+2^6*T5+2^7*S5</f>
        <v>17</v>
      </c>
      <c r="T6" s="4"/>
      <c r="U6" s="4"/>
      <c r="V6" s="4"/>
      <c r="W6" s="4"/>
      <c r="X6" s="4"/>
      <c r="Y6" s="4"/>
      <c r="Z6" s="5"/>
    </row>
    <row r="7" spans="3:26" x14ac:dyDescent="0.25">
      <c r="C7" s="3" t="str">
        <f>"{"&amp;S6&amp;","&amp;C6&amp;","&amp;K6&amp;"}"</f>
        <v>{17,112,34}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5"/>
    </row>
    <row r="9" spans="3:26" x14ac:dyDescent="0.25">
      <c r="R9">
        <v>2014</v>
      </c>
      <c r="S9">
        <f>MOD(R9,19)</f>
        <v>0</v>
      </c>
      <c r="T9">
        <v>9</v>
      </c>
    </row>
    <row r="10" spans="3:26" x14ac:dyDescent="0.25">
      <c r="R10">
        <v>2015</v>
      </c>
      <c r="S10">
        <f t="shared" ref="S10:S15" si="0">MOD(R10,19)</f>
        <v>1</v>
      </c>
    </row>
    <row r="11" spans="3:26" x14ac:dyDescent="0.25">
      <c r="R11">
        <v>2016</v>
      </c>
      <c r="S11">
        <f t="shared" si="0"/>
        <v>2</v>
      </c>
    </row>
    <row r="12" spans="3:26" x14ac:dyDescent="0.25">
      <c r="R12">
        <v>2017</v>
      </c>
      <c r="S12">
        <f t="shared" si="0"/>
        <v>3</v>
      </c>
    </row>
    <row r="13" spans="3:26" x14ac:dyDescent="0.25">
      <c r="R13">
        <v>2018</v>
      </c>
      <c r="S13">
        <f t="shared" si="0"/>
        <v>4</v>
      </c>
    </row>
    <row r="14" spans="3:26" x14ac:dyDescent="0.25">
      <c r="R14">
        <v>2019</v>
      </c>
      <c r="S14">
        <f t="shared" si="0"/>
        <v>5</v>
      </c>
    </row>
    <row r="15" spans="3:26" x14ac:dyDescent="0.25">
      <c r="R15">
        <v>2020</v>
      </c>
      <c r="S15">
        <f t="shared" si="0"/>
        <v>6</v>
      </c>
    </row>
  </sheetData>
  <mergeCells count="14">
    <mergeCell ref="C7:Z7"/>
    <mergeCell ref="S6:Z6"/>
    <mergeCell ref="K6:R6"/>
    <mergeCell ref="C6:J6"/>
    <mergeCell ref="W3:Z3"/>
    <mergeCell ref="S3:V3"/>
    <mergeCell ref="N3:R3"/>
    <mergeCell ref="I3:M3"/>
    <mergeCell ref="C3:H3"/>
    <mergeCell ref="W4:Z4"/>
    <mergeCell ref="S4:V4"/>
    <mergeCell ref="N4:R4"/>
    <mergeCell ref="I4:M4"/>
    <mergeCell ref="C4:H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ThanhDang</dc:creator>
  <cp:lastModifiedBy>ThanhDang</cp:lastModifiedBy>
  <dcterms:created xsi:type="dcterms:W3CDTF">2014-02-17T09:17:09Z</dcterms:created>
  <dcterms:modified xsi:type="dcterms:W3CDTF">2014-02-17T16:49:36Z</dcterms:modified>
</cp:coreProperties>
</file>