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Public\Documents\VMIC\final\FINALFINAL\"/>
    </mc:Choice>
  </mc:AlternateContent>
  <xr:revisionPtr revIDLastSave="0" documentId="13_ncr:1_{5CB244CE-7C99-4490-8F21-285AA32BF78C}" xr6:coauthVersionLast="47" xr6:coauthVersionMax="47" xr10:uidLastSave="{00000000-0000-0000-0000-000000000000}"/>
  <bookViews>
    <workbookView xWindow="-120" yWindow="-120" windowWidth="20730" windowHeight="11160" firstSheet="6" activeTab="6" xr2:uid="{00000000-000D-0000-FFFF-FFFF00000000}"/>
  </bookViews>
  <sheets>
    <sheet name="Lịch sử thay đổi" sheetId="1" r:id="rId1"/>
    <sheet name="Summary" sheetId="2" r:id="rId2"/>
    <sheet name="Quan điểm test" sheetId="9" r:id="rId3"/>
    <sheet name="Tài liệu hướng dẫn" sheetId="37" r:id="rId4"/>
    <sheet name="Trang chủ" sheetId="10" r:id="rId5"/>
    <sheet name="Lịch cơ quan" sheetId="14" r:id="rId6"/>
    <sheet name="Văn bản nội bộ" sheetId="15" r:id="rId7"/>
    <sheet name="Liên thông văn bản VIMC" sheetId="16" r:id="rId8"/>
    <sheet name="Liên thông văn bản nội bộ" sheetId="17" r:id="rId9"/>
    <sheet name="Quản trị văn bản" sheetId="18" r:id="rId10"/>
    <sheet name="Nhiệm vụ" sheetId="19" r:id="rId11"/>
    <sheet name="Lãnh đạo" sheetId="20" r:id="rId12"/>
    <sheet name="Quản lý nhiệm vụ" sheetId="21" r:id="rId13"/>
    <sheet name="Công việc" sheetId="22" r:id="rId14"/>
    <sheet name="Hành chính" sheetId="23" r:id="rId15"/>
    <sheet name="Quản lý hành chính" sheetId="24" r:id="rId16"/>
    <sheet name="Danh bạ" sheetId="25" r:id="rId17"/>
    <sheet name="Thông báo chung" sheetId="26" r:id="rId18"/>
    <sheet name="VB Pháp chế" sheetId="27" r:id="rId19"/>
    <sheet name="Ký số điện tử" sheetId="28" r:id="rId20"/>
    <sheet name="Tin nhắn liên thông" sheetId="29" r:id="rId21"/>
    <sheet name="Tin nhắn nội bộ" sheetId="30" r:id="rId22"/>
    <sheet name="Phòng ban" sheetId="31" r:id="rId23"/>
    <sheet name="Chức danh" sheetId="32" r:id="rId24"/>
    <sheet name="Tài khoản" sheetId="34" r:id="rId25"/>
    <sheet name="Phân quyền" sheetId="35" r:id="rId26"/>
    <sheet name="Nhóm người dùng" sheetId="36" r:id="rId27"/>
  </sheets>
  <calcPr calcId="191029"/>
</workbook>
</file>

<file path=xl/calcChain.xml><?xml version="1.0" encoding="utf-8"?>
<calcChain xmlns="http://schemas.openxmlformats.org/spreadsheetml/2006/main">
  <c r="A16" i="15" l="1"/>
  <c r="A15" i="15"/>
  <c r="A122" i="17"/>
  <c r="A117" i="17"/>
  <c r="A118" i="17"/>
  <c r="A119" i="17"/>
  <c r="A120" i="17"/>
  <c r="A121" i="17"/>
  <c r="A116" i="17"/>
  <c r="A115" i="17"/>
  <c r="A4" i="36" l="1"/>
  <c r="A5" i="36"/>
  <c r="A3" i="36"/>
  <c r="A4" i="35"/>
  <c r="A3" i="35"/>
  <c r="A3" i="30"/>
  <c r="A4" i="24"/>
  <c r="A3" i="24"/>
  <c r="A4" i="23"/>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3" i="23"/>
  <c r="A3" i="21"/>
  <c r="A4" i="19"/>
  <c r="A5" i="19"/>
  <c r="A6" i="19"/>
  <c r="A3" i="19"/>
  <c r="A4" i="18"/>
  <c r="A5" i="18"/>
  <c r="A3" i="18"/>
  <c r="A4" i="17"/>
  <c r="A5" i="17"/>
  <c r="A6" i="17"/>
  <c r="A7" i="17"/>
  <c r="A8" i="17"/>
  <c r="A9" i="17"/>
  <c r="A10" i="17"/>
  <c r="A11" i="17"/>
  <c r="A12" i="17"/>
  <c r="A13" i="17"/>
  <c r="A14" i="17"/>
  <c r="A15" i="17"/>
  <c r="A16" i="17"/>
  <c r="A18" i="17"/>
  <c r="A19" i="17"/>
  <c r="A20" i="17"/>
  <c r="A21" i="17"/>
  <c r="A22" i="17"/>
  <c r="A23" i="17"/>
  <c r="A24" i="17"/>
  <c r="A25" i="17"/>
  <c r="A26" i="17"/>
  <c r="A27" i="17"/>
  <c r="A28" i="17"/>
  <c r="A29" i="17"/>
  <c r="A30" i="17"/>
  <c r="A31" i="17"/>
  <c r="A32" i="17"/>
  <c r="A33" i="17"/>
  <c r="A34" i="17"/>
  <c r="A36" i="17"/>
  <c r="A37" i="17"/>
  <c r="A38" i="17"/>
  <c r="A39" i="17"/>
  <c r="A40" i="17"/>
  <c r="A41" i="17"/>
  <c r="A42" i="17"/>
  <c r="A43" i="17"/>
  <c r="A44" i="17"/>
  <c r="A45" i="17"/>
  <c r="A46" i="17"/>
  <c r="A47" i="17"/>
  <c r="A48" i="17"/>
  <c r="A49" i="17"/>
  <c r="A50" i="17"/>
  <c r="A51" i="17"/>
  <c r="A52" i="17"/>
  <c r="A54" i="17"/>
  <c r="A55" i="17"/>
  <c r="A56" i="17"/>
  <c r="A57" i="17"/>
  <c r="A58" i="17"/>
  <c r="A59" i="17"/>
  <c r="A60" i="17"/>
  <c r="A61" i="17"/>
  <c r="A62" i="17"/>
  <c r="A63" i="17"/>
  <c r="A64" i="17"/>
  <c r="A65" i="17"/>
  <c r="A66" i="17"/>
  <c r="A67" i="17"/>
  <c r="A68" i="17"/>
  <c r="A69" i="17"/>
  <c r="A70" i="17"/>
  <c r="A71" i="17"/>
  <c r="A72" i="17"/>
  <c r="A73" i="17"/>
  <c r="A74" i="17"/>
  <c r="A75" i="17"/>
  <c r="A76" i="17"/>
  <c r="A77" i="17"/>
  <c r="A79" i="17"/>
  <c r="A80" i="17"/>
  <c r="A81" i="17"/>
  <c r="A82" i="17"/>
  <c r="A83" i="17"/>
  <c r="A84" i="17"/>
  <c r="A85" i="17"/>
  <c r="A86" i="17"/>
  <c r="A87" i="17"/>
  <c r="A88" i="17"/>
  <c r="A89" i="17"/>
  <c r="A90" i="17"/>
  <c r="A91" i="17"/>
  <c r="A92" i="17"/>
  <c r="A93" i="17"/>
  <c r="A94" i="17"/>
  <c r="A95" i="17"/>
  <c r="A97" i="17"/>
  <c r="A98" i="17"/>
  <c r="A99" i="17"/>
  <c r="A100" i="17"/>
  <c r="A101" i="17"/>
  <c r="A102" i="17"/>
  <c r="A103" i="17"/>
  <c r="A104" i="17"/>
  <c r="A105" i="17"/>
  <c r="A106" i="17"/>
  <c r="A107" i="17"/>
  <c r="A108" i="17"/>
  <c r="A109" i="17"/>
  <c r="A110" i="17"/>
  <c r="A111" i="17"/>
  <c r="A112" i="17"/>
  <c r="A113" i="17"/>
  <c r="A114" i="17"/>
  <c r="A3" i="17"/>
  <c r="A4" i="15"/>
  <c r="A5" i="15"/>
  <c r="A6" i="15"/>
  <c r="A7" i="15"/>
  <c r="A8" i="15"/>
  <c r="A9" i="15"/>
  <c r="A10" i="15"/>
  <c r="A11" i="15"/>
  <c r="A12" i="15"/>
  <c r="A13" i="15"/>
  <c r="A14" i="15"/>
  <c r="A3" i="15"/>
  <c r="A3" i="10"/>
  <c r="A4" i="10"/>
  <c r="A5" i="10"/>
  <c r="A6" i="10"/>
  <c r="A7" i="10"/>
  <c r="A8" i="10"/>
  <c r="A9" i="10"/>
  <c r="A10" i="10"/>
  <c r="A11" i="10"/>
  <c r="A12" i="10"/>
  <c r="A13" i="10"/>
  <c r="A14" i="10"/>
  <c r="A15" i="10"/>
  <c r="A16" i="10"/>
  <c r="A17" i="10"/>
  <c r="A18" i="10"/>
  <c r="A19" i="10"/>
  <c r="A20" i="10"/>
  <c r="A21" i="10"/>
  <c r="A22" i="10"/>
  <c r="A23" i="10"/>
  <c r="A24" i="10"/>
  <c r="A25" i="10"/>
  <c r="A26" i="10"/>
  <c r="A27" i="10"/>
  <c r="A28" i="10"/>
  <c r="A29" i="10"/>
  <c r="A30" i="10"/>
  <c r="A31" i="10"/>
  <c r="A32" i="10"/>
  <c r="A33" i="10"/>
  <c r="A34" i="10"/>
  <c r="A35" i="10"/>
  <c r="A36" i="10"/>
  <c r="A37" i="10"/>
  <c r="A38" i="10"/>
  <c r="A39" i="10"/>
  <c r="A40" i="10"/>
  <c r="A41" i="10"/>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4" i="9"/>
  <c r="G11" i="2"/>
  <c r="J29" i="2"/>
  <c r="H29" i="2"/>
  <c r="G29" i="2"/>
  <c r="F29" i="2"/>
  <c r="E29" i="2"/>
  <c r="D29" i="2"/>
  <c r="C29" i="2"/>
  <c r="H28" i="2"/>
  <c r="G28" i="2"/>
  <c r="F28" i="2"/>
  <c r="E28" i="2"/>
  <c r="D28" i="2"/>
  <c r="C28" i="2"/>
  <c r="H27" i="2"/>
  <c r="G27" i="2"/>
  <c r="F27" i="2"/>
  <c r="E27" i="2"/>
  <c r="D27" i="2"/>
  <c r="C27" i="2"/>
  <c r="H26" i="2"/>
  <c r="G26" i="2"/>
  <c r="F26" i="2"/>
  <c r="E26" i="2"/>
  <c r="D26" i="2"/>
  <c r="C26" i="2"/>
  <c r="H25" i="2"/>
  <c r="G25" i="2"/>
  <c r="F25" i="2"/>
  <c r="E25" i="2"/>
  <c r="D25" i="2"/>
  <c r="C25" i="2"/>
  <c r="H24" i="2"/>
  <c r="G24" i="2"/>
  <c r="F24" i="2"/>
  <c r="E24" i="2"/>
  <c r="D24" i="2"/>
  <c r="C24" i="2"/>
  <c r="H23" i="2"/>
  <c r="G23" i="2"/>
  <c r="F23" i="2"/>
  <c r="E23" i="2"/>
  <c r="D23" i="2"/>
  <c r="C23" i="2"/>
  <c r="H22" i="2"/>
  <c r="G22" i="2"/>
  <c r="F22" i="2"/>
  <c r="E22" i="2"/>
  <c r="D22" i="2"/>
  <c r="C22" i="2"/>
  <c r="H21" i="2"/>
  <c r="G21" i="2"/>
  <c r="F21" i="2"/>
  <c r="E21" i="2"/>
  <c r="D21" i="2"/>
  <c r="C21" i="2"/>
  <c r="H20" i="2"/>
  <c r="G20" i="2"/>
  <c r="F20" i="2"/>
  <c r="E20" i="2"/>
  <c r="D20" i="2"/>
  <c r="C20" i="2"/>
  <c r="H19" i="2"/>
  <c r="G19" i="2"/>
  <c r="F19" i="2"/>
  <c r="E19" i="2"/>
  <c r="D19" i="2"/>
  <c r="C19" i="2"/>
  <c r="H18" i="2"/>
  <c r="G18" i="2"/>
  <c r="F18" i="2"/>
  <c r="E18" i="2"/>
  <c r="D18" i="2"/>
  <c r="C18" i="2"/>
  <c r="H16" i="2"/>
  <c r="G16" i="2"/>
  <c r="F16" i="2"/>
  <c r="E16" i="2"/>
  <c r="D16" i="2"/>
  <c r="C16" i="2"/>
  <c r="H15" i="2"/>
  <c r="G15" i="2"/>
  <c r="F15" i="2"/>
  <c r="E15" i="2"/>
  <c r="D15" i="2"/>
  <c r="C15" i="2"/>
  <c r="H14" i="2"/>
  <c r="G14" i="2"/>
  <c r="F14" i="2"/>
  <c r="E14" i="2"/>
  <c r="D14" i="2"/>
  <c r="C14" i="2"/>
  <c r="H13" i="2"/>
  <c r="G13" i="2"/>
  <c r="F13" i="2"/>
  <c r="E13" i="2"/>
  <c r="D13" i="2"/>
  <c r="C13" i="2"/>
  <c r="H12" i="2"/>
  <c r="G12" i="2"/>
  <c r="F12" i="2"/>
  <c r="E12" i="2"/>
  <c r="D12" i="2"/>
  <c r="C12" i="2"/>
  <c r="H10" i="2"/>
  <c r="G10" i="2"/>
  <c r="F10" i="2"/>
  <c r="E10" i="2"/>
  <c r="D10" i="2"/>
  <c r="C10" i="2"/>
  <c r="H9" i="2"/>
  <c r="G9" i="2"/>
  <c r="F9" i="2"/>
  <c r="E9" i="2"/>
  <c r="D9" i="2"/>
  <c r="C9" i="2"/>
  <c r="H8" i="2"/>
  <c r="G8" i="2"/>
  <c r="F8" i="2"/>
  <c r="E8" i="2"/>
  <c r="D8" i="2"/>
  <c r="H7" i="2"/>
  <c r="G7" i="2"/>
  <c r="F7" i="2"/>
  <c r="E7" i="2"/>
  <c r="D7" i="2"/>
  <c r="C7" i="2"/>
  <c r="C8" i="2"/>
  <c r="J11" i="2" l="1"/>
  <c r="J9" i="2"/>
  <c r="J10" i="2"/>
  <c r="J12" i="2"/>
  <c r="J13" i="2"/>
  <c r="J14" i="2"/>
  <c r="J15" i="2"/>
  <c r="J16" i="2"/>
  <c r="J17" i="2"/>
  <c r="J18" i="2"/>
  <c r="J19" i="2"/>
  <c r="J20" i="2"/>
  <c r="J21" i="2"/>
  <c r="J22" i="2"/>
  <c r="J23" i="2"/>
  <c r="J24" i="2"/>
  <c r="J25" i="2"/>
  <c r="J26" i="2"/>
  <c r="J27" i="2"/>
  <c r="J28" i="2"/>
  <c r="H17" i="2" l="1"/>
  <c r="H11" i="2"/>
  <c r="I29" i="2" l="1"/>
  <c r="H30" i="2"/>
  <c r="B29" i="2"/>
  <c r="B12" i="2" l="1"/>
  <c r="I28" i="2"/>
  <c r="I27" i="2"/>
  <c r="I24" i="2"/>
  <c r="I23" i="2"/>
  <c r="I22" i="2"/>
  <c r="I21" i="2"/>
  <c r="I18" i="2"/>
  <c r="G17" i="2"/>
  <c r="F17" i="2"/>
  <c r="E17" i="2"/>
  <c r="D17" i="2"/>
  <c r="C17" i="2"/>
  <c r="I17" i="2" s="1"/>
  <c r="I15" i="2"/>
  <c r="I14" i="2"/>
  <c r="I13" i="2"/>
  <c r="I12" i="2"/>
  <c r="F11" i="2"/>
  <c r="E11" i="2"/>
  <c r="D11" i="2"/>
  <c r="C11" i="2"/>
  <c r="I10" i="2"/>
  <c r="I9" i="2"/>
  <c r="B16" i="2"/>
  <c r="B15" i="2"/>
  <c r="B14" i="2"/>
  <c r="B13" i="2"/>
  <c r="B10" i="2"/>
  <c r="B8" i="2"/>
  <c r="B7" i="2"/>
  <c r="F30" i="2" l="1"/>
  <c r="I26" i="2"/>
  <c r="I19" i="2"/>
  <c r="I16" i="2"/>
  <c r="I20" i="2"/>
  <c r="I25" i="2"/>
  <c r="E30" i="2"/>
  <c r="G30" i="2"/>
  <c r="D30" i="2"/>
  <c r="I11" i="2"/>
  <c r="B11" i="2"/>
  <c r="B9" i="2"/>
  <c r="J8" i="2"/>
  <c r="I8" i="2" s="1"/>
  <c r="J7" i="2"/>
  <c r="I7" i="2" s="1"/>
  <c r="J30" i="2" l="1"/>
  <c r="I30" i="2"/>
  <c r="B28" i="2"/>
  <c r="B27" i="2"/>
  <c r="B26" i="2"/>
  <c r="B25" i="2"/>
  <c r="B24" i="2"/>
  <c r="B23" i="2"/>
  <c r="B22" i="2"/>
  <c r="B21" i="2"/>
  <c r="B20" i="2"/>
  <c r="B19" i="2"/>
  <c r="B18" i="2"/>
  <c r="B17" i="2"/>
  <c r="P3" i="2" l="1"/>
  <c r="C30" i="2"/>
  <c r="P2" i="2" l="1"/>
</calcChain>
</file>

<file path=xl/sharedStrings.xml><?xml version="1.0" encoding="utf-8"?>
<sst xmlns="http://schemas.openxmlformats.org/spreadsheetml/2006/main" count="2696" uniqueCount="609">
  <si>
    <t>Testcase design</t>
  </si>
  <si>
    <t>Ngày thay đổi</t>
  </si>
  <si>
    <t>Version</t>
  </si>
  <si>
    <t>Người thay đổi</t>
  </si>
  <si>
    <t>Nội dung thay đổi</t>
  </si>
  <si>
    <t>Người review</t>
  </si>
  <si>
    <t>Project</t>
  </si>
  <si>
    <t>Người test</t>
  </si>
  <si>
    <t>Ứng dụng</t>
  </si>
  <si>
    <t>Chrome</t>
  </si>
  <si>
    <t>Firefox</t>
  </si>
  <si>
    <t>Safari</t>
  </si>
  <si>
    <t>Cốc cốc</t>
  </si>
  <si>
    <t>UI</t>
  </si>
  <si>
    <t>OK</t>
  </si>
  <si>
    <t>NG</t>
  </si>
  <si>
    <t>NA</t>
  </si>
  <si>
    <t>STT</t>
  </si>
  <si>
    <t>Màn hình</t>
  </si>
  <si>
    <t>User Đăng nhập</t>
  </si>
  <si>
    <t>Tên trường</t>
  </si>
  <si>
    <t>Data Type</t>
  </si>
  <si>
    <t>Chức năng</t>
  </si>
  <si>
    <t>Thao tác</t>
  </si>
  <si>
    <t>Quy định</t>
  </si>
  <si>
    <t>Điều kiện / Mặc định</t>
  </si>
  <si>
    <t>Màn hình kế tiếp</t>
  </si>
  <si>
    <t>Giới hạn thời gian chuyển màn hình</t>
  </si>
  <si>
    <t>Xử lý khi quá giới hạn thời gian</t>
  </si>
  <si>
    <t>TestData</t>
  </si>
  <si>
    <t>Test Type</t>
  </si>
  <si>
    <t>Browser</t>
  </si>
  <si>
    <t>UAT</t>
  </si>
  <si>
    <t>Usecase ID</t>
  </si>
  <si>
    <t>Note</t>
  </si>
  <si>
    <t>Evidence</t>
  </si>
  <si>
    <t>Kết quả hiện tại</t>
  </si>
  <si>
    <t>Kết quả mong muốn</t>
  </si>
  <si>
    <t>Button</t>
  </si>
  <si>
    <t>Label</t>
  </si>
  <si>
    <t>Loại item</t>
  </si>
  <si>
    <t>Case</t>
  </si>
  <si>
    <t>Giải thích</t>
  </si>
  <si>
    <t>Layout</t>
  </si>
  <si>
    <t>Value</t>
  </si>
  <si>
    <t>Area</t>
  </si>
  <si>
    <t>Click</t>
  </si>
  <si>
    <t>Datepicker</t>
  </si>
  <si>
    <t>Defaul value</t>
  </si>
  <si>
    <t>Selected value</t>
  </si>
  <si>
    <t>Selected action</t>
  </si>
  <si>
    <t>Clear value</t>
  </si>
  <si>
    <t>Textbox</t>
  </si>
  <si>
    <t>Change value</t>
  </si>
  <si>
    <t>CMB</t>
  </si>
  <si>
    <t>QUAN ĐIỂM TEST</t>
  </si>
  <si>
    <t>Trang chủ</t>
  </si>
  <si>
    <t>Icon</t>
  </si>
  <si>
    <t>Link</t>
  </si>
  <si>
    <t xml:space="preserve">Màu chữ </t>
  </si>
  <si>
    <t>Font chữ</t>
  </si>
  <si>
    <t>Title</t>
  </si>
  <si>
    <t>Zoom in / Zoom out</t>
  </si>
  <si>
    <t>Default value</t>
  </si>
  <si>
    <t>Scroll</t>
  </si>
  <si>
    <t>Copy/Cut/Paste</t>
  </si>
  <si>
    <t>Radio button</t>
  </si>
  <si>
    <t>Checkbox</t>
  </si>
  <si>
    <t>Hyperlink</t>
  </si>
  <si>
    <t>Biểu đồ</t>
  </si>
  <si>
    <t>Dropdownlist</t>
  </si>
  <si>
    <t>Button Icon</t>
  </si>
  <si>
    <t>Combobox</t>
  </si>
  <si>
    <t>Văn bản nội bộ</t>
  </si>
  <si>
    <t>admin_vpdt</t>
  </si>
  <si>
    <t>Login vào hệ thống thành công</t>
  </si>
  <si>
    <t>Thông tin nơi nhận</t>
  </si>
  <si>
    <t>Check hiển thị</t>
  </si>
  <si>
    <t xml:space="preserve">Thông tin nơi nhận
</t>
  </si>
  <si>
    <t>Check hiển thị khi [Tìm kiếm nâng cao]</t>
  </si>
  <si>
    <t>Cho phép tìm kiếm nâng cao theo [Thông tin nơi nhận]</t>
  </si>
  <si>
    <t>Check hiển thị khi [In]</t>
  </si>
  <si>
    <t>1. Click vào Button Icon [In]
2. Check hiển thị</t>
  </si>
  <si>
    <t>Check placeholder trong phần [Tìm kiếm nâng cao]</t>
  </si>
  <si>
    <t>Ngày đi</t>
  </si>
  <si>
    <t xml:space="preserve">Check loại bỏ trường [Ngày đi] </t>
  </si>
  <si>
    <t>Bỏ text [Ngày đi]</t>
  </si>
  <si>
    <t>Check loại bỏ trường [Ngày đi] khi [In]</t>
  </si>
  <si>
    <t>Bỏ trường [Ngày đi]</t>
  </si>
  <si>
    <t>Check loại bỏ trường [Ngày đi] trong phần "Thông tin chung"</t>
  </si>
  <si>
    <t xml:space="preserve">Check placeholder </t>
  </si>
  <si>
    <t>Bỏ trường [Nhập cơ quan]</t>
  </si>
  <si>
    <t>1. Click vào Button [Văn bản]
2. Click [Văn bản nội bộ]
3. Click [Văn bản đi]
4. Check hiển thị</t>
  </si>
  <si>
    <t>1. Click vào Button [Văn bản]
2. Click [Văn bản nội bộ]
3. Click [Văn bản đi]
4. Click vào Button Icon [Tìm kiếm nâng cao]
5. Check hiển thị</t>
  </si>
  <si>
    <t>1. Click vào Button [Văn bản]
2. Click [Văn bản nội bộ]
3. Click [Văn bản đi]
4. Click vào Button Icon [In]
5. Check hiển thị</t>
  </si>
  <si>
    <t>NG-OK</t>
  </si>
  <si>
    <t>Placeholder: "-- Chọn hoặc nhập thông tin nơi nhận --"</t>
  </si>
  <si>
    <t>Cơ quan ban hành</t>
  </si>
  <si>
    <t>1. Click vào Button [Văn bản]
2. Click [Văn bản nội bộ]
3. Click [Văn bản đi]
4. Click Button [Tạo văn bản đi]
5. Check hiển thị</t>
  </si>
  <si>
    <t>Placeholder: "Thông tin nơi nhận ( Địa chỉ, tên đơn vị… Nếu không có trong danh sách)"</t>
  </si>
  <si>
    <t>1. Click vào Button [Văn bản]
2. Click [Văn bản nội bộ]
3. Click [Văn bản đi]
4. Click Button [Tạo văn bản đi]
5. Check placeholder</t>
  </si>
  <si>
    <t>Hành chính</t>
  </si>
  <si>
    <t>Check hiển thị màn hình 
[Tạo mới]</t>
  </si>
  <si>
    <t>Tạo mới</t>
  </si>
  <si>
    <t>Màn hình [Tạo mới] được hiển thị</t>
  </si>
  <si>
    <t>Màn hình [Tạo mới] gồm:
+ Label [Tạo mới]
+ Dropdown [Loại] gồm
Hành chính (Duyệt 1 cấp, Duyệt 2 cấp, Duyệt 3 cấp, Duyệt 4 cấp)</t>
  </si>
  <si>
    <t>Check hiển thị màn hình khi chọn loại [Duyệt 1 cấp]</t>
  </si>
  <si>
    <t>Màn hình tạo mới trở về trạng thái mặc định</t>
  </si>
  <si>
    <t>Check xử lý khi tạo mới loại [Duyệt 1 cấp] khi không chọn biểu mẫu</t>
  </si>
  <si>
    <t>1. Chọn loại [Duyệt 1 cấp]
2. Nhập tiêu đề 
3. Click Button Icon [Cấp trình duyệt]
4. Chọn [Công ty CP tư vấn XDCT Hàng Hải]
5. Click Dropdown [Ban Tổng giám đốc]
6. Tick Checkbox [Lê Hữu Quảng]
7. Click Button [Đồng ý]
8. Click Button [Tạo mới]</t>
  </si>
  <si>
    <t>Hiển thị message: "Tạo mới thành công"</t>
  </si>
  <si>
    <t>FT</t>
  </si>
  <si>
    <t>Check xử lý khi tạo mới loại [Duyệt 1 cấp] khi chọn biểu mẫu [Đơn xin ký tiếp HĐLĐ]</t>
  </si>
  <si>
    <t>1. Chọn loại [Duyệt 1 cấp]
2. Nhập tiêu đề 
3. Click Dropdown chọn [Đơn xin ký tiếp HĐLĐ]
4. Chọn tài liệu đính kèm [.png]
5. Click Button Icon [Người theo dõi]
6. Chọn [Chi nhánh CT CP TVXDCTHH tại Thành phố Hải Phòng]
7. Click Dropdown [Ban lãnh đạo]
8. Tick Checkbox [Đào Trọng Phong]
9. Click Button [Đồng ý]
10. Click Button Icon [Cấp trình duyệt]
11. Chọn [Chi nhánh CT CP TVXDCTHH tại Thành phố Hồ Chí Minh]
12. Click Dropdown [Ban lãnh đạo]
13. Tick Checkbox [Đinh Văn Ngọc]
14. Click Button [Đồng ý]
15. Click Button [Tạo mới]</t>
  </si>
  <si>
    <t>Check xử lý khi tạo mới loại [Duyệt 1 cấp] khi chọn biểu mẫu [Đề nghị thay dầu xe]</t>
  </si>
  <si>
    <t>1. Chọn loại [Duyệt 1 cấp]
2. Nhập tiêu đề 
3. Click Dropdown chọn [Đề nghị thay dầu xe]
4. Chọn tài liệu đính kèm [.xlsx]
5. Click Button Icon [Người theo dõi]
6. Chọn [Chi nhánh CT CP TVXDCTHH tại Thành phố Hồ Chí Minh]
7. Click Dropdown [Phòng kế hoạch hành chính]
8. Tick Checkbox [Dương Xuân Tùng]
9. Click Button [Đồng ý]
10. Click Button Icon [Cấp trình duyệt]
11. Chọn [Công ty CP tư vấn XDCT Hàng Hải]
12. Click Dropdown [Phòng TCHC]
13. Tick Checkbox [Hoàng Văn Dũng]
14. Click Button [Đồng ý]
15. Click Button [Tạo mới]</t>
  </si>
  <si>
    <t>Check xử lý khi tạo mới loại [Duyệt 1 cấp] khi chọn biểu mẫu [Đề nghị đi công tác]</t>
  </si>
  <si>
    <t>1. Chọn loại [Duyệt 1 cấp]
2. Nhập tiêu đề 
3. Click Dropdown chọn [Đề nghị đi công tác]
4. Chọn tài liệu đính kèm [.docx]
5. Click Button Icon [Người theo dõi]
6. Chọn [Chi nhánh CT CP TVXDCTHH tại Thành phố Hải Phòng]
7. Click Dropdown [Phòng TKCT]
8. Tick Checkbox [Vũ Trọng Hiệp]
9. Click Button [Đồng ý]
10. Click Button Icon [Cấp trình duyệt]
11. Chọn [Chi nhánh CT CP TVXDCTHH tại Thành phố Hải Phòng]
12. Click Dropdown [Phòng TKCT]
13. Tick Checkbox [Nguyễn Văn Tùng]
14. Click Button [Đồng ý]
15. Click Button [Tạo mới]</t>
  </si>
  <si>
    <t>Check hiển thị màn hình khi chọn loại [Duyệt 4 cấp]</t>
  </si>
  <si>
    <t>Màn hình phần nội dung biểu mẫu tự động hiển thị biểu mẫu gần nhất khi được thay đổi</t>
  </si>
  <si>
    <t>Màn hình biểu mẫu trở về trạng thái mặc định</t>
  </si>
  <si>
    <t>Check xử lý khi tạo mới loại [Duyệt  4 cấp]</t>
  </si>
  <si>
    <t>1. Chọn loại [Duyệt 4 cấp]
2. Nhập tiêu đề 
3. Click Dropdown chọn [Đề nghị thay dầu xe]
4. Click Button Icon [Lãnh đạo phòng]
5. Chọn [Chi nhánh CT CP TVXDCTHH tại Thành phố Hải Phòng]
6. Click Dropdown [Phòng kế hoạch tài chính]
7. Tick Checkbox [Phạm Thị Dư]
8. Click Button [Đồng ý]
9. Click Button Icon [Phòng ban liên quan]
10. Chọn [Chi nhánh CT CP TVXDCTHH tại Thành phố Hải Phòng]
11. Click Dropdown [Phòng kế hoạch tài chính]
12. Tick Checkbox [Phùng Thị Dấng]
13. Click Button [Đồng ý]
14. Click Button [Tạo mới]</t>
  </si>
  <si>
    <t>Nội dung</t>
  </si>
  <si>
    <t>Nội dung:</t>
  </si>
  <si>
    <t>Check hiển thị Placeholder</t>
  </si>
  <si>
    <t>Placeholder: "Nhập nội dung"</t>
  </si>
  <si>
    <t>Check khi thực hiện Ctrl + V để paste nội dung ở nơi khác</t>
  </si>
  <si>
    <t>1. Thực hiện Ctrl + V để paste nội dung ở nơi khác vào textbox
2. Check hiển thị</t>
  </si>
  <si>
    <t>Cho phép Copy/ Paste thành công</t>
  </si>
  <si>
    <t>Màn hình phần "nội dung biểu mẫu" tự động hiển thị biểu mẫu</t>
  </si>
  <si>
    <t>Tạo bảng</t>
  </si>
  <si>
    <t>Check hover mouse vào Button Icon [Tạo bảng]</t>
  </si>
  <si>
    <t>1. Hover mouse vào Button Icon [Tạo bảng]
2. Check hiển thị</t>
  </si>
  <si>
    <t>1. Con trỏ chuột hiển thị dạng pointer
2. Hiển thị tooltip "Tạo bảng"</t>
  </si>
  <si>
    <t>Check xử lý khi click vào Button Icon [Tạo bảng]</t>
  </si>
  <si>
    <t>1. Click vào Button Icon [Tạo bảng]
2. Check hiển thị</t>
  </si>
  <si>
    <t>Hiển thị dropdown Table 10 x 10</t>
  </si>
  <si>
    <t>Check khi Insert Table</t>
  </si>
  <si>
    <t>1. Insert Table tỉ lệ 4 x 9
2. Check hiển thị</t>
  </si>
  <si>
    <t>Hiển thị bảng gồm 4 hàng và 9 cột</t>
  </si>
  <si>
    <t>Căn chỉnh văn bản</t>
  </si>
  <si>
    <t>Check hover mouse vào Button Icon [Căn chỉnh văn bản]</t>
  </si>
  <si>
    <t>1. Hover mouse vào Button Icon [Căn chỉnh văn bản]
2. Check hiển thị</t>
  </si>
  <si>
    <t>1. Con trỏ chuột hiển thị dạng pointer
2. Hiển thị tooltip "Căn chỉnh văn bản"</t>
  </si>
  <si>
    <t>Check xử lý khi click vào Button Icon [Căn chỉnh văn bản]</t>
  </si>
  <si>
    <t>1. Click vào Button Icon [Căn chỉnh văn bản]
2. Check hiển thị</t>
  </si>
  <si>
    <t>Hiển thị dropdown gồm:
+ Canh trái
+ Canh phải
+ Canh giữa
+ Canh đều</t>
  </si>
  <si>
    <t>Check khi nhấn [Canh trái]</t>
  </si>
  <si>
    <t>1. Nhập văn bản
2. Click vào Button Icon [Căn chỉnh văn bản]
3. Chọn [Canh trái]
4. Check hiển thị</t>
  </si>
  <si>
    <t>Hiển thị văn bản được căn lề trái</t>
  </si>
  <si>
    <t>Check khi nhấn [Canh phải]</t>
  </si>
  <si>
    <t>1. Nhập một đoạn văn bản
2. Click vào Button Icon [Căn chỉnh văn bản]
3. Chọn [Canh phải]
4. Check hiển thị</t>
  </si>
  <si>
    <t>Hiển thị văn bản được căn lề phải</t>
  </si>
  <si>
    <t>Check khi nhấn [Canh giữa]</t>
  </si>
  <si>
    <t>1. Nhập văn bản
2. Click vào Button Icon [Căn chỉnh văn bản]
3. Chọn [Canh giữa]
4. Check hiển thị</t>
  </si>
  <si>
    <t>Hiển thị văn bản được căn lề giữa</t>
  </si>
  <si>
    <t>Check khi nhấn [Canh đều]</t>
  </si>
  <si>
    <t>1. Nhập văn bản
2. Click vào Button Icon [Căn chỉnh văn bản]
3. Chọn [Canh đều]
4. Check hiển thị</t>
  </si>
  <si>
    <t>Hiển thị văn bản được căn đều</t>
  </si>
  <si>
    <t>Trích dẫn</t>
  </si>
  <si>
    <t>Check hover mouse vào Button Icon [Trích dẫn]</t>
  </si>
  <si>
    <t>1. Hover mouse vào Button Icon [Trích dẫn]
2. Check hiển thị</t>
  </si>
  <si>
    <t>1. Con trỏ chuột hiển thị dạng pointer
2. Hiển thị tooltip "Trích dẫn"</t>
  </si>
  <si>
    <t>Check xử lý khi click vào Button Icon [Trích dẫn]</t>
  </si>
  <si>
    <t>1. Nhập văn bản
2. Click vào Button Icon [Trích dẫn]
3. Check hiển thị</t>
  </si>
  <si>
    <t>Hiển thị văn bản theo form trích dẫn</t>
  </si>
  <si>
    <t xml:space="preserve">Đậm </t>
  </si>
  <si>
    <t>Check hover mouse vào Button Icon [Đậm]</t>
  </si>
  <si>
    <t>1. Hover mouse vào Button Icon [Đậm]
2. Check hiển thị</t>
  </si>
  <si>
    <t>1. Con trỏ chuột hiển thị dạng pointer
2. Hiển thị tooltip "Đậm (Ctrl+B)"</t>
  </si>
  <si>
    <t>Check xử lý khi click vào Button Icon [Đậm] khi văn bản chưa được bôi đậm</t>
  </si>
  <si>
    <t>1. Nhập văn bản
2. Lựa chọn vùng cần bôi đậm
3. Click vào Button Icon [Đậm]
4. Check hiển thị</t>
  </si>
  <si>
    <t>1. Hiển thị văn bản có chữ màu trắng được bôi đậm, nền xanh
2. Trỏ chuột ra vị trí khác chuyển thành màu chữ đen, bôi đậm</t>
  </si>
  <si>
    <t>Check xử lý khi click vào Button Icon [Đậm] sau khi văn bản đã được bôi đậm</t>
  </si>
  <si>
    <t>1. Nhập và bôi đậm văn bản
2. Click vào Button Icon [Đậm]
3. Check hiển thị</t>
  </si>
  <si>
    <t>1. Hiển thị văn bản có chữ màu trắng được bôi đậm, nền xanh
2. Trỏ chuột ra vị trí khác màu chữ chuyển về mặc định</t>
  </si>
  <si>
    <t>Check bôi đậm bằng phím Ctrl + B</t>
  </si>
  <si>
    <t>1. Nhập văn bản
2. Lựa chọn vùng cần bôi đậm
3. Nhấn tổ hợp phím Ctrl + B
4. Check hiển thị</t>
  </si>
  <si>
    <t>1. Hiển thị chữ văn bản màu trắng được bôi đậm, nền xanh
2. Trỏ chuột ra vị trí khác chuyển thành màu chữ đen, bôi đậm</t>
  </si>
  <si>
    <t>Màu nền chữ</t>
  </si>
  <si>
    <t>Check hover mouse vào Button Icon [Màu nền chữ]</t>
  </si>
  <si>
    <t>1. Hover mouse vào Button Icon [Màu nền chữ]
2. Check hiển thị</t>
  </si>
  <si>
    <t>1. Con trỏ chuột hiển thị dạng pointer
2. Hiển thị tooltip "Màu nền chữ"</t>
  </si>
  <si>
    <t>Check xử lý khi click vào Button Icon [Màu nền chữ]</t>
  </si>
  <si>
    <t>1. Click vào Button Icon [Màu nền chữ]
2. Check hiển thị</t>
  </si>
  <si>
    <t>Hiển thị dropdown gồm:
+ Icon [Xóa màu]
+ Bảng màu gồm: Đen, Xám mờ, Xám, Xám nhạt, Trắng, Đỏ, Cam, Vàng, Xanh lá nhạt, Xanh lá, Xanh ngọc biển, Xanh ngọc bích, Xanh dương, Xanh biển, Tím</t>
  </si>
  <si>
    <t>Hiển thị dropdown gồm:
+ Icon Clear, Item [Xóa màu]
+ Bảng màu gồm: Đen, Xám mờ, Xám, Xám nhạt, Trắng, Đỏ, Cam, Vàng, Xanh lá nhạt, Xanh lá, Xanh ngọc biển, Xanh ngọc bích, Xanh dương, Xanh biển, Tím</t>
  </si>
  <si>
    <t xml:space="preserve">Check xử lý khi highlight nền văn bản </t>
  </si>
  <si>
    <t>1. Chọn vùng văn bản muốn highlight 
2. Click vào Button Icon [Màu nền chữ]
3. Chọn một màu bất kỳ
4. Check hiển thị</t>
  </si>
  <si>
    <t>1. Hiển thị văn bản có chữ màu trắng được bôi đậm, nền xanh
2. Trỏ chuột ra vị trí khác chuyển thành màu chữ mặc định, highlight theo màu được chọn</t>
  </si>
  <si>
    <t>1. Hiển thị văn bản có màu chữ mặc định và highlight theo màu được chọn
2. Trỏ chuột ra vị trí khác chuyển thành màu chữ mặc định, highlight theo màu được chọn</t>
  </si>
  <si>
    <t>Check xử lý khi click Icon [Xóa màu]</t>
  </si>
  <si>
    <t>1. Chọn vùng đã được highlight
2. Click vào Button Icon [Màu nền chữ]
3. Click vào Icon [Xóa màu]
4. Check hiển thị</t>
  </si>
  <si>
    <t>1. Hiển thị văn bản có chữ màu trắng được bôi đậm, nền xanh
2. Trỏ chuột ra vị trí khác văn bản được chuyển về trạng thái mặc định</t>
  </si>
  <si>
    <t>1. Hiển thị văn bản có chữ màu mặc định
2. Trỏ chuột ra vị trí khác văn bản được chuyển về trạng thái mặc định</t>
  </si>
  <si>
    <t>Màu chữ</t>
  </si>
  <si>
    <t>Check hover mouse vào Button Icon [Màu chữ]</t>
  </si>
  <si>
    <t>1. Hover mouse vào Button Icon [Màu chữ]
2. Check hiển thị</t>
  </si>
  <si>
    <t>1. Con trỏ chuột hiển thị dạng pointer
2. Hiển thị tooltip "Màu chữ"</t>
  </si>
  <si>
    <t>Check xử lý khi click vào Button Icon [Màu chữ]</t>
  </si>
  <si>
    <t>1. Click vào Button Icon [Màu chữ]
2. Check hiển thị</t>
  </si>
  <si>
    <t xml:space="preserve">Check xử lý khi highlight chữ văn bản </t>
  </si>
  <si>
    <t>1. Chọn vùng chữ văn bản muốn highlight 
2. Click vào Button Icon [Màu chữ]
3. Chọn một màu bất kỳ
4. Check hiển thị</t>
  </si>
  <si>
    <t>1. Hiển thị văn bản có chữ màu trắng được bôi đậm, nền xanh
2. Trỏ chuột ra vị trí khác chuyển thành màu chữ được chọn</t>
  </si>
  <si>
    <t>1. Hiển thị văn bản có màu chữ được chọn
2. Trỏ chuột ra vị trí khác chuyển thành màu chữ được chọn</t>
  </si>
  <si>
    <t>1. Chọn vùng đã được highlight
2. Click vào Button Icon [Màu chữ]
3. Click vào Icon [Xóa màu]
4. Check hiển thị</t>
  </si>
  <si>
    <t>1. Hiển thị văn bản có chữ màu trắng được bôi đậm, nền xanh
2. Trỏ chuột ra vị trí khác chuyển thành màu chữ mặc định</t>
  </si>
  <si>
    <t>Họ chữ</t>
  </si>
  <si>
    <t>Check hover mouse vào Button Icon [Họ chữ]</t>
  </si>
  <si>
    <t>1. Hover mouse vào Button Icon [Họ chữ]
2. Check hiển thị</t>
  </si>
  <si>
    <t>1. Con trỏ chuột hiển thị dạng pointer
2. Hiển thị tooltip "Họ chữ"</t>
  </si>
  <si>
    <t>Check xử lý khi click vào Button Icon [Họ chữ]</t>
  </si>
  <si>
    <t>1. Click vào Button Icon [Họ chữ]
2. Check hiển thị</t>
  </si>
  <si>
    <t>Hiển thị dropdown gồm:
+ Mặc định
+ Arial
+ Courier New
+ Georgia
+ Lucida Sans Unicode
+ Tahoma
+ Times New Roman
+ Trebuchet MS
+ Verdana</t>
  </si>
  <si>
    <t>Check xử lý khi chọn phông chữ bất kỳ</t>
  </si>
  <si>
    <t>1. Chọn vùng văn bản muốn đồi phông 
2. Click vào Button Icon [Họ chữ]
3. Chọn một phông chữ bất kỳ
4. Check hiển thị</t>
  </si>
  <si>
    <t>1. Hiển thị chữ có phông chữ được chọn, nàu chữ trắng, nền chữ xanh
2. Trỏ chuột ra vị trí khác hiển thị phông chữ được chọn</t>
  </si>
  <si>
    <t>Cỡ chữ</t>
  </si>
  <si>
    <t>Check hover mouse vào Button Icon [Cỡ chữ]</t>
  </si>
  <si>
    <t>1. Hover mouse vào Button Icon [Cỡ chữ]
2. Check hiển thị</t>
  </si>
  <si>
    <t>1. Con trỏ chuột hiển thị dạng pointer
2. Hiển thị tooltip "Cỡ chữ"</t>
  </si>
  <si>
    <t>Check xử lý khi click vào Button Icon [Cỡ chữ]</t>
  </si>
  <si>
    <t>1. Click vào Button Icon [Cỡ chữ]
2. Check hiển thị</t>
  </si>
  <si>
    <t>Hiển thị dropdown gồm:
+ Bé 
+ Nhỏ
+ Mặc định
+ Lớn
+ Khổng lồ</t>
  </si>
  <si>
    <t>Check xử lý khi chọn cỡ chữ bất kỳ</t>
  </si>
  <si>
    <t>1. Chọn vùng văn bản muốn đồi phông 
2. Click vào Button Icon [Cỡ chữ]
3. Chọn một cỡ chữ bất kỳ
4. Check hiển thị</t>
  </si>
  <si>
    <t>Hiển thị định dạng cỡ chữ được chọn</t>
  </si>
  <si>
    <t>Tiêu đề</t>
  </si>
  <si>
    <t>Check hover mouse vào Button Icon [Tiêu đề]</t>
  </si>
  <si>
    <t>1. Hover mouse vào Button Icon [Tiêu đề]
2. Check hiển thị</t>
  </si>
  <si>
    <t>1. Con trỏ chuột hiển thị dạng pointer
2. Hiển thị tooltip "Tiêu đề"</t>
  </si>
  <si>
    <t>Check xử lý khi click vào Button Icon [Tiêu đề]</t>
  </si>
  <si>
    <t>1. Click vào Button Icon [Tiêu đề]
2. Check hiển thị</t>
  </si>
  <si>
    <t>Hiển thị dropdown gồm:
+ Đoạn văn
+ Tiêu đề 1
+ Tiêu đề 2
+ Tiêu đề 3</t>
  </si>
  <si>
    <t>Check xử lý khi chọn tiêu đề bất kỳ</t>
  </si>
  <si>
    <t>1. Chọn vùng văn bản muốn đặt kiểu tiêu đề
2. Click vào Button Icon [Tiêu đề]
3. Chọn một cỡ chữ bất kỳ
4. Check hiển thị</t>
  </si>
  <si>
    <t>Hiển thị định dạng tiêu đề vừa chọn</t>
  </si>
  <si>
    <t>Check độ lớn giữa các tiêu đề</t>
  </si>
  <si>
    <t>1. Chọn vùng văn bản muốn đặt kiểu tiêu đề
2. Click vào Button Icon [Tiêu đề]
3. Chọn lần lượt "Tiêu đề 2" và "Tiêu đề 3"
4. Check hiển thị</t>
  </si>
  <si>
    <t>"Tiêu đề 2" có kích cỡ nhỏ hơn "Tiêu đề 3"</t>
  </si>
  <si>
    <t>"Tiêu đề 2" có kích cỡ lớn hơn "Tiêu đề 3"</t>
  </si>
  <si>
    <t>Chèn ảnh</t>
  </si>
  <si>
    <t>Check hover mouse vào Button Icon [Chèn ảnh]</t>
  </si>
  <si>
    <t>1. Hover mouse vào Button Icon [Chèn ảnh]
2. Check hiển thị</t>
  </si>
  <si>
    <t>1. Con trỏ chuột hiển thị dạng pointer
2. Hiển thị tooltip "Chèn ảnh"</t>
  </si>
  <si>
    <t>Check xử lý khi click vào Button Icon [Chèn ảnh]</t>
  </si>
  <si>
    <t>1. Click vào Button Icon [Chèn ảnh]
2. Check hiển thị</t>
  </si>
  <si>
    <t>Mở ra thư mục để chọn ảnh</t>
  </si>
  <si>
    <t>Check xử lý khi chọn một file jpg có dung lượng &lt;8MB</t>
  </si>
  <si>
    <t>1. Click vào Button Icon [Chèn ảnh]
2. Chọn một file jpg có dung lượng &lt;8MB
3. Check hiển thị</t>
  </si>
  <si>
    <t>Check xử lý khi chọn một file jpeg có dung lượng &lt;8MB</t>
  </si>
  <si>
    <t>1. Click vào Button Icon [Chèn ảnh]
2. Chọn một file jpeg có dung lượng &lt;8MB
3. Check hiển thị</t>
  </si>
  <si>
    <t>Check xử lý khi chọn một file png có dung lượng &lt;8MB</t>
  </si>
  <si>
    <t>1. Click vào Button Icon [Chèn ảnh]
2. Chọn một file png có dung lượng &lt;8MB
3. Check hiển thị</t>
  </si>
  <si>
    <t>Check xử lý khi chọn một file tiff có dung lượng &lt;8MB</t>
  </si>
  <si>
    <t>1. Click vào Button Icon [Chèn ảnh]
2. Chọn một file tiff có dung lượng &lt;8MB
3. Check hiển thị</t>
  </si>
  <si>
    <t>Check xử lý khi chọn một file gif có dung lượng &lt;8MB</t>
  </si>
  <si>
    <t>1. Click vào Button Icon [Chèn ảnh]
2. Chọn một file gif có dung lượng &lt;8MB
3. Check hiển thị</t>
  </si>
  <si>
    <t>Check xử lý khi chọn một file svg có dung lượng &lt;8MB</t>
  </si>
  <si>
    <t>1. Click vào Button Icon [Chèn ảnh]
2. Chọn một file svg có dung lượng &lt;8MB
3. Check hiển thị</t>
  </si>
  <si>
    <t>Check xử lý khi chọn một file webp có dung lượng &lt;8MB</t>
  </si>
  <si>
    <t>1. Click vào Button Icon [Chèn ảnh]
2. Chọn một file webp có dung lượng &lt;8MB
3. Check hiển thị</t>
  </si>
  <si>
    <t>Check xử lý khi chọn một file bmp có dung lượng &lt;8MB</t>
  </si>
  <si>
    <t>1. Click vào Button Icon [Chèn ảnh]
2. Chọn một file bmp có dung lượng &lt;8MB
3. Check hiển thị</t>
  </si>
  <si>
    <t>Check xử lý khi chọn một file doc có dung lượng &lt;8MB</t>
  </si>
  <si>
    <t>1. Click vào Button Icon [Chèn ảnh]
2. Chọn một file doc có dung lượng &lt;8MB
3. Check hiển thị</t>
  </si>
  <si>
    <t>Check xử lý khi chọn một file xlsx có dung lượng &lt;8MB</t>
  </si>
  <si>
    <t>Check xử lý khi chọn một file zip có dung lượng &lt;8MB</t>
  </si>
  <si>
    <t>1. Click vào Button Icon [Chèn ảnh]
2. Chọn một file zip có dung lượng &lt;8MB
3. Check hiển thị</t>
  </si>
  <si>
    <t>Check xử lý khi chọn một file jpg có dung lượng &gt;8MB</t>
  </si>
  <si>
    <t>Chèn ảnh từ URL</t>
  </si>
  <si>
    <t>Check xử lý khi click vào Button Icon [Chèn ảnh từ URL]</t>
  </si>
  <si>
    <t>1. Click vào Button Icon [Chèn ảnh từ URL]
2. Check hiển thị</t>
  </si>
  <si>
    <t>Hiển thị popup "Chèn ảnh từ URL"</t>
  </si>
  <si>
    <t>Check xử lý khi tải ảnh qua link thành công</t>
  </si>
  <si>
    <t>1. Click vào Button Icon [Chèn ảnh từ URL]
2. Nhập link ảnh
3. Click [Chèn]</t>
  </si>
  <si>
    <t>Tải ảnh lên thành công</t>
  </si>
  <si>
    <t>Tin nhắn nội bộ</t>
  </si>
  <si>
    <t>1. Click vào Button [Tiện ích] 
2. Click [Tin nhắn nội bộ]
3. Check hiển thị</t>
  </si>
  <si>
    <t xml:space="preserve">Check giao diện </t>
  </si>
  <si>
    <t xml:space="preserve">Giao diện văn bản đi </t>
  </si>
  <si>
    <t>Liên thông văn bản nội bộ</t>
  </si>
  <si>
    <t>Check title hiển thị</t>
  </si>
  <si>
    <t>Title đúng với yêu cầu</t>
  </si>
  <si>
    <t xml:space="preserve">Phân quyền </t>
  </si>
  <si>
    <t>1. Click vào Button [Quản trị]
2. Click [Phân quyền]
3. Chọn [Admin]
4. Check hiển thị</t>
  </si>
  <si>
    <t>Check Phân quyền phân nhánh chức năng "Liên thông văn bản nội bộ"</t>
  </si>
  <si>
    <t>Đã Thiết lập phân quyền "Liên thông văn bản nội bộ"</t>
  </si>
  <si>
    <t>admin</t>
  </si>
  <si>
    <t>1. Click vào Button [Quản trị]
2. Click [Phân hệ]
3. Check hiển thị</t>
  </si>
  <si>
    <t>Đã có module "Liên thông văn bản nội bộ"</t>
  </si>
  <si>
    <t>Check bố cục màn hình</t>
  </si>
  <si>
    <t>Check giao diện khi phóng to, thu nhỏ</t>
  </si>
  <si>
    <t>Không bị vỡ màn hình</t>
  </si>
  <si>
    <t>Văn bản đi</t>
  </si>
  <si>
    <t>Chi tiết văn bản đến</t>
  </si>
  <si>
    <t xml:space="preserve">Bố cục hợp lý </t>
  </si>
  <si>
    <t>CANCEL</t>
  </si>
  <si>
    <t xml:space="preserve">Total </t>
  </si>
  <si>
    <t xml:space="preserve">Check bố cục màn hình </t>
  </si>
  <si>
    <t>Bấm vào khu vực ngoài</t>
  </si>
  <si>
    <t>Hover mouse</t>
  </si>
  <si>
    <t xml:space="preserve">Check hover mouse vào Button Icon </t>
  </si>
  <si>
    <t>Check xử lý khi nhấn vào Button Icon</t>
  </si>
  <si>
    <t>Check hover mouse vào Button</t>
  </si>
  <si>
    <t>Check xử lý khi nhấn vào Datepicker</t>
  </si>
  <si>
    <t xml:space="preserve">Check giá trị focus </t>
  </si>
  <si>
    <t>Check hover mouse vào Icon</t>
  </si>
  <si>
    <t>Check xử lý khi nhấn vào Icon</t>
  </si>
  <si>
    <t>Lịch cơ quan</t>
  </si>
  <si>
    <t>Liên thông văn bản VIMC</t>
  </si>
  <si>
    <t>Quản trị văn bản</t>
  </si>
  <si>
    <t>Nhiệm vụ</t>
  </si>
  <si>
    <t>Lãnh đạo</t>
  </si>
  <si>
    <t>Quản lý nhiệm vụ</t>
  </si>
  <si>
    <t>Công việc</t>
  </si>
  <si>
    <t>Quản lý hành chính</t>
  </si>
  <si>
    <t>Danh bạ</t>
  </si>
  <si>
    <t>Thông báo chung</t>
  </si>
  <si>
    <t>VB Pháp chế</t>
  </si>
  <si>
    <t>Ký số điện tử</t>
  </si>
  <si>
    <t>Tin nhắn liên thông</t>
  </si>
  <si>
    <t>Phòng ban</t>
  </si>
  <si>
    <t>Chức danh</t>
  </si>
  <si>
    <t>Tài khoản</t>
  </si>
  <si>
    <t>Nhóm người dùng</t>
  </si>
  <si>
    <t>NOTYET</t>
  </si>
  <si>
    <t>SUM</t>
  </si>
  <si>
    <t>Số trường hợp kiểm thử chưa thực hiện (NY)</t>
  </si>
  <si>
    <t>Số trường hợp kiểm thử không đạt (NG)</t>
  </si>
  <si>
    <t>Các chức năng chưa viết testcase</t>
  </si>
  <si>
    <t>Tên_màn_hình</t>
  </si>
  <si>
    <t>SUM: Tổng số trường hợp kiểm thử</t>
  </si>
  <si>
    <t>FE Văn bản đến</t>
  </si>
  <si>
    <t>FE Văn bản đi</t>
  </si>
  <si>
    <t>Bố cục hợp lý thêm tìm kiếm nâng cao</t>
  </si>
  <si>
    <t>Thiết lập nhóm Thư ký</t>
  </si>
  <si>
    <t>1. Click [Nhiệm vụ]
2. Click [Quản trị]
3. Click [Thiết lập nhóm Thư ký]
4. Check hiển thị</t>
  </si>
  <si>
    <t>Sửa thông báo lỗi thành Warning</t>
  </si>
  <si>
    <t>Thiết lập nhóm Văn thư</t>
  </si>
  <si>
    <t>1. Click [Quản trị]
2. Click[Nhóm người dùng]
3. Click [Thiết lập nhóm văn thư]
4. Check hiển thị</t>
  </si>
  <si>
    <t>1. Click vào [Văn bản]
2. Click vào [Quản trị]
3. Click [Nhóm người dùng]
4. Click [Thiết lập nhóm Văn thư]
5. Check hiển thị</t>
  </si>
  <si>
    <t xml:space="preserve">1. Tên textbox: "Thiết lập nhóm Thư ký"
2. Đúng chính tả
3. Text trong button được căn lề
</t>
  </si>
  <si>
    <t>1. Click vào Button [Nhiệm vụ]
2. Click vào Button [Quản trị]
3. Click vào Button [Thiết lập nhóm Thư ký]
4. Check hiển thị</t>
  </si>
  <si>
    <t>Thông báo warning: "Chưa cấu hình chỉ định cho nhóm"</t>
  </si>
  <si>
    <t xml:space="preserve">1. Tên textbox: "Thiết lập nhóm Văn thư"
2. Đúng chính tả
3. Text trong button được căn lề
</t>
  </si>
  <si>
    <t xml:space="preserve">Check hiển thị </t>
  </si>
  <si>
    <t>Thêm cấp duyệt</t>
  </si>
  <si>
    <t>1. Click vào Button [Hành chính]
2. Click vào Button [Quản trị]
3. Click vào [Tạo mới]
4. Click vào [Thêm cấp duyệt]
5. Đặt 2 tên giống nhau, 1 tên có kèm khoảng trắng đầu và cuối
6. Check hiển thị</t>
  </si>
  <si>
    <t>1. Tự cắt khoảng trắng
2. Thông báo lỗi: "Chỉnh sửa mẫu duyệt không thành công"</t>
  </si>
  <si>
    <t>1. Click vào Button [Hành chính]
2. Click vào Button [Quản trị]
3. Click vào [Tạo mới]
4. Click vào [Thêm cấp duyệt]
5. Đặt 2 tên giống nhau, 1 tên có kèm khoảng trắng ở giữa
6. Check hiển thị</t>
  </si>
  <si>
    <t>Check lỗi chưa trim param, đầu cuối</t>
  </si>
  <si>
    <t>Check lỗi chưa trim param, giữa</t>
  </si>
  <si>
    <t>Check title</t>
  </si>
  <si>
    <t>Màn hình gồm</t>
  </si>
  <si>
    <t>Overall</t>
  </si>
  <si>
    <t>1. Các lable, textbox sử dụng cùng 1 loại font, cỡ chữ, căn chỉnh đều
2. Các thông tin hiển thị trên màn hình đúng chính tả, đúng cú pháp
3. Form được bố trí hợp lý và dễ sử dụng</t>
  </si>
  <si>
    <t>Tab</t>
  </si>
  <si>
    <t>Check thứ tự di chuyển trỏ trên màn hình khi nhấn phím Tab</t>
  </si>
  <si>
    <t>1. Con trỏ di chuyển lần lượt trên các trường input, button, hyperlink theo thứ tự trái sang phải, trên xuống dưới.
2. Bỏ qua những trường bị disable</t>
  </si>
  <si>
    <t>Shift-Tab</t>
  </si>
  <si>
    <t>Check thứ tự con trỏ di chuyển ngược lại trên màn hình khi nhấn Shift-Tab</t>
  </si>
  <si>
    <t>Con trỏ di chuyển theo thứ tự ngược lại trên các trường input, các button, hyperlink: từ dưới lên trên, từ phải sang trái</t>
  </si>
  <si>
    <t xml:space="preserve"> Màn hình thu nhỏ, phóng to tương ứng và không bị vỡ giao diện</t>
  </si>
  <si>
    <t>Check giá trị mặc định</t>
  </si>
  <si>
    <t>1. Mặc định là để trống
2. Placehoder: "---"</t>
  </si>
  <si>
    <t>Required value</t>
  </si>
  <si>
    <t>Check bắt buộc nhập</t>
  </si>
  <si>
    <t>1. Hiển thị: "Vui lòng nhập ..."
2. Focus và highligh chuột vào trường lỗi</t>
  </si>
  <si>
    <t xml:space="preserve">Check khi nhập thông tin là ký tự số </t>
  </si>
  <si>
    <t>Check khi nhập thông tin là ký tự chữ thường không dấu</t>
  </si>
  <si>
    <t>Check khi nhập thông tin là ký tự chữ hoa không dấu</t>
  </si>
  <si>
    <t>Check khi nhập thông tin là ký tự chữ có dấu</t>
  </si>
  <si>
    <t>Check khi nhập thông tin là ký tự đặc biệt</t>
  </si>
  <si>
    <t>Trimspace</t>
  </si>
  <si>
    <t>Check trimspace đầu cuối dữ liệu</t>
  </si>
  <si>
    <t>Thực hiện trimspace dữ liệu</t>
  </si>
  <si>
    <t>Check Copy/Cut/Paste</t>
  </si>
  <si>
    <t>Cho phép thực hiện</t>
  </si>
  <si>
    <t>Check khi click chuột vào ô textbox</t>
  </si>
  <si>
    <t>Khoanh viền đậm cả ô</t>
  </si>
  <si>
    <t>Check Thanh Scroll được kích hoạt khi có nhiều dòng</t>
  </si>
  <si>
    <t>Check button khi để mặc định hoặc để trống các trường</t>
  </si>
  <si>
    <t xml:space="preserve">Check xử lý khi click vào Button </t>
  </si>
  <si>
    <t>Giá trị mặc định là Tất cả</t>
  </si>
  <si>
    <t>Check giá trị trong combobox</t>
  </si>
  <si>
    <t>HT hiển thị các giá trị: danh sách các … đang hoạt động trên hệ thống.</t>
  </si>
  <si>
    <t>Check căn lề, sắp xếp các giá trị trong combox</t>
  </si>
  <si>
    <t>1. Các giá trị được căn lề trái
2. Các giá trị được sắp xếp theo thứ tự alphabet</t>
  </si>
  <si>
    <t>Check dữ liệu hiển thị khi nhập dữ liệu vào Combobox</t>
  </si>
  <si>
    <t>Hệ thống hiển thị các ... tương tự xâu đã nhập</t>
  </si>
  <si>
    <t>Check sau khi chọn 1 giá trị  trong combobox</t>
  </si>
  <si>
    <t xml:space="preserve">HT set giá trị vừa chọn lên màn hình </t>
  </si>
  <si>
    <t>Check giá trị chọn nhiều giá trị  trong combobox</t>
  </si>
  <si>
    <t>HT không cho phép chọn nhiều giá trị</t>
  </si>
  <si>
    <t>Khi click chuột vào icon nào thì thực hiện chức năng icon đó</t>
  </si>
  <si>
    <t>Thời gian</t>
  </si>
  <si>
    <t>PENDING</t>
  </si>
  <si>
    <t>Chi tiết văn bản đi</t>
  </si>
  <si>
    <t>Tìm kiếm [Văn bản đến]</t>
  </si>
  <si>
    <t>Search</t>
  </si>
  <si>
    <t>Thực hiện tìm kiếm thành công theo ...  có chứa từ khóa đã nhập</t>
  </si>
  <si>
    <t>Thực hiện tìm kiếm thành công không phân biệt hoa, thường</t>
  </si>
  <si>
    <t>1. Thực hiện tìm kiếm không thành công
2. Hiển thị thông báo không có bản ghi</t>
  </si>
  <si>
    <t>Hiển thị tất cả các bản ghi có trong hệ thống</t>
  </si>
  <si>
    <t>Thực hiện tìm kiếm thành công theo số hiệu / trích yếu có chứa từ khóa đã nhập</t>
  </si>
  <si>
    <t>1. Thực hiện tìm kiếm không thành công
2. Hiển thị thông báo không có dữ liệu</t>
  </si>
  <si>
    <t>Các item trên màn hình nằm đúng vị trí so với thiết kế</t>
  </si>
  <si>
    <t>Check default giao diện</t>
  </si>
  <si>
    <t>Check giao diện hiển thị trong quá trình search</t>
  </si>
  <si>
    <t>Check quá trình loading dữ liệu =&gt; Show icon loading và hiển thị icon đúng vị trí
Check hiển thị kết quả =&gt; Hiển thị không vỡ layout, hiển thị thứ tự từ trên xuống dưới, không bị ẩn kết quả</t>
  </si>
  <si>
    <t>Check khi nhập thông tin không khớp với data trong DB</t>
  </si>
  <si>
    <t>Check khi nhập từ khóa giống với kết quả</t>
  </si>
  <si>
    <t>Check khi nhập từ khóa có độ dài lớn</t>
  </si>
  <si>
    <t>Check khi nhập từ khóa giống 1 phần kết quả</t>
  </si>
  <si>
    <t>Check khi nhập từ khóa similar với kết quả</t>
  </si>
  <si>
    <t>Check khi nhập từ khóa là ký tự chữ hoa, thường</t>
  </si>
  <si>
    <t>Check khi nhập kí tự đặc biệt,emoji 🌷👩👨</t>
  </si>
  <si>
    <t>Check khi nhập từ khóa là ký tự số</t>
  </si>
  <si>
    <t>Check khi để trường mặc định, không nhập giá trị</t>
  </si>
  <si>
    <t>Check tìm kiếm bởi dấu cách</t>
  </si>
  <si>
    <t>Check khi nhập emoji 🌷👩👨</t>
  </si>
  <si>
    <t>Check khi nhập kí tự đặc biệt</t>
  </si>
  <si>
    <t>Tìm kiếm [Văn bản đi]</t>
  </si>
  <si>
    <t>In [Văn bản đến]</t>
  </si>
  <si>
    <t>Đúng chính tả</t>
  </si>
  <si>
    <t>In [Văn bản đi]</t>
  </si>
  <si>
    <t>File LTVBNB - văn bản đến - …....xlsx xuất hiện</t>
  </si>
  <si>
    <t>Nội dung in ra được hiển thị đúng</t>
  </si>
  <si>
    <t>Tìm kiếm nâng cao theo Trích yếu / Số hiệu [Văn bản đến]</t>
  </si>
  <si>
    <t>Tìm kiếm nâng cao theo Ngày ban hành [Văn bản đến]</t>
  </si>
  <si>
    <t xml:space="preserve">Màn hình [Văn bản đến] được hiển thị </t>
  </si>
  <si>
    <t xml:space="preserve">Màn hình [Văn bản đi] được hiển thị </t>
  </si>
  <si>
    <t>File excel [Văn bản đến]</t>
  </si>
  <si>
    <t>File excel được in ra [Văn bản đi]</t>
  </si>
  <si>
    <t>Hiển thị hộp chọn ngày</t>
  </si>
  <si>
    <t>Ở dạng enable</t>
  </si>
  <si>
    <t>Chuột focus vào giá trị ngày hiện tại</t>
  </si>
  <si>
    <t>Click hộp calender, chọn giá trị ngày &lt; = ngày hiện tại</t>
  </si>
  <si>
    <t>Cho phép chọn</t>
  </si>
  <si>
    <t xml:space="preserve">Click hộp calender chọn ngày &gt; ngày hiện tại </t>
  </si>
  <si>
    <t xml:space="preserve">Click hộp calender chọn ngày &lt; = ngày hiện tại </t>
  </si>
  <si>
    <t>Check mối quan hệ giữa "Từ ngày" và "Đến ngày"</t>
  </si>
  <si>
    <t>Change value (Check sự thay đổi của picker khi set chọn giá trị hộp calender)</t>
  </si>
  <si>
    <t>Click hộp calender, chọn giá trị ngày &gt; ngày hiện tại</t>
  </si>
  <si>
    <t>Cho phép chọn, picker được thay bằng ngày được chọn trong calender</t>
  </si>
  <si>
    <t>Cho phép nhập</t>
  </si>
  <si>
    <t xml:space="preserve">Chọn giá trị từ ngày &lt; đến ngày </t>
  </si>
  <si>
    <t xml:space="preserve">Chọn giá trị từ ngày = đến ngày </t>
  </si>
  <si>
    <t xml:space="preserve">Chọn giá trị từ ngày &gt; đến ngày </t>
  </si>
  <si>
    <t>Không cho phép chọn, Disable ngày nhỏ hơn</t>
  </si>
  <si>
    <t>Xóa giá trị tìm kiếm</t>
  </si>
  <si>
    <t>Tìm kiếm nâng cao theo Trích yếu / Số hiệu [Văn bản đi]</t>
  </si>
  <si>
    <t>Check màu chữ khi hover mouse, click</t>
  </si>
  <si>
    <t>Check font chữ khi hover mouse, click</t>
  </si>
  <si>
    <t>0.0.1</t>
  </si>
  <si>
    <t>PhuongNTT</t>
  </si>
  <si>
    <t>0.1.1</t>
  </si>
  <si>
    <t>0.2.1</t>
  </si>
  <si>
    <t>Trang chủ, Văn bản nội bộ</t>
  </si>
  <si>
    <t>Phân quyền</t>
  </si>
  <si>
    <t>Liên thông văn bản nội bộ, Quản trị văn bản, Nhiệm vụ, Quản lý nhiệm vụ, Nhóm người dùng</t>
  </si>
  <si>
    <t>Liên thông văn bản nội bộ, Quản lý hành chính</t>
  </si>
  <si>
    <t>0.3.1</t>
  </si>
  <si>
    <t>0.4.1</t>
  </si>
  <si>
    <t>0.5.1</t>
  </si>
  <si>
    <t>0.6.1</t>
  </si>
  <si>
    <t>0.7.1</t>
  </si>
  <si>
    <t>0.8.1</t>
  </si>
  <si>
    <t>0.9.1</t>
  </si>
  <si>
    <t>Văn bản nội bộ, Liên thông văn bản nội bộ, Quan điểm test</t>
  </si>
  <si>
    <t xml:space="preserve"> Testcase design</t>
  </si>
  <si>
    <t>Tìm kiếm nâng cao theo Ngày ban hành [Văn bản đi]</t>
  </si>
  <si>
    <t>Check tiếng việt có dấu (Ví dụ chữ ê)</t>
  </si>
  <si>
    <t>Kết quả tìm kiếm sẽ ra cả chữ e</t>
  </si>
  <si>
    <t>Thực hiện tìm kiếm thành công</t>
  </si>
  <si>
    <t>File LTVBNB - văn bản đi - …....xlsx xuất hiện</t>
  </si>
  <si>
    <t xml:space="preserve">Màn hình [Trang chủ] được hiển thị </t>
  </si>
  <si>
    <t>Bố cục hợp lý và dễ sử dụng</t>
  </si>
  <si>
    <t>Không có hiện tượng gì xảy ra</t>
  </si>
  <si>
    <t>Văn bản đến chưa đọc</t>
  </si>
  <si>
    <t>Con trỏ chuột hiển thị dạng pointer
Được phủ nhẹ một lớp</t>
  </si>
  <si>
    <t>Công việc chưa đọc</t>
  </si>
  <si>
    <t xml:space="preserve">Đơn hành chính chờ duyệt </t>
  </si>
  <si>
    <t>Văn bản đi chưa đọc</t>
  </si>
  <si>
    <t>Nhiệm vụ quá hạn</t>
  </si>
  <si>
    <t xml:space="preserve">Check hiển thị mặc định trên màn hình </t>
  </si>
  <si>
    <t>Phần nội dung dưới thông báo</t>
  </si>
  <si>
    <t>Hiển thị các tiêu đề của 4 thông báo chung mới nhất</t>
  </si>
  <si>
    <t>Check xử lý khi nhấn vào Button bất kỳ</t>
  </si>
  <si>
    <t>Chọn tuần</t>
  </si>
  <si>
    <t>Check title, font chữ, căn lề, size chữ, màu sắc</t>
  </si>
  <si>
    <t>Hiển thị đúng chính tả, text trong button được căn lề trái
Button ở dạng enable</t>
  </si>
  <si>
    <t>1. Hiển thị đúng chính tả, text trong button được căn lề trái
2. Hiện thị số lượng văn bản chưa đọc
3. Button ở dạng Enable</t>
  </si>
  <si>
    <t>1. Hệ thống cho phép click 
2. Hiển thị ra màn hình [Văn bản nội bộ/ Văn bản đến]</t>
  </si>
  <si>
    <t>1. Hệ thống cho phép click 
2. Hiển thị ra màn hình…..</t>
  </si>
  <si>
    <t>1. Hiển thị đúng chính tả, text trong button được căn lề trái
2. Hiện thị số lượng công việc
3. Button ở dạng Enable</t>
  </si>
  <si>
    <t>1. Hệ thống cho phép click 
2. Hiển thị ra màn hình [Công việc]</t>
  </si>
  <si>
    <t>1. Hiển thị đúng chính tả, text trong button được căn lề trái
2. Hiện thị số lượng đơn hành chính chờ duyệt
3. Button ở dạng Enable</t>
  </si>
  <si>
    <t>1. Hiển thị đúng chính tả, text trong button được căn lề trái
2. Hiện thị số lượng văn bản đi chưa đọc
3. Button ở dạng Enable</t>
  </si>
  <si>
    <t>1. Hệ thống cho phép click 
2. Hiển thị ra màn hình [Hành chính]</t>
  </si>
  <si>
    <t>1. Hiển thị đúng chính tả, text trong button được căn lề trái
2. Hiện thị số lượng nhiệm vụ quá hạn
3. Button ở dạng Enable</t>
  </si>
  <si>
    <t>1. Hệ thống cho phép click 
2. Hiển thị ra màn hình [Nhiệm vụ]</t>
  </si>
  <si>
    <t>Định dạng chữ, căn lề trái</t>
  </si>
  <si>
    <t>Check hiển thị mặc định trên màn hình</t>
  </si>
  <si>
    <t xml:space="preserve">1. Hệ thống cho phép click 
2. Hiển thị chi tiết thông báo </t>
  </si>
  <si>
    <t>Tuần được chọn bôi xanh và focus vào ngày hiện tại</t>
  </si>
  <si>
    <t xml:space="preserve">Cho phép chọn
Hộp Calendar tự động đóng lại
Giá trị tuần vừa chọn hiển thị trong textbox </t>
  </si>
  <si>
    <t>0.10.1</t>
  </si>
  <si>
    <t>Detail [Văn bản đến]</t>
  </si>
  <si>
    <t>Check xử lý khi click</t>
  </si>
  <si>
    <t>1. Cho phép click
2. Mở ra màn hình Detail</t>
  </si>
  <si>
    <t>Check hiển thị màn hình Detail</t>
  </si>
  <si>
    <t>Detail [Văn bản đi]</t>
  </si>
  <si>
    <t>Trang chủ, Liên thông văn bản nội bộ, Quan điểm test</t>
  </si>
  <si>
    <t>Tooltip</t>
  </si>
  <si>
    <t xml:space="preserve">Check chiều rộng và chiều cao </t>
  </si>
  <si>
    <t>Được căn chỉnh hợp lý</t>
  </si>
  <si>
    <t xml:space="preserve">Check văn bản hiển thị trên Tooltip </t>
  </si>
  <si>
    <t>Check khi chuột di chuyển trên Tooltip</t>
  </si>
  <si>
    <t>Hiển thị văn bản chính xác, màu không thay đổi, con trỏ chuột thay đổi</t>
  </si>
  <si>
    <t>Check văn bản có độ dài tối đa</t>
  </si>
  <si>
    <t>Độ dài chính xác, không bị cắt bớt</t>
  </si>
  <si>
    <t>1. Được căn chỉnh hợp lý
2. Văn bản Tooltip phải phù hợp và được giải thích rõ ràng cho người dùng
3. Đúng chính tả</t>
  </si>
  <si>
    <t>Check Set lại trạng thái nhiệm vụ thì xảy ra lỗi</t>
  </si>
  <si>
    <t>Cập nhật nhiệm vụ</t>
  </si>
  <si>
    <t>Màn hình [Nhiệm vụ] được hiển thị</t>
  </si>
  <si>
    <t>0.11.1</t>
  </si>
  <si>
    <t>1. Click vào Button [Cập nhật nhiệm vụ]
2. Đặt lại [Trạng thái] trong checkbox
3. Check hiển thị</t>
  </si>
  <si>
    <t>Hiển thị trạng thái lỗi</t>
  </si>
  <si>
    <t>Trạng thái được cập nhật đúng</t>
  </si>
  <si>
    <t xml:space="preserve">Màn hình [Văn bản đến - Detail] được hiển thị </t>
  </si>
  <si>
    <t xml:space="preserve">Nhận văn bản </t>
  </si>
  <si>
    <t>[Liên thông văn bản nội bộ]
[Văn bản đến] [Detail]
[Nhận văn bản]</t>
  </si>
  <si>
    <t>1. Các lable, textbox sử dụng cùng 1 loại font, cỡ chữ, căn chỉnh đều
2. Các thông tin hiển thị trên màn hình đúng chính tả, đúng cú pháp
3. Form được bố trí hợp lý và dễ sử dụng
4. "Tài liệu đính kèm" chưa có Tooltip</t>
  </si>
  <si>
    <t>1. Các lable, textbox sử dụng cùng 1 loại font, cỡ chữ, căn chỉnh đều
2. Các thông tin hiển thị trên màn hình đúng chính tả, đúng cú pháp
3. Form được bố trí hợp lý và dễ sử dụng
4. Tất cả đều hiện Tooltip</t>
  </si>
  <si>
    <t>Con trỏ di chuyển lần lượt trên các trường input, button, hyperlink theo thứ tự trái sang phải, trên xuống dưới.</t>
  </si>
  <si>
    <t>Tạo văn bản</t>
  </si>
  <si>
    <t>Check xử lý hiển thị</t>
  </si>
  <si>
    <t xml:space="preserve">Di chuột vào "Tài liệu đính kèm" </t>
  </si>
  <si>
    <t>Không hiển thị Tooltip "Tài liệu đính kèm"</t>
  </si>
  <si>
    <t>Hiển thị Tooltip "Tài liệu đính kèm"</t>
  </si>
  <si>
    <t>"Tài liệu đính kèm" không thể tải lên thành công dù tệp đã được đính kèm</t>
  </si>
  <si>
    <t>Đính kèm tệp</t>
  </si>
  <si>
    <t>"Ngày bắt đầu" nhỏ hơn "Ngày kết thúc"</t>
  </si>
  <si>
    <t xml:space="preserve">Tạo văn bản thành công </t>
  </si>
  <si>
    <t>Không cho phép ngày kết thúc nhỏ hơn ngày bắt đầu</t>
  </si>
  <si>
    <t>[Văn bản nội bộ]
[Văn bản đến]
[Tạo mới văn bản đến]</t>
  </si>
  <si>
    <t>Tạo mới văn bản đến</t>
  </si>
  <si>
    <t xml:space="preserve">Màn hình [Tạo mới văn bản đến] được hiển thị </t>
  </si>
  <si>
    <t>Check Read/Unread</t>
  </si>
  <si>
    <t>[Liên thông văn bản nội bộ]
[Văn bản đến]</t>
  </si>
  <si>
    <t>Check khi chưa ấn vào bản ghi
Check khi ấn vào bản ghi</t>
  </si>
  <si>
    <t>1. Khi chưa ấn vào bản ghi hiện thị dòng chữ được bôi đen
2. Khi ấn vào bản ghi và xem nội dung bên trong thì dòng chữ không được bôi đậm</t>
  </si>
  <si>
    <t>Read/Unread</t>
  </si>
  <si>
    <t>Liên thông văn bản nội bộ, Văn bản nội bộ, Nhiệm vụ</t>
  </si>
  <si>
    <t>Confirm contents</t>
  </si>
  <si>
    <t>0.12.1</t>
  </si>
  <si>
    <t>Văn bản nội bộ, Liên thông văn bản nội bộ</t>
  </si>
  <si>
    <t>Hướng dẫn sử dụng CMB</t>
  </si>
  <si>
    <t>1. Màn hình Đăng nhập</t>
  </si>
  <si>
    <t>User</t>
  </si>
  <si>
    <t>Màn hình 1</t>
  </si>
  <si>
    <t>Luồng hoạt động</t>
  </si>
  <si>
    <t>Màn hình 2</t>
  </si>
  <si>
    <t>2. Màn hình Trang chủ</t>
  </si>
  <si>
    <t>[Văn bản]
[Liên thông văn bản nội bộ]
[Văn bản đến]</t>
  </si>
  <si>
    <t>Check Khi in ra "Cơ quan ban hành" chưa chuyển thành "Cơ quan gửi"</t>
  </si>
  <si>
    <t>Đã fix bug</t>
  </si>
  <si>
    <t xml:space="preserve">[Văn bản nội bộ]
[Văn bản đi]
[Tạo mới văn bản đi]
</t>
  </si>
  <si>
    <t>admin_hp</t>
  </si>
  <si>
    <t>Check "Đi liên thông văn bản nội bộ" từ chi nhánh Hải Phòng đến chi nhánh Hàng Hải</t>
  </si>
  <si>
    <t xml:space="preserve">Màn hình [Tạo mới văn bản đi] được hiển thị </t>
  </si>
  <si>
    <t>1. Trong màn hình "Tạo mới văn bản đi" nhập đầy đủ các thông tin hợp lệ và chính xác
2. Click [Tạo văn bản]
3. Chọn bản ghi vừa được tạo ra
4. Click [Đi liên thông văn bản nội bộ]
5. Nhập đầy đủ các thông tin hợp lệ và chính xác. Chọn Công ty nhận là "Công ty CP tư vấn XDCT Hàng Hải"
6. Click [Tạo văn bản]</t>
  </si>
  <si>
    <t>1. Hiển thị message: "Tạo văn bản đi liên thông nội bộ thành công!"
2. Màn hình "Văn bản đến" của "Công ty CP tư vấn XDCT Hàng Hải" nhận được văn bản</t>
  </si>
  <si>
    <t>Bug update văn bản nội bộ đi</t>
  </si>
  <si>
    <t>Đã fix lỗi</t>
  </si>
  <si>
    <t>Check khi nhập kí tự đặc biệt có trong nội dung tìm kiếm</t>
  </si>
  <si>
    <t>Check "Đi liên thông văn bản nội bộ" từ chi nhánh Hàng Hải đến chi nhánh Hải Phòng</t>
  </si>
  <si>
    <t>1. Trong màn hình "Tạo mới văn bản đi" nhập đầy đủ các thông tin hợp lệ và chính xác
2. Click [Tạo văn bản]
3. Chọn bản ghi vừa được tạo ra
4. Click [Đi liên thông văn bản nội bộ]
5. Nhập đầy đủ các thông tin hợp lệ và chính xác. Chọn Công ty nhận là "Chi nhánh CT CP TVXDCTHH tại thành phố Hải Phòng"
6. Click [Tạo văn bản]</t>
  </si>
  <si>
    <t>1. Hiển thị message: "Tạo văn bản đi liên thông nội bộ thành công!"
2. Màn hình "Văn bản đến" của "Chi nhánh CT CP TVXDCTHH tại thành phố Hải Phòng" nhận được văn bản</t>
  </si>
  <si>
    <t>Check hiển thị của ngày ban hành</t>
  </si>
  <si>
    <t>1. Trong màn hình "Tạo mới văn bản đi" nhập đầy đủ các thông tin hợp lệ và chọn "Ngày ban hành" là "31/07/2023"
2. Click [Tạo văn bản]
3. Chọn bản ghi vừa được tạo ra
4. Click [Đi liên thông văn bản nội bộ]
5. Nhập đầy đủ các thông tin hợp lệ và chọn "Ngày ban hành" là "31/07/2023". Chọn Công ty nhận là "Chi nhánh CT CP TVXDCTHH tại thành phố Hải Phòng"
6. Click [Tạo văn bản]</t>
  </si>
  <si>
    <t>1. Hiển thị message: "Tạo văn bản đi liên thông nội bộ thành công!"
2. Màn hình "Văn bản đến" của "Chi nhánh CT CP TVXDCTHH tại thành phố Hải Phòng" nhận được văn bản
3. Ngày ban hành bên "Chi nhánh CT CP TVXDCTHH tại thành phố Hải Phòng" lại là "27/07/2023" chính là ngày gửi
Trong phần thông tin chung Ngày ban hành lại được viết là "Ngày văn bản"</t>
  </si>
  <si>
    <t>Check phân quyền</t>
  </si>
  <si>
    <t>Check Tìm kiếm theo đúng "ngày ban hành" chưa tìm kiếm được</t>
  </si>
  <si>
    <t>Đã fix</t>
  </si>
  <si>
    <t>1. Click [Quản trị] chọn [Phân quyền]
2. Áp dụng quyền Văn thư cho Phạm Trung Kiên
3. Đăng nhập bằng tài khoản Phạm Trung Kiên check quyền xem Liên thông văn bản nội bộ</t>
  </si>
  <si>
    <t>Có quyền xem Liên thông văn bản nội bộ</t>
  </si>
  <si>
    <t>Check Người xem cuối và Thời gian xem cuối</t>
  </si>
  <si>
    <t>1. Đăng nhập bằng tài khoản đã được phân quyền Liên thông văn bản nội bộ (Ví dụ Phạm Trung Kiên)
2. Vào Liên thông văn bản nội bộ chọn một bản ghi trong Văn bản đến
3. Check hiển thị Người xem cuối và Thời gian xem cuối ở phần Detail</t>
  </si>
  <si>
    <t>[Liên thông văn bản nội bộ]</t>
  </si>
  <si>
    <t>yennth</t>
  </si>
  <si>
    <t>Hiển thị chính xác Người xem cuối và Thời gian xem cuối</t>
  </si>
  <si>
    <t>[Liên thông văn bản nội bộ]
[Detail - Văn bản đến]
[Nhận văn bản]</t>
  </si>
  <si>
    <t>Check xử lý trong nhận văn bản</t>
  </si>
  <si>
    <t xml:space="preserve">Màn hình [Nhận văn bản] được hiển thị </t>
  </si>
  <si>
    <t>1. Nhập đầy đủ các thông tin chính xác và hợp lệ
2. Click [Tạo văn bản]</t>
  </si>
  <si>
    <t>Màn hình [Văn bản nội bộ - Văn bản đến] nhận được văn bản vừa tạo</t>
  </si>
  <si>
    <t>0.13.1</t>
  </si>
  <si>
    <t>0.14.1</t>
  </si>
  <si>
    <t>Liên thông văn bản nội bộ, Nhiệm vụ</t>
  </si>
  <si>
    <t>0.15.1</t>
  </si>
  <si>
    <t>Check Tên các trường [Ngày đi, Số hiệu] giữa màn hình "Văn bản đi" với phần "Detail Văn bản đi" khác nhau, không có sự thống nhất giữa hai màn</t>
  </si>
  <si>
    <t>[Liên thông văn bản nội bộ]
[Văn bản đi]</t>
  </si>
  <si>
    <t>[Văn bản nội bộ]
[Văn bản đến]</t>
  </si>
  <si>
    <t>Check Sửa lại text "Ngày văn bản" thành "Ngày ban hành"</t>
  </si>
  <si>
    <t>Chưa fix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</si>
</sst>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0"/>
      <color rgb="FF000000"/>
      <name val="Arial"/>
    </font>
    <font>
      <sz val="11"/>
      <color theme="1"/>
      <name val="ＭＳ ゴシック"/>
    </font>
    <font>
      <sz val="10"/>
      <name val="Arial"/>
      <family val="2"/>
    </font>
    <font>
      <b/>
      <sz val="11"/>
      <color theme="1"/>
      <name val="Times New Roman"/>
      <family val="1"/>
    </font>
    <font>
      <sz val="11"/>
      <color rgb="FF000000"/>
      <name val="Times New Roman"/>
      <family val="1"/>
    </font>
    <font>
      <b/>
      <sz val="11"/>
      <color rgb="FF000000"/>
      <name val="&quot;Times New Roman&quot;"/>
    </font>
    <font>
      <sz val="11"/>
      <color theme="1"/>
      <name val="Times New Roman"/>
      <family val="1"/>
    </font>
    <font>
      <b/>
      <sz val="11"/>
      <color theme="1"/>
      <name val="&quot;Times New Roman&quot;"/>
    </font>
    <font>
      <sz val="10"/>
      <color theme="1"/>
      <name val="Calibri"/>
      <family val="2"/>
    </font>
    <font>
      <b/>
      <sz val="10"/>
      <color theme="1"/>
      <name val="Arial"/>
      <family val="2"/>
    </font>
    <font>
      <b/>
      <sz val="10"/>
      <color rgb="FF000000"/>
      <name val="Arial"/>
      <family val="2"/>
    </font>
    <font>
      <b/>
      <sz val="11"/>
      <color rgb="FF000000"/>
      <name val="Times New Roman"/>
      <family val="1"/>
    </font>
    <font>
      <sz val="11"/>
      <color rgb="FF222222"/>
      <name val="Times New Roman"/>
      <family val="1"/>
    </font>
    <font>
      <sz val="10"/>
      <color rgb="FF000000"/>
      <name val="Times New Roman"/>
      <family val="1"/>
    </font>
    <font>
      <sz val="8"/>
      <name val="Arial"/>
    </font>
    <font>
      <b/>
      <sz val="12"/>
      <color rgb="FF000000"/>
      <name val="Times New Roman"/>
      <family val="1"/>
    </font>
    <font>
      <sz val="10"/>
      <color rgb="FF000000"/>
      <name val="Arial"/>
      <family val="2"/>
    </font>
    <font>
      <b/>
      <sz val="12"/>
      <color rgb="FF000000"/>
      <name val="Arial"/>
      <family val="2"/>
    </font>
    <font>
      <b/>
      <sz val="11"/>
      <color rgb="FF002060"/>
      <name val="Arial"/>
      <family val="2"/>
    </font>
  </fonts>
  <fills count="10">
    <fill>
      <patternFill patternType="none"/>
    </fill>
    <fill>
      <patternFill patternType="gray125"/>
    </fill>
    <fill>
      <patternFill patternType="solid">
        <fgColor theme="0"/>
        <bgColor theme="0"/>
      </patternFill>
    </fill>
    <fill>
      <patternFill patternType="solid">
        <fgColor rgb="FF00CCFF"/>
        <bgColor rgb="FF00CCFF"/>
      </patternFill>
    </fill>
    <fill>
      <patternFill patternType="solid">
        <fgColor rgb="FFFFFFFF"/>
        <bgColor rgb="FFFFFFFF"/>
      </patternFill>
    </fill>
    <fill>
      <patternFill patternType="solid">
        <fgColor rgb="FF00B0F0"/>
        <bgColor rgb="FF00B0F0"/>
      </patternFill>
    </fill>
    <fill>
      <patternFill patternType="solid">
        <fgColor rgb="FF00B050"/>
        <bgColor indexed="64"/>
      </patternFill>
    </fill>
    <fill>
      <patternFill patternType="solid">
        <fgColor rgb="FFCCFFCC"/>
        <bgColor indexed="64"/>
      </patternFill>
    </fill>
    <fill>
      <patternFill patternType="solid">
        <fgColor rgb="FFFFFF00"/>
        <bgColor indexed="64"/>
      </patternFill>
    </fill>
    <fill>
      <patternFill patternType="solid">
        <fgColor theme="4" tint="-0.249977111117893"/>
        <bgColor indexed="64"/>
      </patternFill>
    </fill>
  </fills>
  <borders count="4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thin">
        <color indexed="64"/>
      </bottom>
      <diagonal/>
    </border>
    <border>
      <left style="thin">
        <color indexed="64"/>
      </left>
      <right style="thin">
        <color indexed="64"/>
      </right>
      <top style="thin">
        <color rgb="FF000000"/>
      </top>
      <bottom/>
      <diagonal/>
    </border>
    <border>
      <left style="thin">
        <color rgb="FF000000"/>
      </left>
      <right/>
      <top/>
      <bottom/>
      <diagonal/>
    </border>
    <border>
      <left style="thin">
        <color rgb="FF000000"/>
      </left>
      <right/>
      <top style="thin">
        <color indexed="64"/>
      </top>
      <bottom/>
      <diagonal/>
    </border>
    <border>
      <left style="thin">
        <color rgb="FF000000"/>
      </left>
      <right/>
      <top/>
      <bottom style="thin">
        <color indexed="64"/>
      </bottom>
      <diagonal/>
    </border>
    <border>
      <left style="thin">
        <color indexed="64"/>
      </left>
      <right style="thin">
        <color indexed="64"/>
      </right>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style="thin">
        <color indexed="64"/>
      </bottom>
      <diagonal/>
    </border>
    <border>
      <left style="thin">
        <color indexed="64"/>
      </left>
      <right/>
      <top/>
      <bottom/>
      <diagonal/>
    </border>
  </borders>
  <cellStyleXfs count="1">
    <xf numFmtId="0" fontId="0" fillId="0" borderId="0"/>
  </cellStyleXfs>
  <cellXfs count="160">
    <xf numFmtId="0" fontId="0" fillId="0" borderId="0" xfId="0"/>
    <xf numFmtId="0" fontId="1" fillId="0" borderId="1" xfId="0" applyFont="1" applyBorder="1" applyAlignment="1">
      <alignment horizontal="center" vertical="center"/>
    </xf>
    <xf numFmtId="0" fontId="1" fillId="0" borderId="0" xfId="0" applyFont="1" applyAlignment="1">
      <alignment vertical="center"/>
    </xf>
    <xf numFmtId="14" fontId="1" fillId="2" borderId="1" xfId="0" applyNumberFormat="1" applyFont="1" applyFill="1" applyBorder="1" applyAlignment="1">
      <alignment horizontal="center" vertical="center"/>
    </xf>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6" fillId="0" borderId="0" xfId="0" applyFont="1"/>
    <xf numFmtId="0" fontId="9" fillId="4" borderId="0" xfId="0" applyFont="1" applyFill="1" applyAlignment="1">
      <alignment horizontal="center" vertical="center" wrapText="1"/>
    </xf>
    <xf numFmtId="0" fontId="10" fillId="4" borderId="0" xfId="0" applyFont="1" applyFill="1" applyAlignment="1">
      <alignment vertical="center" wrapText="1"/>
    </xf>
    <xf numFmtId="0" fontId="3" fillId="5" borderId="1" xfId="0" applyFont="1" applyFill="1" applyBorder="1" applyAlignment="1">
      <alignment horizontal="center" vertical="center" wrapText="1"/>
    </xf>
    <xf numFmtId="0" fontId="9" fillId="0" borderId="0" xfId="0" applyFont="1" applyAlignment="1">
      <alignment horizontal="center" vertical="center" wrapText="1"/>
    </xf>
    <xf numFmtId="0" fontId="10" fillId="0" borderId="0" xfId="0" applyFont="1" applyAlignment="1">
      <alignment vertical="center" wrapText="1"/>
    </xf>
    <xf numFmtId="0" fontId="6" fillId="2" borderId="1" xfId="0" applyFont="1" applyFill="1" applyBorder="1" applyAlignment="1">
      <alignment vertical="center" wrapText="1"/>
    </xf>
    <xf numFmtId="0" fontId="6" fillId="2" borderId="1" xfId="0" applyFont="1" applyFill="1" applyBorder="1" applyAlignment="1">
      <alignment vertical="top" wrapText="1"/>
    </xf>
    <xf numFmtId="0" fontId="6" fillId="0" borderId="1" xfId="0" applyFont="1" applyBorder="1" applyAlignment="1">
      <alignment horizontal="center" vertical="center" wrapText="1"/>
    </xf>
    <xf numFmtId="0" fontId="4" fillId="0" borderId="1" xfId="0" applyFont="1" applyBorder="1" applyAlignment="1">
      <alignment horizontal="center" vertical="center" wrapText="1"/>
    </xf>
    <xf numFmtId="0" fontId="6" fillId="0" borderId="0" xfId="0" applyFont="1" applyAlignment="1">
      <alignment vertical="center" wrapText="1"/>
    </xf>
    <xf numFmtId="0" fontId="6" fillId="0" borderId="1" xfId="0" applyFont="1" applyBorder="1" applyAlignment="1">
      <alignment vertical="top" wrapText="1"/>
    </xf>
    <xf numFmtId="0" fontId="8" fillId="0" borderId="0" xfId="0" applyFont="1" applyAlignment="1">
      <alignment vertical="center" wrapText="1"/>
    </xf>
    <xf numFmtId="0" fontId="0" fillId="0" borderId="0" xfId="0" applyAlignment="1">
      <alignment horizontal="center" vertical="center" wrapText="1"/>
    </xf>
    <xf numFmtId="0" fontId="6" fillId="2" borderId="6" xfId="0" applyFont="1" applyFill="1" applyBorder="1" applyAlignment="1">
      <alignment vertical="top" wrapText="1"/>
    </xf>
    <xf numFmtId="0" fontId="6" fillId="4" borderId="6" xfId="0" applyFont="1" applyFill="1" applyBorder="1" applyAlignment="1">
      <alignment vertical="top" wrapText="1"/>
    </xf>
    <xf numFmtId="0" fontId="6" fillId="4" borderId="9" xfId="0" applyFont="1" applyFill="1" applyBorder="1" applyAlignment="1">
      <alignment vertical="top" wrapText="1"/>
    </xf>
    <xf numFmtId="0" fontId="6" fillId="0" borderId="1" xfId="0" applyFont="1" applyBorder="1" applyAlignment="1">
      <alignment vertical="top"/>
    </xf>
    <xf numFmtId="0" fontId="4" fillId="0" borderId="0" xfId="0" applyFont="1"/>
    <xf numFmtId="0" fontId="6" fillId="0" borderId="5" xfId="0" applyFont="1" applyBorder="1" applyAlignment="1">
      <alignment vertical="top" wrapText="1"/>
    </xf>
    <xf numFmtId="0" fontId="6" fillId="0" borderId="11" xfId="0" applyFont="1" applyBorder="1" applyAlignment="1">
      <alignment vertical="center" wrapText="1"/>
    </xf>
    <xf numFmtId="0" fontId="6" fillId="2" borderId="12" xfId="0" applyFont="1" applyFill="1" applyBorder="1" applyAlignment="1">
      <alignment vertical="top" wrapText="1"/>
    </xf>
    <xf numFmtId="0" fontId="6" fillId="2" borderId="10" xfId="0" applyFont="1" applyFill="1" applyBorder="1" applyAlignment="1">
      <alignment vertical="top" wrapText="1"/>
    </xf>
    <xf numFmtId="0" fontId="6" fillId="4" borderId="0" xfId="0" applyFont="1" applyFill="1" applyAlignment="1">
      <alignment vertical="top" wrapText="1"/>
    </xf>
    <xf numFmtId="0" fontId="11" fillId="6" borderId="13" xfId="0" applyFont="1" applyFill="1" applyBorder="1" applyAlignment="1">
      <alignment horizontal="center" vertical="center" wrapText="1"/>
    </xf>
    <xf numFmtId="0" fontId="11" fillId="6" borderId="14" xfId="0" applyFont="1" applyFill="1" applyBorder="1" applyAlignment="1">
      <alignment horizontal="center" vertical="center" wrapText="1"/>
    </xf>
    <xf numFmtId="0" fontId="4" fillId="0" borderId="11" xfId="0" applyFont="1" applyBorder="1" applyAlignment="1">
      <alignment horizontal="left" vertical="center" wrapText="1"/>
    </xf>
    <xf numFmtId="0" fontId="6" fillId="2" borderId="9" xfId="0" applyFont="1" applyFill="1" applyBorder="1" applyAlignment="1">
      <alignment vertical="top" wrapText="1"/>
    </xf>
    <xf numFmtId="0" fontId="6" fillId="2" borderId="8" xfId="0" applyFont="1" applyFill="1" applyBorder="1" applyAlignment="1">
      <alignment vertical="top" wrapText="1"/>
    </xf>
    <xf numFmtId="0" fontId="6" fillId="0" borderId="6" xfId="0" applyFont="1" applyBorder="1" applyAlignment="1">
      <alignment vertical="top" wrapText="1"/>
    </xf>
    <xf numFmtId="0" fontId="6" fillId="0" borderId="1" xfId="0" applyFont="1" applyBorder="1" applyAlignment="1">
      <alignment vertical="center" wrapText="1"/>
    </xf>
    <xf numFmtId="0" fontId="6" fillId="0" borderId="8" xfId="0" applyFont="1" applyBorder="1" applyAlignment="1">
      <alignment vertical="top" wrapText="1"/>
    </xf>
    <xf numFmtId="0" fontId="6" fillId="4" borderId="10" xfId="0" applyFont="1" applyFill="1" applyBorder="1" applyAlignment="1">
      <alignment vertical="top" wrapText="1"/>
    </xf>
    <xf numFmtId="0" fontId="6" fillId="0" borderId="9" xfId="0" applyFont="1" applyBorder="1" applyAlignment="1">
      <alignment vertical="top" wrapText="1"/>
    </xf>
    <xf numFmtId="0" fontId="6" fillId="2" borderId="0" xfId="0" applyFont="1" applyFill="1" applyAlignment="1">
      <alignment vertical="top" wrapText="1"/>
    </xf>
    <xf numFmtId="0" fontId="6" fillId="2" borderId="1" xfId="0" applyFont="1" applyFill="1" applyBorder="1" applyAlignment="1">
      <alignment horizontal="right" vertical="center" wrapText="1"/>
    </xf>
    <xf numFmtId="0" fontId="12" fillId="4" borderId="18" xfId="0" applyFont="1" applyFill="1" applyBorder="1" applyAlignment="1">
      <alignment vertical="top" wrapText="1"/>
    </xf>
    <xf numFmtId="0" fontId="6" fillId="4" borderId="12" xfId="0" applyFont="1" applyFill="1" applyBorder="1" applyAlignment="1">
      <alignment vertical="top" wrapText="1"/>
    </xf>
    <xf numFmtId="0" fontId="6" fillId="0" borderId="5" xfId="0" applyFont="1" applyBorder="1" applyAlignment="1">
      <alignment vertical="top"/>
    </xf>
    <xf numFmtId="0" fontId="6" fillId="0" borderId="19" xfId="0" applyFont="1" applyBorder="1" applyAlignment="1">
      <alignment vertical="center" wrapText="1"/>
    </xf>
    <xf numFmtId="0" fontId="6" fillId="0" borderId="11" xfId="0" applyFont="1" applyBorder="1" applyAlignment="1">
      <alignment vertical="top" wrapText="1"/>
    </xf>
    <xf numFmtId="0" fontId="6" fillId="0" borderId="2" xfId="0" applyFont="1" applyBorder="1" applyAlignment="1">
      <alignment vertical="top"/>
    </xf>
    <xf numFmtId="0" fontId="7" fillId="3" borderId="11" xfId="0" applyFont="1" applyFill="1" applyBorder="1"/>
    <xf numFmtId="0" fontId="6" fillId="7" borderId="11" xfId="0" applyFont="1" applyFill="1" applyBorder="1" applyAlignment="1">
      <alignment horizontal="center" vertical="center"/>
    </xf>
    <xf numFmtId="0" fontId="6" fillId="7" borderId="11" xfId="0" applyFont="1" applyFill="1" applyBorder="1"/>
    <xf numFmtId="0" fontId="3" fillId="7" borderId="11" xfId="0" applyFont="1" applyFill="1" applyBorder="1"/>
    <xf numFmtId="0" fontId="6" fillId="4" borderId="9" xfId="0" applyFont="1" applyFill="1" applyBorder="1" applyAlignment="1">
      <alignment vertical="top"/>
    </xf>
    <xf numFmtId="0" fontId="6" fillId="0" borderId="11" xfId="0" applyFont="1" applyBorder="1"/>
    <xf numFmtId="0" fontId="7" fillId="3" borderId="19" xfId="0" applyFont="1" applyFill="1" applyBorder="1" applyAlignment="1">
      <alignment wrapText="1"/>
    </xf>
    <xf numFmtId="0" fontId="7" fillId="3" borderId="19" xfId="0" applyFont="1" applyFill="1" applyBorder="1"/>
    <xf numFmtId="0" fontId="8" fillId="0" borderId="20" xfId="0" applyFont="1" applyBorder="1"/>
    <xf numFmtId="0" fontId="7" fillId="3" borderId="17" xfId="0" applyFont="1" applyFill="1" applyBorder="1" applyAlignment="1">
      <alignment horizontal="center"/>
    </xf>
    <xf numFmtId="0" fontId="7" fillId="3" borderId="11" xfId="0" applyFont="1" applyFill="1" applyBorder="1" applyAlignment="1">
      <alignment horizontal="center"/>
    </xf>
    <xf numFmtId="0" fontId="6" fillId="2" borderId="28" xfId="0" applyFont="1" applyFill="1" applyBorder="1" applyAlignment="1">
      <alignment vertical="top" wrapText="1"/>
    </xf>
    <xf numFmtId="0" fontId="6" fillId="2" borderId="29" xfId="0" applyFont="1" applyFill="1" applyBorder="1" applyAlignment="1">
      <alignment vertical="top" wrapText="1"/>
    </xf>
    <xf numFmtId="0" fontId="3" fillId="0" borderId="0" xfId="0" applyFont="1"/>
    <xf numFmtId="0" fontId="4" fillId="0" borderId="11" xfId="0" applyFont="1" applyBorder="1" applyAlignment="1">
      <alignment horizontal="left" vertical="top" wrapText="1"/>
    </xf>
    <xf numFmtId="0" fontId="4" fillId="0" borderId="1" xfId="0" applyFont="1" applyBorder="1" applyAlignment="1">
      <alignment horizontal="center" vertical="top" wrapText="1"/>
    </xf>
    <xf numFmtId="0" fontId="6" fillId="0" borderId="0" xfId="0" applyFont="1" applyAlignment="1">
      <alignment vertical="top" wrapText="1"/>
    </xf>
    <xf numFmtId="0" fontId="4" fillId="0" borderId="0" xfId="0" applyFont="1" applyAlignment="1">
      <alignment vertical="top"/>
    </xf>
    <xf numFmtId="0" fontId="6" fillId="2" borderId="18" xfId="0" applyFont="1" applyFill="1" applyBorder="1" applyAlignment="1">
      <alignment vertical="top" wrapText="1"/>
    </xf>
    <xf numFmtId="0" fontId="4" fillId="0" borderId="11" xfId="0" applyFont="1" applyBorder="1" applyAlignment="1">
      <alignment vertical="top" wrapText="1"/>
    </xf>
    <xf numFmtId="0" fontId="13" fillId="0" borderId="11" xfId="0" applyFont="1" applyBorder="1" applyAlignment="1">
      <alignment vertical="top"/>
    </xf>
    <xf numFmtId="0" fontId="4" fillId="0" borderId="15" xfId="0" applyFont="1" applyBorder="1" applyAlignment="1">
      <alignment vertical="top" wrapText="1"/>
    </xf>
    <xf numFmtId="0" fontId="4" fillId="0" borderId="16" xfId="0" applyFont="1" applyBorder="1" applyAlignment="1">
      <alignment vertical="top" wrapText="1"/>
    </xf>
    <xf numFmtId="0" fontId="4" fillId="0" borderId="17" xfId="0" applyFont="1" applyBorder="1" applyAlignment="1">
      <alignment vertical="top" wrapText="1"/>
    </xf>
    <xf numFmtId="0" fontId="13" fillId="0" borderId="11" xfId="0" applyFont="1" applyBorder="1" applyAlignment="1">
      <alignment vertical="top" wrapText="1"/>
    </xf>
    <xf numFmtId="0" fontId="4" fillId="0" borderId="11" xfId="0" applyFont="1" applyBorder="1" applyAlignment="1">
      <alignment horizontal="left" vertical="top"/>
    </xf>
    <xf numFmtId="14" fontId="6" fillId="0" borderId="5" xfId="0" applyNumberFormat="1" applyFont="1" applyBorder="1" applyAlignment="1">
      <alignment vertical="top" wrapText="1"/>
    </xf>
    <xf numFmtId="14" fontId="6" fillId="0" borderId="1" xfId="0" applyNumberFormat="1" applyFont="1" applyBorder="1" applyAlignment="1">
      <alignment vertical="top" wrapText="1"/>
    </xf>
    <xf numFmtId="14" fontId="6" fillId="0" borderId="11" xfId="0" applyNumberFormat="1" applyFont="1" applyBorder="1" applyAlignment="1">
      <alignment vertical="top" wrapText="1"/>
    </xf>
    <xf numFmtId="0" fontId="6" fillId="2" borderId="30" xfId="0" applyFont="1" applyFill="1" applyBorder="1" applyAlignment="1">
      <alignment vertical="top" wrapText="1"/>
    </xf>
    <xf numFmtId="0" fontId="4" fillId="0" borderId="31" xfId="0" applyFont="1" applyBorder="1" applyAlignment="1">
      <alignment vertical="top" wrapText="1"/>
    </xf>
    <xf numFmtId="0" fontId="6" fillId="2" borderId="22" xfId="0" applyFont="1" applyFill="1" applyBorder="1" applyAlignment="1">
      <alignment vertical="top" wrapText="1"/>
    </xf>
    <xf numFmtId="0" fontId="6" fillId="2" borderId="32" xfId="0" applyFont="1" applyFill="1" applyBorder="1" applyAlignment="1">
      <alignment vertical="top" wrapText="1"/>
    </xf>
    <xf numFmtId="0" fontId="6" fillId="2" borderId="16" xfId="0" applyFont="1" applyFill="1" applyBorder="1" applyAlignment="1">
      <alignment vertical="top" wrapText="1"/>
    </xf>
    <xf numFmtId="0" fontId="1" fillId="2" borderId="1" xfId="0" applyFont="1" applyFill="1" applyBorder="1" applyAlignment="1">
      <alignment horizontal="left" vertical="center" wrapText="1"/>
    </xf>
    <xf numFmtId="0" fontId="3" fillId="0" borderId="8" xfId="0" applyFont="1" applyBorder="1" applyAlignment="1">
      <alignment horizontal="center" vertical="center"/>
    </xf>
    <xf numFmtId="0" fontId="6" fillId="2" borderId="34" xfId="0" applyFont="1" applyFill="1" applyBorder="1" applyAlignment="1">
      <alignment vertical="top" wrapText="1"/>
    </xf>
    <xf numFmtId="0" fontId="6" fillId="2" borderId="33" xfId="0" applyFont="1" applyFill="1" applyBorder="1" applyAlignment="1">
      <alignment vertical="top" wrapText="1"/>
    </xf>
    <xf numFmtId="0" fontId="6" fillId="2" borderId="35" xfId="0" applyFont="1" applyFill="1" applyBorder="1" applyAlignment="1">
      <alignment vertical="top" wrapText="1"/>
    </xf>
    <xf numFmtId="0" fontId="6" fillId="2" borderId="36" xfId="0" applyFont="1" applyFill="1" applyBorder="1" applyAlignment="1">
      <alignment vertical="top" wrapText="1"/>
    </xf>
    <xf numFmtId="14" fontId="6" fillId="0" borderId="1" xfId="0" applyNumberFormat="1" applyFont="1" applyBorder="1" applyAlignment="1">
      <alignment vertical="top"/>
    </xf>
    <xf numFmtId="0" fontId="6" fillId="2" borderId="2" xfId="0" applyFont="1" applyFill="1" applyBorder="1" applyAlignment="1">
      <alignment vertical="top" wrapText="1"/>
    </xf>
    <xf numFmtId="0" fontId="0" fillId="0" borderId="0" xfId="0" applyAlignment="1">
      <alignment vertical="top"/>
    </xf>
    <xf numFmtId="0" fontId="4" fillId="0" borderId="0" xfId="0" applyFont="1" applyAlignment="1">
      <alignment vertical="top" wrapText="1"/>
    </xf>
    <xf numFmtId="0" fontId="4" fillId="0" borderId="34" xfId="0" applyFont="1" applyBorder="1" applyAlignment="1">
      <alignment vertical="center" wrapText="1"/>
    </xf>
    <xf numFmtId="0" fontId="4" fillId="0" borderId="35" xfId="0" applyFont="1" applyBorder="1" applyAlignment="1">
      <alignment vertical="center" wrapText="1"/>
    </xf>
    <xf numFmtId="0" fontId="4" fillId="0" borderId="37" xfId="0" applyFont="1" applyBorder="1" applyAlignment="1">
      <alignment vertical="center" wrapText="1"/>
    </xf>
    <xf numFmtId="0" fontId="4" fillId="0" borderId="38" xfId="0" applyFont="1" applyBorder="1" applyAlignment="1">
      <alignment vertical="center" wrapText="1"/>
    </xf>
    <xf numFmtId="0" fontId="4" fillId="0" borderId="30" xfId="0" applyFont="1" applyBorder="1" applyAlignment="1">
      <alignment vertical="center" wrapText="1"/>
    </xf>
    <xf numFmtId="0" fontId="8" fillId="0" borderId="9" xfId="0" applyFont="1" applyBorder="1" applyAlignment="1">
      <alignment vertical="center" wrapText="1"/>
    </xf>
    <xf numFmtId="0" fontId="6" fillId="2" borderId="37" xfId="0" applyFont="1" applyFill="1" applyBorder="1" applyAlignment="1">
      <alignment vertical="top" wrapText="1"/>
    </xf>
    <xf numFmtId="0" fontId="6" fillId="2" borderId="15" xfId="0" applyFont="1" applyFill="1" applyBorder="1" applyAlignment="1">
      <alignment vertical="top" wrapText="1"/>
    </xf>
    <xf numFmtId="14" fontId="6" fillId="0" borderId="2" xfId="0" applyNumberFormat="1" applyFont="1" applyBorder="1" applyAlignment="1">
      <alignment vertical="top"/>
    </xf>
    <xf numFmtId="0" fontId="6" fillId="2" borderId="31" xfId="0" applyFont="1" applyFill="1" applyBorder="1" applyAlignment="1">
      <alignment vertical="top" wrapText="1"/>
    </xf>
    <xf numFmtId="0" fontId="6" fillId="4" borderId="18" xfId="0" applyFont="1" applyFill="1" applyBorder="1" applyAlignment="1">
      <alignment vertical="top" wrapText="1"/>
    </xf>
    <xf numFmtId="0" fontId="0" fillId="0" borderId="11" xfId="0" applyBorder="1" applyAlignment="1">
      <alignment vertical="top"/>
    </xf>
    <xf numFmtId="0" fontId="0" fillId="0" borderId="0" xfId="0" applyAlignment="1">
      <alignment vertical="center"/>
    </xf>
    <xf numFmtId="0" fontId="10" fillId="0" borderId="0" xfId="0" applyFont="1"/>
    <xf numFmtId="0" fontId="10" fillId="0" borderId="11" xfId="0" applyFont="1" applyBorder="1" applyAlignment="1">
      <alignment horizontal="center"/>
    </xf>
    <xf numFmtId="0" fontId="0" fillId="0" borderId="16" xfId="0" applyBorder="1"/>
    <xf numFmtId="0" fontId="15" fillId="0" borderId="0" xfId="0" applyFont="1" applyAlignment="1">
      <alignment horizontal="center" vertical="center"/>
    </xf>
    <xf numFmtId="0" fontId="0" fillId="0" borderId="17" xfId="0" applyBorder="1"/>
    <xf numFmtId="0" fontId="0" fillId="0" borderId="0" xfId="0" applyAlignment="1">
      <alignment horizontal="center"/>
    </xf>
    <xf numFmtId="0" fontId="13" fillId="0" borderId="0" xfId="0" applyFont="1"/>
    <xf numFmtId="0" fontId="10" fillId="0" borderId="0" xfId="0" applyFont="1" applyAlignment="1">
      <alignment horizontal="center"/>
    </xf>
    <xf numFmtId="0" fontId="18" fillId="0" borderId="0" xfId="0" applyFont="1" applyAlignment="1">
      <alignment horizontal="left" vertical="center"/>
    </xf>
    <xf numFmtId="0" fontId="10" fillId="0" borderId="15" xfId="0" applyFont="1" applyBorder="1"/>
    <xf numFmtId="0" fontId="10" fillId="0" borderId="16" xfId="0" applyFont="1" applyBorder="1"/>
    <xf numFmtId="0" fontId="6" fillId="0" borderId="1" xfId="0" applyFont="1" applyBorder="1" applyAlignment="1">
      <alignment horizontal="right" vertical="center" wrapText="1"/>
    </xf>
    <xf numFmtId="0" fontId="6" fillId="0" borderId="30" xfId="0" applyFont="1" applyBorder="1" applyAlignment="1">
      <alignment vertical="top" wrapText="1"/>
    </xf>
    <xf numFmtId="0" fontId="3" fillId="0" borderId="33" xfId="0" applyFont="1" applyBorder="1" applyAlignment="1">
      <alignment horizontal="center" vertical="center"/>
    </xf>
    <xf numFmtId="0" fontId="3" fillId="0" borderId="0" xfId="0" applyFont="1" applyAlignment="1">
      <alignment horizontal="center" vertical="center"/>
    </xf>
    <xf numFmtId="0" fontId="3" fillId="0" borderId="7" xfId="0" applyFont="1" applyBorder="1" applyAlignment="1">
      <alignment horizontal="center" vertic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0" fontId="3" fillId="0" borderId="3" xfId="0" applyFont="1" applyBorder="1" applyAlignment="1">
      <alignment horizontal="center" vertical="center"/>
    </xf>
    <xf numFmtId="0" fontId="3" fillId="8" borderId="0" xfId="0" applyFont="1" applyFill="1" applyAlignment="1">
      <alignment horizontal="left"/>
    </xf>
    <xf numFmtId="0" fontId="3" fillId="6" borderId="0" xfId="0" applyFont="1" applyFill="1" applyAlignment="1">
      <alignment horizontal="left"/>
    </xf>
    <xf numFmtId="0" fontId="3" fillId="9" borderId="0" xfId="0" applyFont="1" applyFill="1" applyAlignment="1">
      <alignment horizontal="left"/>
    </xf>
    <xf numFmtId="0" fontId="3" fillId="7" borderId="19" xfId="0" applyFont="1" applyFill="1" applyBorder="1" applyAlignment="1">
      <alignment horizontal="center"/>
    </xf>
    <xf numFmtId="0" fontId="3" fillId="7" borderId="20" xfId="0" applyFont="1" applyFill="1" applyBorder="1" applyAlignment="1">
      <alignment horizontal="center"/>
    </xf>
    <xf numFmtId="0" fontId="3" fillId="4" borderId="19" xfId="0" applyFont="1" applyFill="1" applyBorder="1" applyAlignment="1">
      <alignment horizontal="left" vertical="center" wrapText="1"/>
    </xf>
    <xf numFmtId="0" fontId="2" fillId="0" borderId="27" xfId="0" applyFont="1" applyBorder="1"/>
    <xf numFmtId="0" fontId="3" fillId="4" borderId="24" xfId="0" applyFont="1" applyFill="1" applyBorder="1" applyAlignment="1">
      <alignment horizontal="left" vertical="center" wrapText="1"/>
    </xf>
    <xf numFmtId="0" fontId="2" fillId="0" borderId="25" xfId="0" applyFont="1" applyBorder="1"/>
    <xf numFmtId="0" fontId="5" fillId="0" borderId="21" xfId="0" applyFont="1" applyBorder="1" applyAlignment="1">
      <alignment horizontal="center" vertical="center"/>
    </xf>
    <xf numFmtId="0" fontId="5" fillId="0" borderId="22" xfId="0" applyFont="1" applyBorder="1" applyAlignment="1">
      <alignment horizontal="center"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0" fontId="5" fillId="0" borderId="25" xfId="0" applyFont="1" applyBorder="1" applyAlignment="1">
      <alignment horizontal="center" vertical="center"/>
    </xf>
    <xf numFmtId="0" fontId="5" fillId="0" borderId="26" xfId="0" applyFont="1" applyBorder="1" applyAlignment="1">
      <alignment horizontal="center" vertical="center"/>
    </xf>
    <xf numFmtId="0" fontId="10" fillId="6" borderId="0" xfId="0" applyFont="1" applyFill="1" applyAlignment="1">
      <alignment horizontal="center"/>
    </xf>
    <xf numFmtId="0" fontId="10" fillId="0" borderId="39" xfId="0" applyFont="1" applyBorder="1" applyAlignment="1">
      <alignment horizontal="center"/>
    </xf>
    <xf numFmtId="0" fontId="0" fillId="0" borderId="0" xfId="0" applyAlignment="1">
      <alignment horizontal="center"/>
    </xf>
    <xf numFmtId="0" fontId="10" fillId="0" borderId="0" xfId="0" applyFont="1" applyAlignment="1">
      <alignment horizontal="center"/>
    </xf>
    <xf numFmtId="0" fontId="16" fillId="0" borderId="0" xfId="0" applyFont="1" applyAlignment="1">
      <alignment horizontal="center"/>
    </xf>
    <xf numFmtId="0" fontId="17" fillId="0" borderId="0" xfId="0" applyFont="1" applyAlignment="1">
      <alignment horizontal="center" vertical="center"/>
    </xf>
    <xf numFmtId="0" fontId="9" fillId="5" borderId="6" xfId="0" applyFont="1" applyFill="1" applyBorder="1" applyAlignment="1">
      <alignment horizontal="center" vertical="center" wrapText="1"/>
    </xf>
    <xf numFmtId="0" fontId="2" fillId="0" borderId="8" xfId="0" applyFont="1" applyBorder="1"/>
    <xf numFmtId="0" fontId="2" fillId="0" borderId="9" xfId="0" applyFont="1" applyBorder="1"/>
    <xf numFmtId="0" fontId="7" fillId="5" borderId="7" xfId="0" applyFont="1" applyFill="1" applyBorder="1" applyAlignment="1">
      <alignment horizontal="center" vertical="center" wrapText="1"/>
    </xf>
    <xf numFmtId="0" fontId="2" fillId="0" borderId="3" xfId="0" applyFont="1" applyBorder="1"/>
    <xf numFmtId="0" fontId="7" fillId="5" borderId="6" xfId="0" applyFont="1" applyFill="1" applyBorder="1" applyAlignment="1">
      <alignment horizontal="center" vertical="center" wrapText="1"/>
    </xf>
    <xf numFmtId="0" fontId="10" fillId="5" borderId="6"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2" fillId="0" borderId="4" xfId="0" applyFont="1" applyBorder="1"/>
    <xf numFmtId="0" fontId="6" fillId="2" borderId="28" xfId="0" applyFont="1" applyFill="1" applyBorder="1" applyAlignment="1">
      <alignment horizontal="center" vertical="top" wrapText="1"/>
    </xf>
    <xf numFmtId="0" fontId="6" fillId="2" borderId="29" xfId="0" applyFont="1" applyFill="1" applyBorder="1" applyAlignment="1">
      <alignment horizontal="center" vertical="top" wrapText="1"/>
    </xf>
    <xf numFmtId="0" fontId="6" fillId="2" borderId="0" xfId="0" applyFont="1" applyFill="1" applyAlignment="1">
      <alignment vertical="top" wrapText="1"/>
    </xf>
    <xf numFmtId="0" fontId="0" fillId="0" borderId="0" xfId="0"/>
    <xf numFmtId="0" fontId="2" fillId="0" borderId="0" xfId="0" applyFont="1"/>
    <xf numFmtId="0" fontId="6" fillId="2" borderId="9" xfId="0" applyFont="1" applyFill="1" applyBorder="1" applyAlignment="1">
      <alignment horizontal="center" vertical="top" wrapText="1"/>
    </xf>
  </cellXfs>
  <cellStyles count="1">
    <cellStyle name="Normal" xfId="0" builtinId="0"/>
  </cellStyles>
  <dxfs count="440">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0000"/>
      </font>
      <fill>
        <patternFill patternType="solid">
          <fgColor rgb="FFFFFFFF"/>
          <bgColor rgb="FFFFFFFF"/>
        </patternFill>
      </fill>
    </dxf>
    <dxf>
      <font>
        <b/>
        <color rgb="FFFF0000"/>
      </font>
      <fill>
        <patternFill patternType="solid">
          <fgColor rgb="FFFFFFFF"/>
          <bgColor rgb="FFFFFFFF"/>
        </patternFill>
      </fill>
    </dxf>
    <dxf>
      <font>
        <b/>
        <color rgb="FF00B050"/>
      </font>
      <fill>
        <patternFill patternType="solid">
          <fgColor rgb="FFFFFFFF"/>
          <bgColor rgb="FFFFFFFF"/>
        </patternFill>
      </fill>
    </dxf>
    <dxf>
      <fill>
        <patternFill patternType="solid">
          <fgColor rgb="FFFF0000"/>
          <bgColor rgb="FFFF0000"/>
        </patternFill>
      </fill>
    </dxf>
    <dxf>
      <font>
        <b/>
        <color rgb="FF00B050"/>
      </font>
      <fill>
        <patternFill patternType="solid">
          <fgColor rgb="FFFFFFFF"/>
          <bgColor rgb="FFFFFFFF"/>
        </patternFill>
      </fill>
    </dxf>
    <dxf>
      <font>
        <b/>
        <color rgb="FFFFC000"/>
      </font>
      <fill>
        <patternFill patternType="solid">
          <fgColor rgb="FFFFFFFF"/>
          <bgColor rgb="FFFFFFFF"/>
        </patternFill>
      </fill>
    </dxf>
    <dxf>
      <fill>
        <patternFill patternType="solid">
          <fgColor rgb="FFD9D9D9"/>
          <bgColor rgb="FFD9D9D9"/>
        </patternFill>
      </fill>
    </dxf>
    <dxf>
      <fill>
        <patternFill patternType="solid">
          <fgColor rgb="FFFFFFFF"/>
          <bgColor rgb="FFFFFFFF"/>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s>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619125</xdr:colOff>
      <xdr:row>6</xdr:row>
      <xdr:rowOff>133350</xdr:rowOff>
    </xdr:from>
    <xdr:to>
      <xdr:col>0</xdr:col>
      <xdr:colOff>1438275</xdr:colOff>
      <xdr:row>9</xdr:row>
      <xdr:rowOff>9525</xdr:rowOff>
    </xdr:to>
    <xdr:sp macro="" textlink="">
      <xdr:nvSpPr>
        <xdr:cNvPr id="5" name="Flowchart: Alternate Process 4">
          <a:extLst>
            <a:ext uri="{FF2B5EF4-FFF2-40B4-BE49-F238E27FC236}">
              <a16:creationId xmlns:a16="http://schemas.microsoft.com/office/drawing/2014/main" id="{1680E172-4887-0DEB-931F-88296E73AFAE}"/>
            </a:ext>
          </a:extLst>
        </xdr:cNvPr>
        <xdr:cNvSpPr/>
      </xdr:nvSpPr>
      <xdr:spPr>
        <a:xfrm>
          <a:off x="619125" y="1285875"/>
          <a:ext cx="819150" cy="361950"/>
        </a:xfrm>
        <a:prstGeom prst="flowChartAlternate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a:t>Start</a:t>
          </a:r>
        </a:p>
      </xdr:txBody>
    </xdr:sp>
    <xdr:clientData/>
  </xdr:twoCellAnchor>
  <xdr:twoCellAnchor>
    <xdr:from>
      <xdr:col>0</xdr:col>
      <xdr:colOff>285749</xdr:colOff>
      <xdr:row>10</xdr:row>
      <xdr:rowOff>114300</xdr:rowOff>
    </xdr:from>
    <xdr:to>
      <xdr:col>0</xdr:col>
      <xdr:colOff>1771650</xdr:colOff>
      <xdr:row>13</xdr:row>
      <xdr:rowOff>85725</xdr:rowOff>
    </xdr:to>
    <xdr:sp macro="" textlink="">
      <xdr:nvSpPr>
        <xdr:cNvPr id="6" name="Flowchart: Process 5">
          <a:extLst>
            <a:ext uri="{FF2B5EF4-FFF2-40B4-BE49-F238E27FC236}">
              <a16:creationId xmlns:a16="http://schemas.microsoft.com/office/drawing/2014/main" id="{6856B8F9-99E5-47C7-0513-025C20ED595A}"/>
            </a:ext>
          </a:extLst>
        </xdr:cNvPr>
        <xdr:cNvSpPr/>
      </xdr:nvSpPr>
      <xdr:spPr>
        <a:xfrm>
          <a:off x="285749" y="1447800"/>
          <a:ext cx="1485901" cy="457200"/>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a:t>Nhấp</a:t>
          </a:r>
          <a:r>
            <a:rPr lang="en-US" sz="1100" baseline="0"/>
            <a:t> vào đường link đăng nhập</a:t>
          </a:r>
        </a:p>
        <a:p>
          <a:pPr algn="l"/>
          <a:endParaRPr lang="en-US" sz="1100"/>
        </a:p>
      </xdr:txBody>
    </xdr:sp>
    <xdr:clientData/>
  </xdr:twoCellAnchor>
  <xdr:oneCellAnchor>
    <xdr:from>
      <xdr:col>0</xdr:col>
      <xdr:colOff>1390650</xdr:colOff>
      <xdr:row>13</xdr:row>
      <xdr:rowOff>76200</xdr:rowOff>
    </xdr:from>
    <xdr:ext cx="184731" cy="264560"/>
    <xdr:sp macro="" textlink="">
      <xdr:nvSpPr>
        <xdr:cNvPr id="7" name="TextBox 6">
          <a:extLst>
            <a:ext uri="{FF2B5EF4-FFF2-40B4-BE49-F238E27FC236}">
              <a16:creationId xmlns:a16="http://schemas.microsoft.com/office/drawing/2014/main" id="{5470E877-A6E9-1A15-8AEB-4D8D40A9DA83}"/>
            </a:ext>
          </a:extLst>
        </xdr:cNvPr>
        <xdr:cNvSpPr txBox="1"/>
      </xdr:nvSpPr>
      <xdr:spPr>
        <a:xfrm>
          <a:off x="1390650" y="1895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1028700</xdr:colOff>
      <xdr:row>9</xdr:row>
      <xdr:rowOff>9525</xdr:rowOff>
    </xdr:from>
    <xdr:to>
      <xdr:col>0</xdr:col>
      <xdr:colOff>1028700</xdr:colOff>
      <xdr:row>10</xdr:row>
      <xdr:rowOff>114300</xdr:rowOff>
    </xdr:to>
    <xdr:cxnSp macro="">
      <xdr:nvCxnSpPr>
        <xdr:cNvPr id="9" name="Straight Arrow Connector 8">
          <a:extLst>
            <a:ext uri="{FF2B5EF4-FFF2-40B4-BE49-F238E27FC236}">
              <a16:creationId xmlns:a16="http://schemas.microsoft.com/office/drawing/2014/main" id="{B86E2F5B-22EB-A2C2-2F06-A9EDEA45C2D7}"/>
            </a:ext>
          </a:extLst>
        </xdr:cNvPr>
        <xdr:cNvCxnSpPr>
          <a:stCxn id="5" idx="2"/>
          <a:endCxn id="6" idx="0"/>
        </xdr:cNvCxnSpPr>
      </xdr:nvCxnSpPr>
      <xdr:spPr>
        <a:xfrm>
          <a:off x="1028700" y="1181100"/>
          <a:ext cx="0" cy="2667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552449</xdr:colOff>
      <xdr:row>10</xdr:row>
      <xdr:rowOff>114300</xdr:rowOff>
    </xdr:from>
    <xdr:to>
      <xdr:col>1</xdr:col>
      <xdr:colOff>2038350</xdr:colOff>
      <xdr:row>13</xdr:row>
      <xdr:rowOff>85725</xdr:rowOff>
    </xdr:to>
    <xdr:sp macro="" textlink="">
      <xdr:nvSpPr>
        <xdr:cNvPr id="13" name="Flowchart: Process 12">
          <a:extLst>
            <a:ext uri="{FF2B5EF4-FFF2-40B4-BE49-F238E27FC236}">
              <a16:creationId xmlns:a16="http://schemas.microsoft.com/office/drawing/2014/main" id="{91DA81CB-ADC0-4138-941C-F763A0503BCC}"/>
            </a:ext>
          </a:extLst>
        </xdr:cNvPr>
        <xdr:cNvSpPr/>
      </xdr:nvSpPr>
      <xdr:spPr>
        <a:xfrm>
          <a:off x="2657474" y="1447800"/>
          <a:ext cx="1485901" cy="457200"/>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a:t>Hiển</a:t>
          </a:r>
          <a:r>
            <a:rPr lang="en-US" sz="1100" baseline="0"/>
            <a:t> thị màn hình Đăng nhập (1)</a:t>
          </a:r>
        </a:p>
        <a:p>
          <a:pPr algn="ctr"/>
          <a:endParaRPr lang="en-US" sz="1100"/>
        </a:p>
      </xdr:txBody>
    </xdr:sp>
    <xdr:clientData/>
  </xdr:twoCellAnchor>
  <xdr:twoCellAnchor>
    <xdr:from>
      <xdr:col>0</xdr:col>
      <xdr:colOff>1771650</xdr:colOff>
      <xdr:row>12</xdr:row>
      <xdr:rowOff>19050</xdr:rowOff>
    </xdr:from>
    <xdr:to>
      <xdr:col>1</xdr:col>
      <xdr:colOff>552449</xdr:colOff>
      <xdr:row>12</xdr:row>
      <xdr:rowOff>19050</xdr:rowOff>
    </xdr:to>
    <xdr:cxnSp macro="">
      <xdr:nvCxnSpPr>
        <xdr:cNvPr id="15" name="Straight Arrow Connector 14">
          <a:extLst>
            <a:ext uri="{FF2B5EF4-FFF2-40B4-BE49-F238E27FC236}">
              <a16:creationId xmlns:a16="http://schemas.microsoft.com/office/drawing/2014/main" id="{7D97D01A-6261-7CF1-CC22-3ACE53875F3F}"/>
            </a:ext>
          </a:extLst>
        </xdr:cNvPr>
        <xdr:cNvCxnSpPr>
          <a:stCxn id="6" idx="3"/>
          <a:endCxn id="13" idx="1"/>
        </xdr:cNvCxnSpPr>
      </xdr:nvCxnSpPr>
      <xdr:spPr>
        <a:xfrm>
          <a:off x="1771650" y="1676400"/>
          <a:ext cx="885824" cy="0"/>
        </a:xfrm>
        <a:prstGeom prst="straightConnector1">
          <a:avLst/>
        </a:prstGeom>
        <a:ln>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261568</xdr:colOff>
      <xdr:row>6</xdr:row>
      <xdr:rowOff>57149</xdr:rowOff>
    </xdr:from>
    <xdr:to>
      <xdr:col>12</xdr:col>
      <xdr:colOff>571500</xdr:colOff>
      <xdr:row>25</xdr:row>
      <xdr:rowOff>61611</xdr:rowOff>
    </xdr:to>
    <xdr:pic>
      <xdr:nvPicPr>
        <xdr:cNvPr id="19" name="Picture 18">
          <a:extLst>
            <a:ext uri="{FF2B5EF4-FFF2-40B4-BE49-F238E27FC236}">
              <a16:creationId xmlns:a16="http://schemas.microsoft.com/office/drawing/2014/main" id="{29B09096-2787-DE6B-6FB7-E6B7413C3D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48168" y="742949"/>
          <a:ext cx="6405932" cy="3081037"/>
        </a:xfrm>
        <a:prstGeom prst="rect">
          <a:avLst/>
        </a:prstGeom>
      </xdr:spPr>
    </xdr:pic>
    <xdr:clientData/>
  </xdr:twoCellAnchor>
  <xdr:twoCellAnchor>
    <xdr:from>
      <xdr:col>0</xdr:col>
      <xdr:colOff>276224</xdr:colOff>
      <xdr:row>21</xdr:row>
      <xdr:rowOff>142875</xdr:rowOff>
    </xdr:from>
    <xdr:to>
      <xdr:col>0</xdr:col>
      <xdr:colOff>1762125</xdr:colOff>
      <xdr:row>24</xdr:row>
      <xdr:rowOff>114300</xdr:rowOff>
    </xdr:to>
    <xdr:sp macro="" textlink="">
      <xdr:nvSpPr>
        <xdr:cNvPr id="26" name="Flowchart: Process 25">
          <a:extLst>
            <a:ext uri="{FF2B5EF4-FFF2-40B4-BE49-F238E27FC236}">
              <a16:creationId xmlns:a16="http://schemas.microsoft.com/office/drawing/2014/main" id="{FAAAE774-8EAE-4EB8-9735-23D15AD2D816}"/>
            </a:ext>
          </a:extLst>
        </xdr:cNvPr>
        <xdr:cNvSpPr/>
      </xdr:nvSpPr>
      <xdr:spPr>
        <a:xfrm>
          <a:off x="276224" y="3257550"/>
          <a:ext cx="1485901" cy="457200"/>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baseline="0"/>
            <a:t>Nhập Tên đăng nhập, Mật khẩu </a:t>
          </a:r>
        </a:p>
        <a:p>
          <a:pPr algn="ctr"/>
          <a:endParaRPr lang="en-US" sz="1100" baseline="0"/>
        </a:p>
        <a:p>
          <a:pPr algn="ctr"/>
          <a:endParaRPr lang="en-US" sz="1100"/>
        </a:p>
      </xdr:txBody>
    </xdr:sp>
    <xdr:clientData/>
  </xdr:twoCellAnchor>
  <xdr:twoCellAnchor>
    <xdr:from>
      <xdr:col>0</xdr:col>
      <xdr:colOff>1019175</xdr:colOff>
      <xdr:row>13</xdr:row>
      <xdr:rowOff>85725</xdr:rowOff>
    </xdr:from>
    <xdr:to>
      <xdr:col>1</xdr:col>
      <xdr:colOff>1295400</xdr:colOff>
      <xdr:row>21</xdr:row>
      <xdr:rowOff>142875</xdr:rowOff>
    </xdr:to>
    <xdr:cxnSp macro="">
      <xdr:nvCxnSpPr>
        <xdr:cNvPr id="30" name="Connector: Elbow 29">
          <a:extLst>
            <a:ext uri="{FF2B5EF4-FFF2-40B4-BE49-F238E27FC236}">
              <a16:creationId xmlns:a16="http://schemas.microsoft.com/office/drawing/2014/main" id="{4E555551-38AC-5EA9-7DAF-7715273FAFFB}"/>
            </a:ext>
          </a:extLst>
        </xdr:cNvPr>
        <xdr:cNvCxnSpPr>
          <a:stCxn id="13" idx="2"/>
          <a:endCxn id="26" idx="0"/>
        </xdr:cNvCxnSpPr>
      </xdr:nvCxnSpPr>
      <xdr:spPr>
        <a:xfrm rot="5400000">
          <a:off x="1533525" y="1390650"/>
          <a:ext cx="1352550" cy="238125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1762125</xdr:colOff>
      <xdr:row>23</xdr:row>
      <xdr:rowOff>47625</xdr:rowOff>
    </xdr:from>
    <xdr:to>
      <xdr:col>1</xdr:col>
      <xdr:colOff>1409699</xdr:colOff>
      <xdr:row>23</xdr:row>
      <xdr:rowOff>71438</xdr:rowOff>
    </xdr:to>
    <xdr:cxnSp macro="">
      <xdr:nvCxnSpPr>
        <xdr:cNvPr id="22" name="Straight Arrow Connector 21">
          <a:extLst>
            <a:ext uri="{FF2B5EF4-FFF2-40B4-BE49-F238E27FC236}">
              <a16:creationId xmlns:a16="http://schemas.microsoft.com/office/drawing/2014/main" id="{6AD08368-94CB-132B-495E-CD4FD3DAB303}"/>
            </a:ext>
          </a:extLst>
        </xdr:cNvPr>
        <xdr:cNvCxnSpPr>
          <a:cxnSpLocks/>
          <a:stCxn id="26" idx="3"/>
          <a:endCxn id="20" idx="1"/>
        </xdr:cNvCxnSpPr>
      </xdr:nvCxnSpPr>
      <xdr:spPr>
        <a:xfrm>
          <a:off x="1762125" y="3486150"/>
          <a:ext cx="1752599" cy="2381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19050</xdr:colOff>
      <xdr:row>21</xdr:row>
      <xdr:rowOff>114300</xdr:rowOff>
    </xdr:from>
    <xdr:to>
      <xdr:col>1</xdr:col>
      <xdr:colOff>1209676</xdr:colOff>
      <xdr:row>23</xdr:row>
      <xdr:rowOff>28576</xdr:rowOff>
    </xdr:to>
    <xdr:sp macro="" textlink="">
      <xdr:nvSpPr>
        <xdr:cNvPr id="40" name="TextBox 39">
          <a:extLst>
            <a:ext uri="{FF2B5EF4-FFF2-40B4-BE49-F238E27FC236}">
              <a16:creationId xmlns:a16="http://schemas.microsoft.com/office/drawing/2014/main" id="{7C81F901-6370-76FC-B907-70125146DCEF}"/>
            </a:ext>
          </a:extLst>
        </xdr:cNvPr>
        <xdr:cNvSpPr txBox="1"/>
      </xdr:nvSpPr>
      <xdr:spPr>
        <a:xfrm>
          <a:off x="2124075" y="3457575"/>
          <a:ext cx="1190626" cy="2381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Bấm</a:t>
          </a:r>
          <a:r>
            <a:rPr lang="en-US" sz="1100" baseline="0"/>
            <a:t> đăng nhập</a:t>
          </a:r>
          <a:endParaRPr lang="en-US" sz="1100"/>
        </a:p>
      </xdr:txBody>
    </xdr:sp>
    <xdr:clientData/>
  </xdr:twoCellAnchor>
  <xdr:twoCellAnchor>
    <xdr:from>
      <xdr:col>1</xdr:col>
      <xdr:colOff>1409699</xdr:colOff>
      <xdr:row>21</xdr:row>
      <xdr:rowOff>19050</xdr:rowOff>
    </xdr:from>
    <xdr:to>
      <xdr:col>1</xdr:col>
      <xdr:colOff>3114675</xdr:colOff>
      <xdr:row>25</xdr:row>
      <xdr:rowOff>123825</xdr:rowOff>
    </xdr:to>
    <xdr:sp macro="" textlink="">
      <xdr:nvSpPr>
        <xdr:cNvPr id="20" name="Flowchart: Decision 19">
          <a:extLst>
            <a:ext uri="{FF2B5EF4-FFF2-40B4-BE49-F238E27FC236}">
              <a16:creationId xmlns:a16="http://schemas.microsoft.com/office/drawing/2014/main" id="{CFCB29A5-0FBE-864B-2BD2-399CCBF287FB}"/>
            </a:ext>
          </a:extLst>
        </xdr:cNvPr>
        <xdr:cNvSpPr/>
      </xdr:nvSpPr>
      <xdr:spPr>
        <a:xfrm>
          <a:off x="3514724" y="3133725"/>
          <a:ext cx="1704976" cy="752475"/>
        </a:xfrm>
        <a:prstGeom prst="flowChartDecision">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700"/>
            <a:t>Kiểm</a:t>
          </a:r>
          <a:r>
            <a:rPr lang="en-US" sz="700" baseline="0"/>
            <a:t> tra tài khoản đăng nhập</a:t>
          </a:r>
          <a:endParaRPr lang="en-US" sz="700"/>
        </a:p>
      </xdr:txBody>
    </xdr:sp>
    <xdr:clientData/>
  </xdr:twoCellAnchor>
  <xdr:twoCellAnchor>
    <xdr:from>
      <xdr:col>1</xdr:col>
      <xdr:colOff>2262187</xdr:colOff>
      <xdr:row>13</xdr:row>
      <xdr:rowOff>76200</xdr:rowOff>
    </xdr:from>
    <xdr:to>
      <xdr:col>1</xdr:col>
      <xdr:colOff>3028953</xdr:colOff>
      <xdr:row>21</xdr:row>
      <xdr:rowOff>19050</xdr:rowOff>
    </xdr:to>
    <xdr:cxnSp macro="">
      <xdr:nvCxnSpPr>
        <xdr:cNvPr id="52" name="Connector: Elbow 51">
          <a:extLst>
            <a:ext uri="{FF2B5EF4-FFF2-40B4-BE49-F238E27FC236}">
              <a16:creationId xmlns:a16="http://schemas.microsoft.com/office/drawing/2014/main" id="{25683A1B-195E-6A1E-E6FF-2712D7687027}"/>
            </a:ext>
          </a:extLst>
        </xdr:cNvPr>
        <xdr:cNvCxnSpPr>
          <a:stCxn id="20" idx="0"/>
        </xdr:cNvCxnSpPr>
      </xdr:nvCxnSpPr>
      <xdr:spPr>
        <a:xfrm rot="5400000" flipH="1" flipV="1">
          <a:off x="4131470" y="2131217"/>
          <a:ext cx="1238250" cy="766766"/>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2009774</xdr:colOff>
      <xdr:row>18</xdr:row>
      <xdr:rowOff>104775</xdr:rowOff>
    </xdr:from>
    <xdr:to>
      <xdr:col>1</xdr:col>
      <xdr:colOff>2495549</xdr:colOff>
      <xdr:row>20</xdr:row>
      <xdr:rowOff>19051</xdr:rowOff>
    </xdr:to>
    <xdr:sp macro="" textlink="">
      <xdr:nvSpPr>
        <xdr:cNvPr id="58" name="TextBox 57">
          <a:extLst>
            <a:ext uri="{FF2B5EF4-FFF2-40B4-BE49-F238E27FC236}">
              <a16:creationId xmlns:a16="http://schemas.microsoft.com/office/drawing/2014/main" id="{1659B780-6B69-4C30-940A-82E340839378}"/>
            </a:ext>
          </a:extLst>
        </xdr:cNvPr>
        <xdr:cNvSpPr txBox="1"/>
      </xdr:nvSpPr>
      <xdr:spPr>
        <a:xfrm>
          <a:off x="4114799" y="2733675"/>
          <a:ext cx="485775" cy="2381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Sai</a:t>
          </a:r>
        </a:p>
      </xdr:txBody>
    </xdr:sp>
    <xdr:clientData/>
  </xdr:twoCellAnchor>
  <xdr:twoCellAnchor>
    <xdr:from>
      <xdr:col>1</xdr:col>
      <xdr:colOff>2524124</xdr:colOff>
      <xdr:row>10</xdr:row>
      <xdr:rowOff>114300</xdr:rowOff>
    </xdr:from>
    <xdr:to>
      <xdr:col>1</xdr:col>
      <xdr:colOff>4010025</xdr:colOff>
      <xdr:row>13</xdr:row>
      <xdr:rowOff>85725</xdr:rowOff>
    </xdr:to>
    <xdr:sp macro="" textlink="">
      <xdr:nvSpPr>
        <xdr:cNvPr id="61" name="Flowchart: Process 60">
          <a:extLst>
            <a:ext uri="{FF2B5EF4-FFF2-40B4-BE49-F238E27FC236}">
              <a16:creationId xmlns:a16="http://schemas.microsoft.com/office/drawing/2014/main" id="{F311AE9F-4A91-4A72-B1DB-CD7879D78C9C}"/>
            </a:ext>
          </a:extLst>
        </xdr:cNvPr>
        <xdr:cNvSpPr/>
      </xdr:nvSpPr>
      <xdr:spPr>
        <a:xfrm>
          <a:off x="4629149" y="1447800"/>
          <a:ext cx="1485901" cy="457200"/>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a:t>Thông</a:t>
          </a:r>
          <a:r>
            <a:rPr lang="en-US" sz="1100" baseline="0"/>
            <a:t> báo lỗi</a:t>
          </a:r>
        </a:p>
      </xdr:txBody>
    </xdr:sp>
    <xdr:clientData/>
  </xdr:twoCellAnchor>
  <xdr:twoCellAnchor>
    <xdr:from>
      <xdr:col>1</xdr:col>
      <xdr:colOff>2038350</xdr:colOff>
      <xdr:row>12</xdr:row>
      <xdr:rowOff>19050</xdr:rowOff>
    </xdr:from>
    <xdr:to>
      <xdr:col>1</xdr:col>
      <xdr:colOff>2524124</xdr:colOff>
      <xdr:row>12</xdr:row>
      <xdr:rowOff>19050</xdr:rowOff>
    </xdr:to>
    <xdr:cxnSp macro="">
      <xdr:nvCxnSpPr>
        <xdr:cNvPr id="65" name="Straight Arrow Connector 64">
          <a:extLst>
            <a:ext uri="{FF2B5EF4-FFF2-40B4-BE49-F238E27FC236}">
              <a16:creationId xmlns:a16="http://schemas.microsoft.com/office/drawing/2014/main" id="{C648D1A2-85F1-CE30-D0E5-532E2EBA8135}"/>
            </a:ext>
          </a:extLst>
        </xdr:cNvPr>
        <xdr:cNvCxnSpPr>
          <a:stCxn id="61" idx="1"/>
          <a:endCxn id="13" idx="3"/>
        </xdr:cNvCxnSpPr>
      </xdr:nvCxnSpPr>
      <xdr:spPr>
        <a:xfrm flipH="1">
          <a:off x="4143375" y="1676400"/>
          <a:ext cx="485774"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1533524</xdr:colOff>
      <xdr:row>29</xdr:row>
      <xdr:rowOff>104775</xdr:rowOff>
    </xdr:from>
    <xdr:to>
      <xdr:col>1</xdr:col>
      <xdr:colOff>3019425</xdr:colOff>
      <xdr:row>32</xdr:row>
      <xdr:rowOff>76200</xdr:rowOff>
    </xdr:to>
    <xdr:sp macro="" textlink="">
      <xdr:nvSpPr>
        <xdr:cNvPr id="69" name="Flowchart: Process 68">
          <a:extLst>
            <a:ext uri="{FF2B5EF4-FFF2-40B4-BE49-F238E27FC236}">
              <a16:creationId xmlns:a16="http://schemas.microsoft.com/office/drawing/2014/main" id="{22B794A5-30BB-4D69-91B8-43E3AE5B06E9}"/>
            </a:ext>
          </a:extLst>
        </xdr:cNvPr>
        <xdr:cNvSpPr/>
      </xdr:nvSpPr>
      <xdr:spPr>
        <a:xfrm>
          <a:off x="3638549" y="4514850"/>
          <a:ext cx="1485901" cy="457200"/>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100"/>
            <a:t>Hiển</a:t>
          </a:r>
          <a:r>
            <a:rPr lang="en-US" sz="1100" baseline="0"/>
            <a:t> thị màn hình </a:t>
          </a:r>
        </a:p>
        <a:p>
          <a:pPr algn="ctr"/>
          <a:r>
            <a:rPr lang="en-US" sz="1100" baseline="0"/>
            <a:t>Trang chủ (2)</a:t>
          </a:r>
        </a:p>
        <a:p>
          <a:pPr algn="ctr"/>
          <a:endParaRPr lang="en-US" sz="1100"/>
        </a:p>
      </xdr:txBody>
    </xdr:sp>
    <xdr:clientData/>
  </xdr:twoCellAnchor>
  <xdr:twoCellAnchor>
    <xdr:from>
      <xdr:col>1</xdr:col>
      <xdr:colOff>2262187</xdr:colOff>
      <xdr:row>25</xdr:row>
      <xdr:rowOff>123825</xdr:rowOff>
    </xdr:from>
    <xdr:to>
      <xdr:col>1</xdr:col>
      <xdr:colOff>2276475</xdr:colOff>
      <xdr:row>29</xdr:row>
      <xdr:rowOff>104775</xdr:rowOff>
    </xdr:to>
    <xdr:cxnSp macro="">
      <xdr:nvCxnSpPr>
        <xdr:cNvPr id="73" name="Straight Arrow Connector 72">
          <a:extLst>
            <a:ext uri="{FF2B5EF4-FFF2-40B4-BE49-F238E27FC236}">
              <a16:creationId xmlns:a16="http://schemas.microsoft.com/office/drawing/2014/main" id="{FBB74B75-9B59-254C-ABD0-B2717399C36F}"/>
            </a:ext>
          </a:extLst>
        </xdr:cNvPr>
        <xdr:cNvCxnSpPr>
          <a:stCxn id="20" idx="2"/>
          <a:endCxn id="69" idx="0"/>
        </xdr:cNvCxnSpPr>
      </xdr:nvCxnSpPr>
      <xdr:spPr>
        <a:xfrm>
          <a:off x="4367212" y="3886200"/>
          <a:ext cx="14288" cy="6286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2047874</xdr:colOff>
      <xdr:row>26</xdr:row>
      <xdr:rowOff>38100</xdr:rowOff>
    </xdr:from>
    <xdr:to>
      <xdr:col>1</xdr:col>
      <xdr:colOff>2533649</xdr:colOff>
      <xdr:row>27</xdr:row>
      <xdr:rowOff>114301</xdr:rowOff>
    </xdr:to>
    <xdr:sp macro="" textlink="">
      <xdr:nvSpPr>
        <xdr:cNvPr id="75" name="TextBox 74">
          <a:extLst>
            <a:ext uri="{FF2B5EF4-FFF2-40B4-BE49-F238E27FC236}">
              <a16:creationId xmlns:a16="http://schemas.microsoft.com/office/drawing/2014/main" id="{BCFFC647-0AEC-4382-B1A9-D8418DDA43B9}"/>
            </a:ext>
          </a:extLst>
        </xdr:cNvPr>
        <xdr:cNvSpPr txBox="1"/>
      </xdr:nvSpPr>
      <xdr:spPr>
        <a:xfrm>
          <a:off x="4152899" y="3962400"/>
          <a:ext cx="485775" cy="2381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Đúng</a:t>
          </a:r>
        </a:p>
      </xdr:txBody>
    </xdr:sp>
    <xdr:clientData/>
  </xdr:twoCellAnchor>
  <xdr:twoCellAnchor editAs="oneCell">
    <xdr:from>
      <xdr:col>2</xdr:col>
      <xdr:colOff>295275</xdr:colOff>
      <xdr:row>37</xdr:row>
      <xdr:rowOff>123825</xdr:rowOff>
    </xdr:from>
    <xdr:to>
      <xdr:col>13</xdr:col>
      <xdr:colOff>85777</xdr:colOff>
      <xdr:row>59</xdr:row>
      <xdr:rowOff>52059</xdr:rowOff>
    </xdr:to>
    <xdr:pic>
      <xdr:nvPicPr>
        <xdr:cNvPr id="78" name="Picture 77">
          <a:extLst>
            <a:ext uri="{FF2B5EF4-FFF2-40B4-BE49-F238E27FC236}">
              <a16:creationId xmlns:a16="http://schemas.microsoft.com/office/drawing/2014/main" id="{337A4380-62CD-1DB5-82C9-DDCD7F21AD5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81875" y="6057900"/>
          <a:ext cx="6496102" cy="349058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120432</xdr:colOff>
      <xdr:row>5</xdr:row>
      <xdr:rowOff>19835</xdr:rowOff>
    </xdr:from>
    <xdr:to>
      <xdr:col>25</xdr:col>
      <xdr:colOff>1827486</xdr:colOff>
      <xdr:row>5</xdr:row>
      <xdr:rowOff>930847</xdr:rowOff>
    </xdr:to>
    <xdr:pic>
      <xdr:nvPicPr>
        <xdr:cNvPr id="3" name="Picture 2">
          <a:extLst>
            <a:ext uri="{FF2B5EF4-FFF2-40B4-BE49-F238E27FC236}">
              <a16:creationId xmlns:a16="http://schemas.microsoft.com/office/drawing/2014/main" id="{A2EFB648-7CD9-33DA-CB79-6ACDAF039B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768535" y="2647421"/>
          <a:ext cx="1707054" cy="9110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25</xdr:col>
      <xdr:colOff>314325</xdr:colOff>
      <xdr:row>45</xdr:row>
      <xdr:rowOff>123825</xdr:rowOff>
    </xdr:from>
    <xdr:ext cx="5114925" cy="1562100"/>
    <xdr:pic>
      <xdr:nvPicPr>
        <xdr:cNvPr id="10" name="image3.png" title="Hình ảnh">
          <a:extLst>
            <a:ext uri="{FF2B5EF4-FFF2-40B4-BE49-F238E27FC236}">
              <a16:creationId xmlns:a16="http://schemas.microsoft.com/office/drawing/2014/main" id="{7DB5F45F-0D01-4579-A708-784435787BD2}"/>
            </a:ext>
          </a:extLst>
        </xdr:cNvPr>
        <xdr:cNvPicPr preferRelativeResize="0"/>
      </xdr:nvPicPr>
      <xdr:blipFill>
        <a:blip xmlns:r="http://schemas.openxmlformats.org/officeDocument/2006/relationships" r:embed="rId1" cstate="print"/>
        <a:stretch>
          <a:fillRect/>
        </a:stretch>
      </xdr:blipFill>
      <xdr:spPr>
        <a:xfrm>
          <a:off x="26250900" y="49301400"/>
          <a:ext cx="5114925" cy="156210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8"/>
  <sheetViews>
    <sheetView showGridLines="0" workbookViewId="0">
      <selection activeCell="D20" sqref="D20"/>
    </sheetView>
  </sheetViews>
  <sheetFormatPr defaultColWidth="14.42578125" defaultRowHeight="15" customHeight="1"/>
  <cols>
    <col min="1" max="1" width="15.5703125" customWidth="1"/>
    <col min="2" max="2" width="12.140625" customWidth="1"/>
    <col min="3" max="3" width="19.42578125" customWidth="1"/>
    <col min="4" max="4" width="67.85546875" bestFit="1" customWidth="1"/>
    <col min="5" max="5" width="19" customWidth="1"/>
    <col min="6" max="6" width="14.85546875" customWidth="1"/>
    <col min="7" max="7" width="13.5703125" customWidth="1"/>
    <col min="8" max="8" width="17.85546875" customWidth="1"/>
    <col min="9" max="9" width="19.140625" customWidth="1"/>
    <col min="10" max="15" width="9.140625" customWidth="1"/>
    <col min="16" max="25" width="8" customWidth="1"/>
  </cols>
  <sheetData>
    <row r="1" spans="1:25" ht="19.5" customHeight="1">
      <c r="A1" s="118" t="s">
        <v>472</v>
      </c>
      <c r="B1" s="119"/>
      <c r="C1" s="119"/>
      <c r="D1" s="119"/>
      <c r="E1" s="120"/>
      <c r="F1" s="2"/>
      <c r="G1" s="2"/>
      <c r="H1" s="2"/>
      <c r="I1" s="2"/>
      <c r="J1" s="2"/>
      <c r="K1" s="2"/>
      <c r="L1" s="2"/>
      <c r="M1" s="2"/>
      <c r="N1" s="2"/>
      <c r="O1" s="2"/>
      <c r="P1" s="2"/>
      <c r="Q1" s="2"/>
      <c r="R1" s="2"/>
      <c r="S1" s="2"/>
      <c r="T1" s="2"/>
      <c r="U1" s="2"/>
      <c r="V1" s="2"/>
      <c r="W1" s="2"/>
      <c r="X1" s="2"/>
      <c r="Y1" s="2"/>
    </row>
    <row r="2" spans="1:25" ht="19.5" customHeight="1">
      <c r="A2" s="121"/>
      <c r="B2" s="122"/>
      <c r="C2" s="122"/>
      <c r="D2" s="122"/>
      <c r="E2" s="123"/>
      <c r="F2" s="2"/>
      <c r="G2" s="2"/>
      <c r="H2" s="2"/>
      <c r="I2" s="2"/>
      <c r="J2" s="2"/>
      <c r="K2" s="2"/>
      <c r="L2" s="2"/>
      <c r="M2" s="2"/>
      <c r="N2" s="2"/>
      <c r="O2" s="2"/>
      <c r="P2" s="2"/>
      <c r="Q2" s="2"/>
      <c r="R2" s="2"/>
      <c r="S2" s="2"/>
      <c r="T2" s="2"/>
      <c r="U2" s="2"/>
      <c r="V2" s="2"/>
      <c r="W2" s="2"/>
      <c r="X2" s="2"/>
      <c r="Y2" s="2"/>
    </row>
    <row r="3" spans="1:25" ht="21.75" customHeight="1">
      <c r="A3" s="83" t="s">
        <v>1</v>
      </c>
      <c r="B3" s="83" t="s">
        <v>2</v>
      </c>
      <c r="C3" s="83" t="s">
        <v>3</v>
      </c>
      <c r="D3" s="83" t="s">
        <v>4</v>
      </c>
      <c r="E3" s="83" t="s">
        <v>5</v>
      </c>
      <c r="F3" s="2"/>
      <c r="G3" s="2"/>
      <c r="H3" s="2"/>
      <c r="I3" s="2"/>
      <c r="J3" s="2"/>
      <c r="K3" s="2"/>
      <c r="L3" s="2"/>
      <c r="M3" s="2"/>
      <c r="N3" s="2"/>
      <c r="O3" s="2"/>
      <c r="P3" s="2"/>
      <c r="Q3" s="2"/>
      <c r="R3" s="2"/>
      <c r="S3" s="2"/>
      <c r="T3" s="2"/>
      <c r="U3" s="2"/>
      <c r="V3" s="2"/>
      <c r="W3" s="2"/>
      <c r="X3" s="2"/>
      <c r="Y3" s="2"/>
    </row>
    <row r="4" spans="1:25" ht="13.5" customHeight="1">
      <c r="A4" s="3">
        <v>45111</v>
      </c>
      <c r="B4" s="4" t="s">
        <v>456</v>
      </c>
      <c r="C4" s="4" t="s">
        <v>457</v>
      </c>
      <c r="D4" s="5" t="s">
        <v>73</v>
      </c>
      <c r="E4" s="1"/>
      <c r="F4" s="2"/>
      <c r="G4" s="2"/>
      <c r="H4" s="2"/>
      <c r="I4" s="2"/>
      <c r="J4" s="2"/>
      <c r="K4" s="2"/>
      <c r="L4" s="2"/>
      <c r="M4" s="2"/>
      <c r="N4" s="2"/>
      <c r="O4" s="2"/>
      <c r="P4" s="2"/>
      <c r="Q4" s="2"/>
      <c r="R4" s="2"/>
      <c r="S4" s="2"/>
      <c r="T4" s="2"/>
      <c r="U4" s="2"/>
      <c r="V4" s="2"/>
      <c r="W4" s="2"/>
      <c r="X4" s="2"/>
      <c r="Y4" s="2"/>
    </row>
    <row r="5" spans="1:25" ht="13.5" customHeight="1">
      <c r="A5" s="3">
        <v>45112</v>
      </c>
      <c r="B5" s="4" t="s">
        <v>458</v>
      </c>
      <c r="C5" s="4" t="s">
        <v>457</v>
      </c>
      <c r="D5" s="5" t="s">
        <v>101</v>
      </c>
      <c r="E5" s="1"/>
      <c r="F5" s="2"/>
      <c r="G5" s="2"/>
      <c r="H5" s="2"/>
      <c r="I5" s="2"/>
      <c r="J5" s="2"/>
      <c r="K5" s="2"/>
      <c r="L5" s="2"/>
      <c r="M5" s="2"/>
      <c r="N5" s="2"/>
      <c r="O5" s="2"/>
      <c r="P5" s="2"/>
      <c r="Q5" s="2"/>
      <c r="R5" s="2"/>
      <c r="S5" s="2"/>
      <c r="T5" s="2"/>
      <c r="U5" s="2"/>
      <c r="V5" s="2"/>
      <c r="W5" s="2"/>
      <c r="X5" s="2"/>
      <c r="Y5" s="2"/>
    </row>
    <row r="6" spans="1:25" ht="13.5" customHeight="1">
      <c r="A6" s="3">
        <v>45114</v>
      </c>
      <c r="B6" s="4" t="s">
        <v>459</v>
      </c>
      <c r="C6" s="4" t="s">
        <v>457</v>
      </c>
      <c r="D6" s="5" t="s">
        <v>460</v>
      </c>
      <c r="E6" s="1"/>
      <c r="F6" s="2"/>
      <c r="G6" s="2"/>
      <c r="H6" s="2"/>
      <c r="I6" s="2"/>
      <c r="J6" s="2"/>
      <c r="K6" s="2"/>
      <c r="L6" s="2"/>
      <c r="M6" s="2"/>
      <c r="N6" s="2"/>
      <c r="O6" s="2"/>
      <c r="P6" s="2"/>
      <c r="Q6" s="2"/>
      <c r="R6" s="2"/>
      <c r="S6" s="2"/>
      <c r="T6" s="2"/>
      <c r="U6" s="2"/>
      <c r="V6" s="2"/>
      <c r="W6" s="2"/>
      <c r="X6" s="2"/>
      <c r="Y6" s="2"/>
    </row>
    <row r="7" spans="1:25" ht="13.5" customHeight="1">
      <c r="A7" s="3">
        <v>45117</v>
      </c>
      <c r="B7" s="4" t="s">
        <v>464</v>
      </c>
      <c r="C7" s="4" t="s">
        <v>457</v>
      </c>
      <c r="D7" s="5" t="s">
        <v>278</v>
      </c>
      <c r="E7" s="1"/>
      <c r="F7" s="2"/>
      <c r="G7" s="2"/>
      <c r="H7" s="2"/>
      <c r="I7" s="2"/>
      <c r="J7" s="2"/>
      <c r="K7" s="2"/>
      <c r="L7" s="2"/>
      <c r="M7" s="2"/>
      <c r="N7" s="2"/>
      <c r="O7" s="2"/>
      <c r="P7" s="2"/>
      <c r="Q7" s="2"/>
      <c r="R7" s="2"/>
      <c r="S7" s="2"/>
      <c r="T7" s="2"/>
      <c r="U7" s="2"/>
      <c r="V7" s="2"/>
      <c r="W7" s="2"/>
      <c r="X7" s="2"/>
      <c r="Y7" s="2"/>
    </row>
    <row r="8" spans="1:25" ht="13.5" customHeight="1">
      <c r="A8" s="3">
        <v>45118</v>
      </c>
      <c r="B8" s="4" t="s">
        <v>465</v>
      </c>
      <c r="C8" s="4" t="s">
        <v>457</v>
      </c>
      <c r="D8" s="5" t="s">
        <v>471</v>
      </c>
      <c r="E8" s="1"/>
      <c r="F8" s="2"/>
      <c r="G8" s="2"/>
      <c r="H8" s="2"/>
      <c r="I8" s="2"/>
      <c r="J8" s="2"/>
      <c r="K8" s="2"/>
      <c r="L8" s="2"/>
      <c r="M8" s="2"/>
      <c r="N8" s="2"/>
      <c r="O8" s="2"/>
      <c r="P8" s="2"/>
      <c r="Q8" s="2"/>
      <c r="R8" s="2"/>
      <c r="S8" s="2"/>
      <c r="T8" s="2"/>
      <c r="U8" s="2"/>
      <c r="V8" s="2"/>
      <c r="W8" s="2"/>
      <c r="X8" s="2"/>
      <c r="Y8" s="2"/>
    </row>
    <row r="9" spans="1:25" ht="13.5" customHeight="1">
      <c r="A9" s="3">
        <v>45119</v>
      </c>
      <c r="B9" s="4" t="s">
        <v>466</v>
      </c>
      <c r="C9" s="4" t="s">
        <v>457</v>
      </c>
      <c r="D9" s="5" t="s">
        <v>461</v>
      </c>
      <c r="E9" s="1"/>
      <c r="F9" s="2"/>
      <c r="G9" s="2"/>
      <c r="H9" s="2"/>
      <c r="I9" s="2"/>
      <c r="J9" s="2"/>
      <c r="K9" s="2"/>
      <c r="L9" s="2"/>
      <c r="M9" s="2"/>
      <c r="N9" s="2"/>
      <c r="O9" s="2"/>
      <c r="P9" s="2"/>
      <c r="Q9" s="2"/>
      <c r="R9" s="2"/>
      <c r="S9" s="2"/>
      <c r="T9" s="2"/>
      <c r="U9" s="2"/>
      <c r="V9" s="2"/>
      <c r="W9" s="2"/>
      <c r="X9" s="2"/>
      <c r="Y9" s="2"/>
    </row>
    <row r="10" spans="1:25" ht="27">
      <c r="A10" s="3">
        <v>45121</v>
      </c>
      <c r="B10" s="4" t="s">
        <v>467</v>
      </c>
      <c r="C10" s="4" t="s">
        <v>457</v>
      </c>
      <c r="D10" s="82" t="s">
        <v>462</v>
      </c>
      <c r="E10" s="1"/>
      <c r="F10" s="2"/>
      <c r="G10" s="2"/>
      <c r="H10" s="2"/>
      <c r="I10" s="2"/>
      <c r="J10" s="2"/>
      <c r="K10" s="2"/>
      <c r="L10" s="2"/>
      <c r="M10" s="2"/>
      <c r="N10" s="2"/>
      <c r="O10" s="2"/>
      <c r="P10" s="2"/>
      <c r="Q10" s="2"/>
      <c r="R10" s="2"/>
      <c r="S10" s="2"/>
      <c r="T10" s="2"/>
      <c r="U10" s="2"/>
      <c r="V10" s="2"/>
      <c r="W10" s="2"/>
      <c r="X10" s="2"/>
      <c r="Y10" s="2"/>
    </row>
    <row r="11" spans="1:25" ht="13.5" customHeight="1">
      <c r="A11" s="3">
        <v>45123</v>
      </c>
      <c r="B11" s="4" t="s">
        <v>468</v>
      </c>
      <c r="C11" s="4" t="s">
        <v>457</v>
      </c>
      <c r="D11" s="5" t="s">
        <v>317</v>
      </c>
      <c r="E11" s="1"/>
      <c r="F11" s="2"/>
      <c r="G11" s="2"/>
      <c r="H11" s="2"/>
      <c r="I11" s="2"/>
      <c r="J11" s="2"/>
      <c r="K11" s="2"/>
      <c r="L11" s="2"/>
      <c r="M11" s="2"/>
      <c r="N11" s="2"/>
      <c r="O11" s="2"/>
      <c r="P11" s="2"/>
      <c r="Q11" s="2"/>
      <c r="R11" s="2"/>
      <c r="S11" s="2"/>
      <c r="T11" s="2"/>
      <c r="U11" s="2"/>
      <c r="V11" s="2"/>
      <c r="W11" s="2"/>
      <c r="X11" s="2"/>
      <c r="Y11" s="2"/>
    </row>
    <row r="12" spans="1:25" ht="13.5" customHeight="1">
      <c r="A12" s="3">
        <v>45125</v>
      </c>
      <c r="B12" s="4" t="s">
        <v>469</v>
      </c>
      <c r="C12" s="4" t="s">
        <v>457</v>
      </c>
      <c r="D12" s="5" t="s">
        <v>463</v>
      </c>
      <c r="E12" s="1"/>
      <c r="F12" s="2"/>
      <c r="G12" s="2"/>
      <c r="H12" s="2"/>
      <c r="I12" s="2"/>
      <c r="J12" s="2"/>
      <c r="K12" s="2"/>
      <c r="L12" s="2"/>
      <c r="M12" s="2"/>
      <c r="N12" s="2"/>
      <c r="O12" s="2"/>
      <c r="P12" s="2"/>
      <c r="Q12" s="2"/>
      <c r="R12" s="2"/>
      <c r="S12" s="2"/>
      <c r="T12" s="2"/>
      <c r="U12" s="2"/>
      <c r="V12" s="2"/>
      <c r="W12" s="2"/>
      <c r="X12" s="2"/>
      <c r="Y12" s="2"/>
    </row>
    <row r="13" spans="1:25" ht="13.5" customHeight="1">
      <c r="A13" s="3">
        <v>45126</v>
      </c>
      <c r="B13" s="4" t="s">
        <v>470</v>
      </c>
      <c r="C13" s="4" t="s">
        <v>457</v>
      </c>
      <c r="D13" s="5" t="s">
        <v>282</v>
      </c>
      <c r="E13" s="1"/>
      <c r="F13" s="2"/>
      <c r="G13" s="2"/>
      <c r="H13" s="2"/>
      <c r="I13" s="2"/>
      <c r="J13" s="2"/>
      <c r="K13" s="2"/>
      <c r="L13" s="2"/>
      <c r="M13" s="2"/>
      <c r="N13" s="2"/>
      <c r="O13" s="2"/>
      <c r="P13" s="2"/>
      <c r="Q13" s="2"/>
      <c r="R13" s="2"/>
      <c r="S13" s="2"/>
      <c r="T13" s="2"/>
      <c r="U13" s="2"/>
      <c r="V13" s="2"/>
      <c r="W13" s="2"/>
      <c r="X13" s="2"/>
      <c r="Y13" s="2"/>
    </row>
    <row r="14" spans="1:25" ht="13.5" customHeight="1">
      <c r="A14" s="3">
        <v>45127</v>
      </c>
      <c r="B14" s="4" t="s">
        <v>509</v>
      </c>
      <c r="C14" s="4" t="s">
        <v>457</v>
      </c>
      <c r="D14" s="5" t="s">
        <v>515</v>
      </c>
      <c r="E14" s="1"/>
      <c r="F14" s="2"/>
      <c r="G14" s="2"/>
      <c r="H14" s="2"/>
      <c r="I14" s="2"/>
      <c r="J14" s="2"/>
      <c r="K14" s="2"/>
      <c r="L14" s="2"/>
      <c r="M14" s="2"/>
      <c r="N14" s="2"/>
      <c r="O14" s="2"/>
      <c r="P14" s="2"/>
      <c r="Q14" s="2"/>
      <c r="R14" s="2"/>
      <c r="S14" s="2"/>
      <c r="T14" s="2"/>
      <c r="U14" s="2"/>
      <c r="V14" s="2"/>
      <c r="W14" s="2"/>
      <c r="X14" s="2"/>
      <c r="Y14" s="2"/>
    </row>
    <row r="15" spans="1:25" ht="13.5" customHeight="1">
      <c r="A15" s="3">
        <v>45128</v>
      </c>
      <c r="B15" s="4" t="s">
        <v>528</v>
      </c>
      <c r="C15" s="4" t="s">
        <v>457</v>
      </c>
      <c r="D15" s="5" t="s">
        <v>556</v>
      </c>
      <c r="E15" s="1"/>
      <c r="F15" s="2"/>
      <c r="G15" s="2"/>
      <c r="H15" s="2"/>
      <c r="I15" s="2"/>
      <c r="J15" s="2"/>
      <c r="K15" s="2"/>
      <c r="L15" s="2"/>
      <c r="M15" s="2"/>
      <c r="N15" s="2"/>
      <c r="O15" s="2"/>
      <c r="P15" s="2"/>
      <c r="Q15" s="2"/>
      <c r="R15" s="2"/>
      <c r="S15" s="2"/>
      <c r="T15" s="2"/>
      <c r="U15" s="2"/>
      <c r="V15" s="2"/>
      <c r="W15" s="2"/>
      <c r="X15" s="2"/>
      <c r="Y15" s="2"/>
    </row>
    <row r="16" spans="1:25" ht="13.5" customHeight="1">
      <c r="A16" s="3">
        <v>45131</v>
      </c>
      <c r="B16" s="4" t="s">
        <v>558</v>
      </c>
      <c r="C16" s="4" t="s">
        <v>457</v>
      </c>
      <c r="D16" s="5" t="s">
        <v>559</v>
      </c>
      <c r="E16" s="1"/>
      <c r="F16" s="2"/>
      <c r="G16" s="2"/>
      <c r="H16" s="2"/>
      <c r="I16" s="2"/>
      <c r="J16" s="2"/>
      <c r="K16" s="2"/>
      <c r="L16" s="2"/>
      <c r="M16" s="2"/>
      <c r="N16" s="2"/>
      <c r="O16" s="2"/>
      <c r="P16" s="2"/>
      <c r="Q16" s="2"/>
      <c r="R16" s="2"/>
      <c r="S16" s="2"/>
      <c r="T16" s="2"/>
      <c r="U16" s="2"/>
      <c r="V16" s="2"/>
      <c r="W16" s="2"/>
      <c r="X16" s="2"/>
      <c r="Y16" s="2"/>
    </row>
    <row r="17" spans="1:25" ht="13.5" customHeight="1">
      <c r="A17" s="3">
        <v>45133</v>
      </c>
      <c r="B17" s="4" t="s">
        <v>600</v>
      </c>
      <c r="C17" s="4" t="s">
        <v>457</v>
      </c>
      <c r="D17" s="5" t="s">
        <v>282</v>
      </c>
      <c r="E17" s="1"/>
      <c r="F17" s="2"/>
      <c r="G17" s="2"/>
      <c r="H17" s="2"/>
      <c r="I17" s="2"/>
      <c r="J17" s="2"/>
      <c r="K17" s="2"/>
      <c r="L17" s="2"/>
      <c r="M17" s="2"/>
      <c r="N17" s="2"/>
      <c r="O17" s="2"/>
      <c r="P17" s="2"/>
      <c r="Q17" s="2"/>
      <c r="R17" s="2"/>
      <c r="S17" s="2"/>
      <c r="T17" s="2"/>
      <c r="U17" s="2"/>
      <c r="V17" s="2"/>
      <c r="W17" s="2"/>
      <c r="X17" s="2"/>
      <c r="Y17" s="2"/>
    </row>
    <row r="18" spans="1:25" ht="13.5" customHeight="1">
      <c r="A18" s="3">
        <v>45134</v>
      </c>
      <c r="B18" s="4" t="s">
        <v>601</v>
      </c>
      <c r="C18" s="4" t="s">
        <v>457</v>
      </c>
      <c r="D18" s="5" t="s">
        <v>602</v>
      </c>
      <c r="E18" s="1"/>
      <c r="F18" s="2"/>
      <c r="G18" s="2"/>
      <c r="H18" s="2"/>
      <c r="I18" s="2"/>
      <c r="J18" s="2"/>
      <c r="K18" s="2"/>
      <c r="L18" s="2"/>
      <c r="M18" s="2"/>
      <c r="N18" s="2"/>
      <c r="O18" s="2"/>
      <c r="P18" s="2"/>
      <c r="Q18" s="2"/>
      <c r="R18" s="2"/>
      <c r="S18" s="2"/>
      <c r="T18" s="2"/>
      <c r="U18" s="2"/>
      <c r="V18" s="2"/>
      <c r="W18" s="2"/>
      <c r="X18" s="2"/>
      <c r="Y18" s="2"/>
    </row>
    <row r="19" spans="1:25" ht="13.5" customHeight="1">
      <c r="A19" s="3">
        <v>45135</v>
      </c>
      <c r="B19" s="4" t="s">
        <v>603</v>
      </c>
      <c r="C19" s="4" t="s">
        <v>457</v>
      </c>
      <c r="D19" s="5" t="s">
        <v>282</v>
      </c>
      <c r="E19" s="1"/>
      <c r="F19" s="2"/>
      <c r="G19" s="2"/>
      <c r="H19" s="2"/>
      <c r="I19" s="2"/>
      <c r="J19" s="2"/>
      <c r="K19" s="2"/>
      <c r="L19" s="2"/>
      <c r="M19" s="2"/>
      <c r="N19" s="2"/>
      <c r="O19" s="2"/>
      <c r="P19" s="2"/>
      <c r="Q19" s="2"/>
      <c r="R19" s="2"/>
      <c r="S19" s="2"/>
      <c r="T19" s="2"/>
      <c r="U19" s="2"/>
      <c r="V19" s="2"/>
      <c r="W19" s="2"/>
      <c r="X19" s="2"/>
      <c r="Y19" s="2"/>
    </row>
    <row r="20" spans="1:25" ht="13.5" customHeight="1">
      <c r="A20" s="2"/>
      <c r="B20" s="2"/>
      <c r="C20" s="2"/>
      <c r="D20" s="2"/>
      <c r="E20" s="2"/>
      <c r="F20" s="2"/>
      <c r="G20" s="2"/>
      <c r="H20" s="2"/>
      <c r="I20" s="2"/>
      <c r="J20" s="2"/>
      <c r="K20" s="2"/>
      <c r="L20" s="2"/>
      <c r="M20" s="2"/>
      <c r="N20" s="2"/>
      <c r="O20" s="2"/>
      <c r="P20" s="2"/>
      <c r="Q20" s="2"/>
      <c r="R20" s="2"/>
      <c r="S20" s="2"/>
      <c r="T20" s="2"/>
      <c r="U20" s="2"/>
      <c r="V20" s="2"/>
      <c r="W20" s="2"/>
      <c r="X20" s="2"/>
      <c r="Y20" s="2"/>
    </row>
    <row r="21" spans="1:25" ht="13.5" customHeight="1">
      <c r="A21" s="2"/>
      <c r="B21" s="2"/>
      <c r="C21" s="2"/>
      <c r="D21" s="2"/>
      <c r="E21" s="2"/>
      <c r="F21" s="2"/>
      <c r="G21" s="2"/>
      <c r="H21" s="2"/>
      <c r="I21" s="2"/>
      <c r="J21" s="2"/>
      <c r="K21" s="2"/>
      <c r="L21" s="2"/>
      <c r="M21" s="2"/>
      <c r="N21" s="2"/>
      <c r="O21" s="2"/>
      <c r="P21" s="2"/>
      <c r="Q21" s="2"/>
      <c r="R21" s="2"/>
      <c r="S21" s="2"/>
      <c r="T21" s="2"/>
      <c r="U21" s="2"/>
      <c r="V21" s="2"/>
      <c r="W21" s="2"/>
      <c r="X21" s="2"/>
      <c r="Y21" s="2"/>
    </row>
    <row r="22" spans="1:25" ht="13.5" customHeight="1">
      <c r="A22" s="2"/>
      <c r="B22" s="2"/>
      <c r="C22" s="2"/>
      <c r="D22" s="2"/>
      <c r="E22" s="2"/>
      <c r="F22" s="2"/>
      <c r="G22" s="2"/>
      <c r="H22" s="2"/>
      <c r="I22" s="2"/>
      <c r="J22" s="2"/>
      <c r="K22" s="2"/>
      <c r="L22" s="2"/>
      <c r="M22" s="2"/>
      <c r="N22" s="2"/>
      <c r="O22" s="2"/>
      <c r="P22" s="2"/>
      <c r="Q22" s="2"/>
      <c r="R22" s="2"/>
      <c r="S22" s="2"/>
      <c r="T22" s="2"/>
      <c r="U22" s="2"/>
      <c r="V22" s="2"/>
      <c r="W22" s="2"/>
      <c r="X22" s="2"/>
      <c r="Y22" s="2"/>
    </row>
    <row r="23" spans="1:25" ht="13.5" customHeight="1">
      <c r="A23" s="2"/>
      <c r="B23" s="2"/>
      <c r="C23" s="2"/>
      <c r="D23" s="2"/>
      <c r="E23" s="2"/>
      <c r="F23" s="2"/>
      <c r="G23" s="2"/>
      <c r="H23" s="2"/>
      <c r="I23" s="2"/>
      <c r="J23" s="2"/>
      <c r="K23" s="2"/>
      <c r="L23" s="2"/>
      <c r="M23" s="2"/>
      <c r="N23" s="2"/>
      <c r="O23" s="2"/>
      <c r="P23" s="2"/>
      <c r="Q23" s="2"/>
      <c r="R23" s="2"/>
      <c r="S23" s="2"/>
      <c r="T23" s="2"/>
      <c r="U23" s="2"/>
      <c r="V23" s="2"/>
      <c r="W23" s="2"/>
      <c r="X23" s="2"/>
      <c r="Y23" s="2"/>
    </row>
    <row r="24" spans="1:25" ht="13.5" customHeight="1">
      <c r="A24" s="2"/>
      <c r="B24" s="2"/>
      <c r="C24" s="2"/>
      <c r="D24" s="2"/>
      <c r="E24" s="2"/>
      <c r="F24" s="2"/>
      <c r="G24" s="2"/>
      <c r="H24" s="2"/>
      <c r="I24" s="2"/>
      <c r="J24" s="2"/>
      <c r="K24" s="2"/>
      <c r="L24" s="2"/>
      <c r="M24" s="2"/>
      <c r="N24" s="2"/>
      <c r="O24" s="2"/>
      <c r="P24" s="2"/>
      <c r="Q24" s="2"/>
      <c r="R24" s="2"/>
      <c r="S24" s="2"/>
      <c r="T24" s="2"/>
      <c r="U24" s="2"/>
      <c r="V24" s="2"/>
      <c r="W24" s="2"/>
      <c r="X24" s="2"/>
      <c r="Y24" s="2"/>
    </row>
    <row r="25" spans="1:25" ht="13.5" customHeight="1">
      <c r="A25" s="2"/>
      <c r="B25" s="2"/>
      <c r="C25" s="2"/>
      <c r="D25" s="2"/>
      <c r="E25" s="2"/>
      <c r="F25" s="2"/>
      <c r="G25" s="2"/>
      <c r="H25" s="2"/>
      <c r="I25" s="2"/>
      <c r="J25" s="2"/>
      <c r="K25" s="2"/>
      <c r="L25" s="2"/>
      <c r="M25" s="2"/>
      <c r="N25" s="2"/>
      <c r="O25" s="2"/>
      <c r="P25" s="2"/>
      <c r="Q25" s="2"/>
      <c r="R25" s="2"/>
      <c r="S25" s="2"/>
      <c r="T25" s="2"/>
      <c r="U25" s="2"/>
      <c r="V25" s="2"/>
      <c r="W25" s="2"/>
      <c r="X25" s="2"/>
      <c r="Y25" s="2"/>
    </row>
    <row r="26" spans="1:25" ht="13.5" customHeight="1">
      <c r="A26" s="2"/>
      <c r="B26" s="2"/>
      <c r="C26" s="2"/>
      <c r="D26" s="2"/>
      <c r="E26" s="2"/>
      <c r="F26" s="2"/>
      <c r="G26" s="2"/>
      <c r="H26" s="2"/>
      <c r="I26" s="2"/>
      <c r="J26" s="2"/>
      <c r="K26" s="2"/>
      <c r="L26" s="2"/>
      <c r="M26" s="2"/>
      <c r="N26" s="2"/>
      <c r="O26" s="2"/>
      <c r="P26" s="2"/>
      <c r="Q26" s="2"/>
      <c r="R26" s="2"/>
      <c r="S26" s="2"/>
      <c r="T26" s="2"/>
      <c r="U26" s="2"/>
      <c r="V26" s="2"/>
      <c r="W26" s="2"/>
      <c r="X26" s="2"/>
      <c r="Y26" s="2"/>
    </row>
    <row r="27" spans="1:25" ht="13.5" customHeight="1">
      <c r="A27" s="2"/>
      <c r="B27" s="2"/>
      <c r="C27" s="2"/>
      <c r="D27" s="2"/>
      <c r="E27" s="2"/>
      <c r="F27" s="2"/>
      <c r="G27" s="2"/>
      <c r="H27" s="2"/>
      <c r="I27" s="2"/>
      <c r="J27" s="2"/>
      <c r="K27" s="2"/>
      <c r="L27" s="2"/>
      <c r="M27" s="2"/>
      <c r="N27" s="2"/>
      <c r="O27" s="2"/>
      <c r="P27" s="2"/>
      <c r="Q27" s="2"/>
      <c r="R27" s="2"/>
      <c r="S27" s="2"/>
      <c r="T27" s="2"/>
      <c r="U27" s="2"/>
      <c r="V27" s="2"/>
      <c r="W27" s="2"/>
      <c r="X27" s="2"/>
      <c r="Y27" s="2"/>
    </row>
    <row r="28" spans="1:25" ht="13.5" customHeight="1">
      <c r="A28" s="2"/>
      <c r="B28" s="2"/>
      <c r="C28" s="2"/>
      <c r="D28" s="2"/>
      <c r="E28" s="2"/>
      <c r="F28" s="2"/>
      <c r="G28" s="2"/>
      <c r="H28" s="2"/>
      <c r="I28" s="2"/>
      <c r="J28" s="2"/>
      <c r="K28" s="2"/>
      <c r="L28" s="2"/>
      <c r="M28" s="2"/>
      <c r="N28" s="2"/>
      <c r="O28" s="2"/>
      <c r="P28" s="2"/>
      <c r="Q28" s="2"/>
      <c r="R28" s="2"/>
      <c r="S28" s="2"/>
      <c r="T28" s="2"/>
      <c r="U28" s="2"/>
      <c r="V28" s="2"/>
      <c r="W28" s="2"/>
      <c r="X28" s="2"/>
      <c r="Y28" s="2"/>
    </row>
    <row r="29" spans="1:25" ht="13.5" customHeight="1">
      <c r="A29" s="2"/>
      <c r="B29" s="2"/>
      <c r="C29" s="2"/>
      <c r="D29" s="2"/>
      <c r="E29" s="2"/>
      <c r="F29" s="2"/>
      <c r="G29" s="2"/>
      <c r="H29" s="2"/>
      <c r="I29" s="2"/>
      <c r="J29" s="2"/>
      <c r="K29" s="2"/>
      <c r="L29" s="2"/>
      <c r="M29" s="2"/>
      <c r="N29" s="2"/>
      <c r="O29" s="2"/>
      <c r="P29" s="2"/>
      <c r="Q29" s="2"/>
      <c r="R29" s="2"/>
      <c r="S29" s="2"/>
      <c r="T29" s="2"/>
      <c r="U29" s="2"/>
      <c r="V29" s="2"/>
      <c r="W29" s="2"/>
      <c r="X29" s="2"/>
      <c r="Y29" s="2"/>
    </row>
    <row r="30" spans="1:25" ht="13.5" customHeight="1">
      <c r="A30" s="2"/>
      <c r="B30" s="2"/>
      <c r="C30" s="2"/>
      <c r="D30" s="2"/>
      <c r="E30" s="2"/>
      <c r="F30" s="2"/>
      <c r="G30" s="2"/>
      <c r="H30" s="2"/>
      <c r="I30" s="2"/>
      <c r="J30" s="2"/>
      <c r="K30" s="2"/>
      <c r="L30" s="2"/>
      <c r="M30" s="2"/>
      <c r="N30" s="2"/>
      <c r="O30" s="2"/>
      <c r="P30" s="2"/>
      <c r="Q30" s="2"/>
      <c r="R30" s="2"/>
      <c r="S30" s="2"/>
      <c r="T30" s="2"/>
      <c r="U30" s="2"/>
      <c r="V30" s="2"/>
      <c r="W30" s="2"/>
      <c r="X30" s="2"/>
      <c r="Y30" s="2"/>
    </row>
    <row r="31" spans="1:25" ht="13.5" customHeight="1">
      <c r="A31" s="2"/>
      <c r="B31" s="2"/>
      <c r="C31" s="2"/>
      <c r="D31" s="2"/>
      <c r="E31" s="2"/>
      <c r="F31" s="2"/>
      <c r="G31" s="2"/>
      <c r="H31" s="2"/>
      <c r="I31" s="2"/>
      <c r="J31" s="2"/>
      <c r="K31" s="2"/>
      <c r="L31" s="2"/>
      <c r="M31" s="2"/>
      <c r="N31" s="2"/>
      <c r="O31" s="2"/>
      <c r="P31" s="2"/>
      <c r="Q31" s="2"/>
      <c r="R31" s="2"/>
      <c r="S31" s="2"/>
      <c r="T31" s="2"/>
      <c r="U31" s="2"/>
      <c r="V31" s="2"/>
      <c r="W31" s="2"/>
      <c r="X31" s="2"/>
      <c r="Y31" s="2"/>
    </row>
    <row r="32" spans="1:25" ht="13.5" customHeight="1">
      <c r="A32" s="2"/>
      <c r="B32" s="2"/>
      <c r="C32" s="2"/>
      <c r="D32" s="2"/>
      <c r="E32" s="2"/>
      <c r="F32" s="2"/>
      <c r="G32" s="2"/>
      <c r="H32" s="2"/>
      <c r="I32" s="2"/>
      <c r="J32" s="2"/>
      <c r="K32" s="2"/>
      <c r="L32" s="2"/>
      <c r="M32" s="2"/>
      <c r="N32" s="2"/>
      <c r="O32" s="2"/>
      <c r="P32" s="2"/>
      <c r="Q32" s="2"/>
      <c r="R32" s="2"/>
      <c r="S32" s="2"/>
      <c r="T32" s="2"/>
      <c r="U32" s="2"/>
      <c r="V32" s="2"/>
      <c r="W32" s="2"/>
      <c r="X32" s="2"/>
      <c r="Y32" s="2"/>
    </row>
    <row r="33" spans="1:25" ht="13.5" customHeight="1">
      <c r="A33" s="2"/>
      <c r="B33" s="2"/>
      <c r="C33" s="2"/>
      <c r="D33" s="2"/>
      <c r="E33" s="2"/>
      <c r="F33" s="2"/>
      <c r="G33" s="2"/>
      <c r="H33" s="2"/>
      <c r="I33" s="2"/>
      <c r="J33" s="2"/>
      <c r="K33" s="2"/>
      <c r="L33" s="2"/>
      <c r="M33" s="2"/>
      <c r="N33" s="2"/>
      <c r="O33" s="2"/>
      <c r="P33" s="2"/>
      <c r="Q33" s="2"/>
      <c r="R33" s="2"/>
      <c r="S33" s="2"/>
      <c r="T33" s="2"/>
      <c r="U33" s="2"/>
      <c r="V33" s="2"/>
      <c r="W33" s="2"/>
      <c r="X33" s="2"/>
      <c r="Y33" s="2"/>
    </row>
    <row r="34" spans="1:25" ht="13.5" customHeight="1">
      <c r="A34" s="2"/>
      <c r="B34" s="2"/>
      <c r="C34" s="2"/>
      <c r="D34" s="2"/>
      <c r="E34" s="2"/>
      <c r="F34" s="2"/>
      <c r="G34" s="2"/>
      <c r="H34" s="2"/>
      <c r="I34" s="2"/>
      <c r="J34" s="2"/>
      <c r="K34" s="2"/>
      <c r="L34" s="2"/>
      <c r="M34" s="2"/>
      <c r="N34" s="2"/>
      <c r="O34" s="2"/>
      <c r="P34" s="2"/>
      <c r="Q34" s="2"/>
      <c r="R34" s="2"/>
      <c r="S34" s="2"/>
      <c r="T34" s="2"/>
      <c r="U34" s="2"/>
      <c r="V34" s="2"/>
      <c r="W34" s="2"/>
      <c r="X34" s="2"/>
      <c r="Y34" s="2"/>
    </row>
    <row r="35" spans="1:25" ht="13.5" customHeight="1">
      <c r="A35" s="2"/>
      <c r="B35" s="2"/>
      <c r="C35" s="2"/>
      <c r="D35" s="2"/>
      <c r="E35" s="2"/>
      <c r="F35" s="2"/>
      <c r="G35" s="2"/>
      <c r="H35" s="2"/>
      <c r="I35" s="2"/>
      <c r="J35" s="2"/>
      <c r="K35" s="2"/>
      <c r="L35" s="2"/>
      <c r="M35" s="2"/>
      <c r="N35" s="2"/>
      <c r="O35" s="2"/>
      <c r="P35" s="2"/>
      <c r="Q35" s="2"/>
      <c r="R35" s="2"/>
      <c r="S35" s="2"/>
      <c r="T35" s="2"/>
      <c r="U35" s="2"/>
      <c r="V35" s="2"/>
      <c r="W35" s="2"/>
      <c r="X35" s="2"/>
      <c r="Y35" s="2"/>
    </row>
    <row r="36" spans="1:25" ht="13.5" customHeight="1">
      <c r="A36" s="2"/>
      <c r="B36" s="2"/>
      <c r="C36" s="2"/>
      <c r="D36" s="2"/>
      <c r="E36" s="2"/>
      <c r="F36" s="2"/>
      <c r="G36" s="2"/>
      <c r="H36" s="2"/>
      <c r="I36" s="2"/>
      <c r="J36" s="2"/>
      <c r="K36" s="2"/>
      <c r="L36" s="2"/>
      <c r="M36" s="2"/>
      <c r="N36" s="2"/>
      <c r="O36" s="2"/>
      <c r="P36" s="2"/>
      <c r="Q36" s="2"/>
      <c r="R36" s="2"/>
      <c r="S36" s="2"/>
      <c r="T36" s="2"/>
      <c r="U36" s="2"/>
      <c r="V36" s="2"/>
      <c r="W36" s="2"/>
      <c r="X36" s="2"/>
      <c r="Y36" s="2"/>
    </row>
    <row r="37" spans="1:25" ht="13.5" customHeight="1">
      <c r="A37" s="2"/>
      <c r="B37" s="2"/>
      <c r="C37" s="2"/>
      <c r="D37" s="2"/>
      <c r="E37" s="2"/>
      <c r="F37" s="2"/>
      <c r="G37" s="2"/>
      <c r="H37" s="2"/>
      <c r="I37" s="2"/>
      <c r="J37" s="2"/>
      <c r="K37" s="2"/>
      <c r="L37" s="2"/>
      <c r="M37" s="2"/>
      <c r="N37" s="2"/>
      <c r="O37" s="2"/>
      <c r="P37" s="2"/>
      <c r="Q37" s="2"/>
      <c r="R37" s="2"/>
      <c r="S37" s="2"/>
      <c r="T37" s="2"/>
      <c r="U37" s="2"/>
      <c r="V37" s="2"/>
      <c r="W37" s="2"/>
      <c r="X37" s="2"/>
      <c r="Y37" s="2"/>
    </row>
    <row r="38" spans="1:25" ht="13.5" customHeight="1">
      <c r="A38" s="2"/>
      <c r="B38" s="2"/>
      <c r="C38" s="2"/>
      <c r="D38" s="2"/>
      <c r="E38" s="2"/>
      <c r="F38" s="2"/>
      <c r="G38" s="2"/>
      <c r="H38" s="2"/>
      <c r="I38" s="2"/>
      <c r="J38" s="2"/>
      <c r="K38" s="2"/>
      <c r="L38" s="2"/>
      <c r="M38" s="2"/>
      <c r="N38" s="2"/>
      <c r="O38" s="2"/>
      <c r="P38" s="2"/>
      <c r="Q38" s="2"/>
      <c r="R38" s="2"/>
      <c r="S38" s="2"/>
      <c r="T38" s="2"/>
      <c r="U38" s="2"/>
      <c r="V38" s="2"/>
      <c r="W38" s="2"/>
      <c r="X38" s="2"/>
      <c r="Y38" s="2"/>
    </row>
    <row r="39" spans="1:25" ht="13.5" customHeight="1">
      <c r="A39" s="2"/>
      <c r="B39" s="2"/>
      <c r="C39" s="2"/>
      <c r="D39" s="2"/>
      <c r="E39" s="2"/>
      <c r="F39" s="2"/>
      <c r="G39" s="2"/>
      <c r="H39" s="2"/>
      <c r="I39" s="2"/>
      <c r="J39" s="2"/>
      <c r="K39" s="2"/>
      <c r="L39" s="2"/>
      <c r="M39" s="2"/>
      <c r="N39" s="2"/>
      <c r="O39" s="2"/>
      <c r="P39" s="2"/>
      <c r="Q39" s="2"/>
      <c r="R39" s="2"/>
      <c r="S39" s="2"/>
      <c r="T39" s="2"/>
      <c r="U39" s="2"/>
      <c r="V39" s="2"/>
      <c r="W39" s="2"/>
      <c r="X39" s="2"/>
      <c r="Y39" s="2"/>
    </row>
    <row r="40" spans="1:25" ht="13.5" customHeight="1">
      <c r="A40" s="2"/>
      <c r="B40" s="2"/>
      <c r="C40" s="2"/>
      <c r="D40" s="2"/>
      <c r="E40" s="2"/>
      <c r="F40" s="2"/>
      <c r="G40" s="2"/>
      <c r="H40" s="2"/>
      <c r="I40" s="2"/>
      <c r="J40" s="2"/>
      <c r="K40" s="2"/>
      <c r="L40" s="2"/>
      <c r="M40" s="2"/>
      <c r="N40" s="2"/>
      <c r="O40" s="2"/>
      <c r="P40" s="2"/>
      <c r="Q40" s="2"/>
      <c r="R40" s="2"/>
      <c r="S40" s="2"/>
      <c r="T40" s="2"/>
      <c r="U40" s="2"/>
      <c r="V40" s="2"/>
      <c r="W40" s="2"/>
      <c r="X40" s="2"/>
      <c r="Y40" s="2"/>
    </row>
    <row r="41" spans="1:25" ht="13.5" customHeight="1">
      <c r="A41" s="2"/>
      <c r="B41" s="2"/>
      <c r="C41" s="2"/>
      <c r="D41" s="2"/>
      <c r="E41" s="2"/>
      <c r="F41" s="2"/>
      <c r="G41" s="2"/>
      <c r="H41" s="2"/>
      <c r="I41" s="2"/>
      <c r="J41" s="2"/>
      <c r="K41" s="2"/>
      <c r="L41" s="2"/>
      <c r="M41" s="2"/>
      <c r="N41" s="2"/>
      <c r="O41" s="2"/>
      <c r="P41" s="2"/>
      <c r="Q41" s="2"/>
      <c r="R41" s="2"/>
      <c r="S41" s="2"/>
      <c r="T41" s="2"/>
      <c r="U41" s="2"/>
      <c r="V41" s="2"/>
      <c r="W41" s="2"/>
      <c r="X41" s="2"/>
      <c r="Y41" s="2"/>
    </row>
    <row r="42" spans="1:25" ht="13.5" customHeight="1">
      <c r="A42" s="2"/>
      <c r="B42" s="2"/>
      <c r="C42" s="2"/>
      <c r="D42" s="2"/>
      <c r="E42" s="2"/>
      <c r="F42" s="2"/>
      <c r="G42" s="2"/>
      <c r="H42" s="2"/>
      <c r="I42" s="2"/>
      <c r="J42" s="2"/>
      <c r="K42" s="2"/>
      <c r="L42" s="2"/>
      <c r="M42" s="2"/>
      <c r="N42" s="2"/>
      <c r="O42" s="2"/>
      <c r="P42" s="2"/>
      <c r="Q42" s="2"/>
      <c r="R42" s="2"/>
      <c r="S42" s="2"/>
      <c r="T42" s="2"/>
      <c r="U42" s="2"/>
      <c r="V42" s="2"/>
      <c r="W42" s="2"/>
      <c r="X42" s="2"/>
      <c r="Y42" s="2"/>
    </row>
    <row r="43" spans="1:25" ht="13.5" customHeight="1">
      <c r="A43" s="2"/>
      <c r="B43" s="2"/>
      <c r="C43" s="2"/>
      <c r="D43" s="2"/>
      <c r="E43" s="2"/>
      <c r="F43" s="2"/>
      <c r="G43" s="2"/>
      <c r="H43" s="2"/>
      <c r="I43" s="2"/>
      <c r="J43" s="2"/>
      <c r="K43" s="2"/>
      <c r="L43" s="2"/>
      <c r="M43" s="2"/>
      <c r="N43" s="2"/>
      <c r="O43" s="2"/>
      <c r="P43" s="2"/>
      <c r="Q43" s="2"/>
      <c r="R43" s="2"/>
      <c r="S43" s="2"/>
      <c r="T43" s="2"/>
      <c r="U43" s="2"/>
      <c r="V43" s="2"/>
      <c r="W43" s="2"/>
      <c r="X43" s="2"/>
      <c r="Y43" s="2"/>
    </row>
    <row r="44" spans="1:25" ht="13.5" customHeight="1">
      <c r="A44" s="2"/>
      <c r="B44" s="2"/>
      <c r="C44" s="2"/>
      <c r="D44" s="2"/>
      <c r="E44" s="2"/>
      <c r="F44" s="2"/>
      <c r="G44" s="2"/>
      <c r="H44" s="2"/>
      <c r="I44" s="2"/>
      <c r="J44" s="2"/>
      <c r="K44" s="2"/>
      <c r="L44" s="2"/>
      <c r="M44" s="2"/>
      <c r="N44" s="2"/>
      <c r="O44" s="2"/>
      <c r="P44" s="2"/>
      <c r="Q44" s="2"/>
      <c r="R44" s="2"/>
      <c r="S44" s="2"/>
      <c r="T44" s="2"/>
      <c r="U44" s="2"/>
      <c r="V44" s="2"/>
      <c r="W44" s="2"/>
      <c r="X44" s="2"/>
      <c r="Y44" s="2"/>
    </row>
    <row r="45" spans="1:25" ht="13.5" customHeight="1">
      <c r="A45" s="2"/>
      <c r="B45" s="2"/>
      <c r="C45" s="2"/>
      <c r="D45" s="2"/>
      <c r="E45" s="2"/>
      <c r="F45" s="2"/>
      <c r="G45" s="2"/>
      <c r="H45" s="2"/>
      <c r="I45" s="2"/>
      <c r="J45" s="2"/>
      <c r="K45" s="2"/>
      <c r="L45" s="2"/>
      <c r="M45" s="2"/>
      <c r="N45" s="2"/>
      <c r="O45" s="2"/>
      <c r="P45" s="2"/>
      <c r="Q45" s="2"/>
      <c r="R45" s="2"/>
      <c r="S45" s="2"/>
      <c r="T45" s="2"/>
      <c r="U45" s="2"/>
      <c r="V45" s="2"/>
      <c r="W45" s="2"/>
      <c r="X45" s="2"/>
      <c r="Y45" s="2"/>
    </row>
    <row r="46" spans="1:25" ht="13.5" customHeight="1">
      <c r="A46" s="2"/>
      <c r="B46" s="2"/>
      <c r="C46" s="2"/>
      <c r="D46" s="2"/>
      <c r="E46" s="2"/>
      <c r="F46" s="2"/>
      <c r="G46" s="2"/>
      <c r="H46" s="2"/>
      <c r="I46" s="2"/>
      <c r="J46" s="2"/>
      <c r="K46" s="2"/>
      <c r="L46" s="2"/>
      <c r="M46" s="2"/>
      <c r="N46" s="2"/>
      <c r="O46" s="2"/>
      <c r="P46" s="2"/>
      <c r="Q46" s="2"/>
      <c r="R46" s="2"/>
      <c r="S46" s="2"/>
      <c r="T46" s="2"/>
      <c r="U46" s="2"/>
      <c r="V46" s="2"/>
      <c r="W46" s="2"/>
      <c r="X46" s="2"/>
      <c r="Y46" s="2"/>
    </row>
    <row r="47" spans="1:25" ht="13.5" customHeight="1">
      <c r="A47" s="2"/>
      <c r="B47" s="2"/>
      <c r="C47" s="2"/>
      <c r="D47" s="2"/>
      <c r="E47" s="2"/>
      <c r="F47" s="2"/>
      <c r="G47" s="2"/>
      <c r="H47" s="2"/>
      <c r="I47" s="2"/>
      <c r="J47" s="2"/>
      <c r="K47" s="2"/>
      <c r="L47" s="2"/>
      <c r="M47" s="2"/>
      <c r="N47" s="2"/>
      <c r="O47" s="2"/>
      <c r="P47" s="2"/>
      <c r="Q47" s="2"/>
      <c r="R47" s="2"/>
      <c r="S47" s="2"/>
      <c r="T47" s="2"/>
      <c r="U47" s="2"/>
      <c r="V47" s="2"/>
      <c r="W47" s="2"/>
      <c r="X47" s="2"/>
      <c r="Y47" s="2"/>
    </row>
    <row r="48" spans="1:25" ht="13.5" customHeight="1">
      <c r="A48" s="2"/>
      <c r="B48" s="2"/>
      <c r="C48" s="2"/>
      <c r="D48" s="2"/>
      <c r="E48" s="2"/>
      <c r="F48" s="2"/>
      <c r="G48" s="2"/>
      <c r="H48" s="2"/>
      <c r="I48" s="2"/>
      <c r="J48" s="2"/>
      <c r="K48" s="2"/>
      <c r="L48" s="2"/>
      <c r="M48" s="2"/>
      <c r="N48" s="2"/>
      <c r="O48" s="2"/>
      <c r="P48" s="2"/>
      <c r="Q48" s="2"/>
      <c r="R48" s="2"/>
      <c r="S48" s="2"/>
      <c r="T48" s="2"/>
      <c r="U48" s="2"/>
      <c r="V48" s="2"/>
      <c r="W48" s="2"/>
      <c r="X48" s="2"/>
      <c r="Y48" s="2"/>
    </row>
    <row r="49" spans="1:25" ht="13.5" customHeight="1">
      <c r="A49" s="2"/>
      <c r="B49" s="2"/>
      <c r="C49" s="2"/>
      <c r="D49" s="2"/>
      <c r="E49" s="2"/>
      <c r="F49" s="2"/>
      <c r="G49" s="2"/>
      <c r="H49" s="2"/>
      <c r="I49" s="2"/>
      <c r="J49" s="2"/>
      <c r="K49" s="2"/>
      <c r="L49" s="2"/>
      <c r="M49" s="2"/>
      <c r="N49" s="2"/>
      <c r="O49" s="2"/>
      <c r="P49" s="2"/>
      <c r="Q49" s="2"/>
      <c r="R49" s="2"/>
      <c r="S49" s="2"/>
      <c r="T49" s="2"/>
      <c r="U49" s="2"/>
      <c r="V49" s="2"/>
      <c r="W49" s="2"/>
      <c r="X49" s="2"/>
      <c r="Y49" s="2"/>
    </row>
    <row r="50" spans="1:25" ht="13.5" customHeight="1">
      <c r="A50" s="2"/>
      <c r="B50" s="2"/>
      <c r="C50" s="2"/>
      <c r="D50" s="2"/>
      <c r="E50" s="2"/>
      <c r="F50" s="2"/>
      <c r="G50" s="2"/>
      <c r="H50" s="2"/>
      <c r="I50" s="2"/>
      <c r="J50" s="2"/>
      <c r="K50" s="2"/>
      <c r="L50" s="2"/>
      <c r="M50" s="2"/>
      <c r="N50" s="2"/>
      <c r="O50" s="2"/>
      <c r="P50" s="2"/>
      <c r="Q50" s="2"/>
      <c r="R50" s="2"/>
      <c r="S50" s="2"/>
      <c r="T50" s="2"/>
      <c r="U50" s="2"/>
      <c r="V50" s="2"/>
      <c r="W50" s="2"/>
      <c r="X50" s="2"/>
      <c r="Y50" s="2"/>
    </row>
    <row r="51" spans="1:25" ht="13.5" customHeight="1">
      <c r="A51" s="2"/>
      <c r="B51" s="2"/>
      <c r="C51" s="2"/>
      <c r="D51" s="2"/>
      <c r="E51" s="2"/>
      <c r="F51" s="2"/>
      <c r="G51" s="2"/>
      <c r="H51" s="2"/>
      <c r="I51" s="2"/>
      <c r="J51" s="2"/>
      <c r="K51" s="2"/>
      <c r="L51" s="2"/>
      <c r="M51" s="2"/>
      <c r="N51" s="2"/>
      <c r="O51" s="2"/>
      <c r="P51" s="2"/>
      <c r="Q51" s="2"/>
      <c r="R51" s="2"/>
      <c r="S51" s="2"/>
      <c r="T51" s="2"/>
      <c r="U51" s="2"/>
      <c r="V51" s="2"/>
      <c r="W51" s="2"/>
      <c r="X51" s="2"/>
      <c r="Y51" s="2"/>
    </row>
    <row r="52" spans="1:25" ht="13.5" customHeight="1">
      <c r="A52" s="2"/>
      <c r="B52" s="2"/>
      <c r="C52" s="2"/>
      <c r="D52" s="2"/>
      <c r="E52" s="2"/>
      <c r="F52" s="2"/>
      <c r="G52" s="2"/>
      <c r="H52" s="2"/>
      <c r="I52" s="2"/>
      <c r="J52" s="2"/>
      <c r="K52" s="2"/>
      <c r="L52" s="2"/>
      <c r="M52" s="2"/>
      <c r="N52" s="2"/>
      <c r="O52" s="2"/>
      <c r="P52" s="2"/>
      <c r="Q52" s="2"/>
      <c r="R52" s="2"/>
      <c r="S52" s="2"/>
      <c r="T52" s="2"/>
      <c r="U52" s="2"/>
      <c r="V52" s="2"/>
      <c r="W52" s="2"/>
      <c r="X52" s="2"/>
      <c r="Y52" s="2"/>
    </row>
    <row r="53" spans="1:25" ht="13.5" customHeight="1">
      <c r="A53" s="2"/>
      <c r="B53" s="2"/>
      <c r="C53" s="2"/>
      <c r="D53" s="2"/>
      <c r="E53" s="2"/>
      <c r="F53" s="2"/>
      <c r="G53" s="2"/>
      <c r="H53" s="2"/>
      <c r="I53" s="2"/>
      <c r="J53" s="2"/>
      <c r="K53" s="2"/>
      <c r="L53" s="2"/>
      <c r="M53" s="2"/>
      <c r="N53" s="2"/>
      <c r="O53" s="2"/>
      <c r="P53" s="2"/>
      <c r="Q53" s="2"/>
      <c r="R53" s="2"/>
      <c r="S53" s="2"/>
      <c r="T53" s="2"/>
      <c r="U53" s="2"/>
      <c r="V53" s="2"/>
      <c r="W53" s="2"/>
      <c r="X53" s="2"/>
      <c r="Y53" s="2"/>
    </row>
    <row r="54" spans="1:25" ht="13.5" customHeight="1">
      <c r="A54" s="2"/>
      <c r="B54" s="2"/>
      <c r="C54" s="2"/>
      <c r="D54" s="2"/>
      <c r="E54" s="2"/>
      <c r="F54" s="2"/>
      <c r="G54" s="2"/>
      <c r="H54" s="2"/>
      <c r="I54" s="2"/>
      <c r="J54" s="2"/>
      <c r="K54" s="2"/>
      <c r="L54" s="2"/>
      <c r="M54" s="2"/>
      <c r="N54" s="2"/>
      <c r="O54" s="2"/>
      <c r="P54" s="2"/>
      <c r="Q54" s="2"/>
      <c r="R54" s="2"/>
      <c r="S54" s="2"/>
      <c r="T54" s="2"/>
      <c r="U54" s="2"/>
      <c r="V54" s="2"/>
      <c r="W54" s="2"/>
      <c r="X54" s="2"/>
      <c r="Y54" s="2"/>
    </row>
    <row r="55" spans="1:25" ht="13.5" customHeight="1">
      <c r="A55" s="2"/>
      <c r="B55" s="2"/>
      <c r="C55" s="2"/>
      <c r="D55" s="2"/>
      <c r="E55" s="2"/>
      <c r="F55" s="2"/>
      <c r="G55" s="2"/>
      <c r="H55" s="2"/>
      <c r="I55" s="2"/>
      <c r="J55" s="2"/>
      <c r="K55" s="2"/>
      <c r="L55" s="2"/>
      <c r="M55" s="2"/>
      <c r="N55" s="2"/>
      <c r="O55" s="2"/>
      <c r="P55" s="2"/>
      <c r="Q55" s="2"/>
      <c r="R55" s="2"/>
      <c r="S55" s="2"/>
      <c r="T55" s="2"/>
      <c r="U55" s="2"/>
      <c r="V55" s="2"/>
      <c r="W55" s="2"/>
      <c r="X55" s="2"/>
      <c r="Y55" s="2"/>
    </row>
    <row r="56" spans="1:25" ht="13.5" customHeight="1">
      <c r="A56" s="2"/>
      <c r="B56" s="2"/>
      <c r="C56" s="2"/>
      <c r="D56" s="2"/>
      <c r="E56" s="2"/>
      <c r="F56" s="2"/>
      <c r="G56" s="2"/>
      <c r="H56" s="2"/>
      <c r="I56" s="2"/>
      <c r="J56" s="2"/>
      <c r="K56" s="2"/>
      <c r="L56" s="2"/>
      <c r="M56" s="2"/>
      <c r="N56" s="2"/>
      <c r="O56" s="2"/>
      <c r="P56" s="2"/>
      <c r="Q56" s="2"/>
      <c r="R56" s="2"/>
      <c r="S56" s="2"/>
      <c r="T56" s="2"/>
      <c r="U56" s="2"/>
      <c r="V56" s="2"/>
      <c r="W56" s="2"/>
      <c r="X56" s="2"/>
      <c r="Y56" s="2"/>
    </row>
    <row r="57" spans="1:25" ht="13.5" customHeight="1">
      <c r="A57" s="2"/>
      <c r="B57" s="2"/>
      <c r="C57" s="2"/>
      <c r="D57" s="2"/>
      <c r="E57" s="2"/>
      <c r="F57" s="2"/>
      <c r="G57" s="2"/>
      <c r="H57" s="2"/>
      <c r="I57" s="2"/>
      <c r="J57" s="2"/>
      <c r="K57" s="2"/>
      <c r="L57" s="2"/>
      <c r="M57" s="2"/>
      <c r="N57" s="2"/>
      <c r="O57" s="2"/>
      <c r="P57" s="2"/>
      <c r="Q57" s="2"/>
      <c r="R57" s="2"/>
      <c r="S57" s="2"/>
      <c r="T57" s="2"/>
      <c r="U57" s="2"/>
      <c r="V57" s="2"/>
      <c r="W57" s="2"/>
      <c r="X57" s="2"/>
      <c r="Y57" s="2"/>
    </row>
    <row r="58" spans="1:25" ht="13.5" customHeight="1">
      <c r="A58" s="2"/>
      <c r="B58" s="2"/>
      <c r="C58" s="2"/>
      <c r="D58" s="2"/>
      <c r="E58" s="2"/>
      <c r="F58" s="2"/>
      <c r="G58" s="2"/>
      <c r="H58" s="2"/>
      <c r="I58" s="2"/>
      <c r="J58" s="2"/>
      <c r="K58" s="2"/>
      <c r="L58" s="2"/>
      <c r="M58" s="2"/>
      <c r="N58" s="2"/>
      <c r="O58" s="2"/>
      <c r="P58" s="2"/>
      <c r="Q58" s="2"/>
      <c r="R58" s="2"/>
      <c r="S58" s="2"/>
      <c r="T58" s="2"/>
      <c r="U58" s="2"/>
      <c r="V58" s="2"/>
      <c r="W58" s="2"/>
      <c r="X58" s="2"/>
      <c r="Y58" s="2"/>
    </row>
    <row r="59" spans="1:25" ht="13.5" customHeight="1">
      <c r="A59" s="2"/>
      <c r="B59" s="2"/>
      <c r="C59" s="2"/>
      <c r="D59" s="2"/>
      <c r="E59" s="2"/>
      <c r="F59" s="2"/>
      <c r="G59" s="2"/>
      <c r="H59" s="2"/>
      <c r="I59" s="2"/>
      <c r="J59" s="2"/>
      <c r="K59" s="2"/>
      <c r="L59" s="2"/>
      <c r="M59" s="2"/>
      <c r="N59" s="2"/>
      <c r="O59" s="2"/>
      <c r="P59" s="2"/>
      <c r="Q59" s="2"/>
      <c r="R59" s="2"/>
      <c r="S59" s="2"/>
      <c r="T59" s="2"/>
      <c r="U59" s="2"/>
      <c r="V59" s="2"/>
      <c r="W59" s="2"/>
      <c r="X59" s="2"/>
      <c r="Y59" s="2"/>
    </row>
    <row r="60" spans="1:25" ht="13.5" customHeight="1">
      <c r="A60" s="2"/>
      <c r="B60" s="2"/>
      <c r="C60" s="2"/>
      <c r="D60" s="2"/>
      <c r="E60" s="2"/>
      <c r="F60" s="2"/>
      <c r="G60" s="2"/>
      <c r="H60" s="2"/>
      <c r="I60" s="2"/>
      <c r="J60" s="2"/>
      <c r="K60" s="2"/>
      <c r="L60" s="2"/>
      <c r="M60" s="2"/>
      <c r="N60" s="2"/>
      <c r="O60" s="2"/>
      <c r="P60" s="2"/>
      <c r="Q60" s="2"/>
      <c r="R60" s="2"/>
      <c r="S60" s="2"/>
      <c r="T60" s="2"/>
      <c r="U60" s="2"/>
      <c r="V60" s="2"/>
      <c r="W60" s="2"/>
      <c r="X60" s="2"/>
      <c r="Y60" s="2"/>
    </row>
    <row r="61" spans="1:25" ht="13.5" customHeight="1">
      <c r="A61" s="2"/>
      <c r="B61" s="2"/>
      <c r="C61" s="2"/>
      <c r="D61" s="2"/>
      <c r="E61" s="2"/>
      <c r="F61" s="2"/>
      <c r="G61" s="2"/>
      <c r="H61" s="2"/>
      <c r="I61" s="2"/>
      <c r="J61" s="2"/>
      <c r="K61" s="2"/>
      <c r="L61" s="2"/>
      <c r="M61" s="2"/>
      <c r="N61" s="2"/>
      <c r="O61" s="2"/>
      <c r="P61" s="2"/>
      <c r="Q61" s="2"/>
      <c r="R61" s="2"/>
      <c r="S61" s="2"/>
      <c r="T61" s="2"/>
      <c r="U61" s="2"/>
      <c r="V61" s="2"/>
      <c r="W61" s="2"/>
      <c r="X61" s="2"/>
      <c r="Y61" s="2"/>
    </row>
    <row r="62" spans="1:25" ht="13.5" customHeight="1">
      <c r="A62" s="2"/>
      <c r="B62" s="2"/>
      <c r="C62" s="2"/>
      <c r="D62" s="2"/>
      <c r="E62" s="2"/>
      <c r="F62" s="2"/>
      <c r="G62" s="2"/>
      <c r="H62" s="2"/>
      <c r="I62" s="2"/>
      <c r="J62" s="2"/>
      <c r="K62" s="2"/>
      <c r="L62" s="2"/>
      <c r="M62" s="2"/>
      <c r="N62" s="2"/>
      <c r="O62" s="2"/>
      <c r="P62" s="2"/>
      <c r="Q62" s="2"/>
      <c r="R62" s="2"/>
      <c r="S62" s="2"/>
      <c r="T62" s="2"/>
      <c r="U62" s="2"/>
      <c r="V62" s="2"/>
      <c r="W62" s="2"/>
      <c r="X62" s="2"/>
      <c r="Y62" s="2"/>
    </row>
    <row r="63" spans="1:25" ht="13.5" customHeight="1">
      <c r="A63" s="2"/>
      <c r="B63" s="2"/>
      <c r="C63" s="2"/>
      <c r="D63" s="2"/>
      <c r="E63" s="2"/>
      <c r="F63" s="2"/>
      <c r="G63" s="2"/>
      <c r="H63" s="2"/>
      <c r="I63" s="2"/>
      <c r="J63" s="2"/>
      <c r="K63" s="2"/>
      <c r="L63" s="2"/>
      <c r="M63" s="2"/>
      <c r="N63" s="2"/>
      <c r="O63" s="2"/>
      <c r="P63" s="2"/>
      <c r="Q63" s="2"/>
      <c r="R63" s="2"/>
      <c r="S63" s="2"/>
      <c r="T63" s="2"/>
      <c r="U63" s="2"/>
      <c r="V63" s="2"/>
      <c r="W63" s="2"/>
      <c r="X63" s="2"/>
      <c r="Y63" s="2"/>
    </row>
    <row r="64" spans="1:25" ht="13.5" customHeight="1">
      <c r="A64" s="2"/>
      <c r="B64" s="2"/>
      <c r="C64" s="2"/>
      <c r="D64" s="2"/>
      <c r="E64" s="2"/>
      <c r="F64" s="2"/>
      <c r="G64" s="2"/>
      <c r="H64" s="2"/>
      <c r="I64" s="2"/>
      <c r="J64" s="2"/>
      <c r="K64" s="2"/>
      <c r="L64" s="2"/>
      <c r="M64" s="2"/>
      <c r="N64" s="2"/>
      <c r="O64" s="2"/>
      <c r="P64" s="2"/>
      <c r="Q64" s="2"/>
      <c r="R64" s="2"/>
      <c r="S64" s="2"/>
      <c r="T64" s="2"/>
      <c r="U64" s="2"/>
      <c r="V64" s="2"/>
      <c r="W64" s="2"/>
      <c r="X64" s="2"/>
      <c r="Y64" s="2"/>
    </row>
    <row r="65" spans="1:25" ht="13.5" customHeight="1">
      <c r="A65" s="2"/>
      <c r="B65" s="2"/>
      <c r="C65" s="2"/>
      <c r="D65" s="2"/>
      <c r="E65" s="2"/>
      <c r="F65" s="2"/>
      <c r="G65" s="2"/>
      <c r="H65" s="2"/>
      <c r="I65" s="2"/>
      <c r="J65" s="2"/>
      <c r="K65" s="2"/>
      <c r="L65" s="2"/>
      <c r="M65" s="2"/>
      <c r="N65" s="2"/>
      <c r="O65" s="2"/>
      <c r="P65" s="2"/>
      <c r="Q65" s="2"/>
      <c r="R65" s="2"/>
      <c r="S65" s="2"/>
      <c r="T65" s="2"/>
      <c r="U65" s="2"/>
      <c r="V65" s="2"/>
      <c r="W65" s="2"/>
      <c r="X65" s="2"/>
      <c r="Y65" s="2"/>
    </row>
    <row r="66" spans="1:25" ht="13.5" customHeight="1">
      <c r="A66" s="2"/>
      <c r="B66" s="2"/>
      <c r="C66" s="2"/>
      <c r="D66" s="2"/>
      <c r="E66" s="2"/>
      <c r="F66" s="2"/>
      <c r="G66" s="2"/>
      <c r="H66" s="2"/>
      <c r="I66" s="2"/>
      <c r="J66" s="2"/>
      <c r="K66" s="2"/>
      <c r="L66" s="2"/>
      <c r="M66" s="2"/>
      <c r="N66" s="2"/>
      <c r="O66" s="2"/>
      <c r="P66" s="2"/>
      <c r="Q66" s="2"/>
      <c r="R66" s="2"/>
      <c r="S66" s="2"/>
      <c r="T66" s="2"/>
      <c r="U66" s="2"/>
      <c r="V66" s="2"/>
      <c r="W66" s="2"/>
      <c r="X66" s="2"/>
      <c r="Y66" s="2"/>
    </row>
    <row r="67" spans="1:25" ht="13.5" customHeight="1">
      <c r="A67" s="2"/>
      <c r="B67" s="2"/>
      <c r="C67" s="2"/>
      <c r="D67" s="2"/>
      <c r="E67" s="2"/>
      <c r="F67" s="2"/>
      <c r="G67" s="2"/>
      <c r="H67" s="2"/>
      <c r="I67" s="2"/>
      <c r="J67" s="2"/>
      <c r="K67" s="2"/>
      <c r="L67" s="2"/>
      <c r="M67" s="2"/>
      <c r="N67" s="2"/>
      <c r="O67" s="2"/>
      <c r="P67" s="2"/>
      <c r="Q67" s="2"/>
      <c r="R67" s="2"/>
      <c r="S67" s="2"/>
      <c r="T67" s="2"/>
      <c r="U67" s="2"/>
      <c r="V67" s="2"/>
      <c r="W67" s="2"/>
      <c r="X67" s="2"/>
      <c r="Y67" s="2"/>
    </row>
    <row r="68" spans="1:25" ht="13.5" customHeight="1">
      <c r="A68" s="2"/>
      <c r="B68" s="2"/>
      <c r="C68" s="2"/>
      <c r="D68" s="2"/>
      <c r="E68" s="2"/>
      <c r="F68" s="2"/>
      <c r="G68" s="2"/>
      <c r="H68" s="2"/>
      <c r="I68" s="2"/>
      <c r="J68" s="2"/>
      <c r="K68" s="2"/>
      <c r="L68" s="2"/>
      <c r="M68" s="2"/>
      <c r="N68" s="2"/>
      <c r="O68" s="2"/>
      <c r="P68" s="2"/>
      <c r="Q68" s="2"/>
      <c r="R68" s="2"/>
      <c r="S68" s="2"/>
      <c r="T68" s="2"/>
      <c r="U68" s="2"/>
      <c r="V68" s="2"/>
      <c r="W68" s="2"/>
      <c r="X68" s="2"/>
      <c r="Y68" s="2"/>
    </row>
    <row r="69" spans="1:25" ht="13.5" customHeight="1">
      <c r="A69" s="2"/>
      <c r="B69" s="2"/>
      <c r="C69" s="2"/>
      <c r="D69" s="2"/>
      <c r="E69" s="2"/>
      <c r="F69" s="2"/>
      <c r="G69" s="2"/>
      <c r="H69" s="2"/>
      <c r="I69" s="2"/>
      <c r="J69" s="2"/>
      <c r="K69" s="2"/>
      <c r="L69" s="2"/>
      <c r="M69" s="2"/>
      <c r="N69" s="2"/>
      <c r="O69" s="2"/>
      <c r="P69" s="2"/>
      <c r="Q69" s="2"/>
      <c r="R69" s="2"/>
      <c r="S69" s="2"/>
      <c r="T69" s="2"/>
      <c r="U69" s="2"/>
      <c r="V69" s="2"/>
      <c r="W69" s="2"/>
      <c r="X69" s="2"/>
      <c r="Y69" s="2"/>
    </row>
    <row r="70" spans="1:25" ht="13.5" customHeight="1">
      <c r="A70" s="2"/>
      <c r="B70" s="2"/>
      <c r="C70" s="2"/>
      <c r="D70" s="2"/>
      <c r="E70" s="2"/>
      <c r="F70" s="2"/>
      <c r="G70" s="2"/>
      <c r="H70" s="2"/>
      <c r="I70" s="2"/>
      <c r="J70" s="2"/>
      <c r="K70" s="2"/>
      <c r="L70" s="2"/>
      <c r="M70" s="2"/>
      <c r="N70" s="2"/>
      <c r="O70" s="2"/>
      <c r="P70" s="2"/>
      <c r="Q70" s="2"/>
      <c r="R70" s="2"/>
      <c r="S70" s="2"/>
      <c r="T70" s="2"/>
      <c r="U70" s="2"/>
      <c r="V70" s="2"/>
      <c r="W70" s="2"/>
      <c r="X70" s="2"/>
      <c r="Y70" s="2"/>
    </row>
    <row r="71" spans="1:25" ht="13.5" customHeight="1">
      <c r="A71" s="2"/>
      <c r="B71" s="2"/>
      <c r="C71" s="2"/>
      <c r="D71" s="2"/>
      <c r="E71" s="2"/>
      <c r="F71" s="2"/>
      <c r="G71" s="2"/>
      <c r="H71" s="2"/>
      <c r="I71" s="2"/>
      <c r="J71" s="2"/>
      <c r="K71" s="2"/>
      <c r="L71" s="2"/>
      <c r="M71" s="2"/>
      <c r="N71" s="2"/>
      <c r="O71" s="2"/>
      <c r="P71" s="2"/>
      <c r="Q71" s="2"/>
      <c r="R71" s="2"/>
      <c r="S71" s="2"/>
      <c r="T71" s="2"/>
      <c r="U71" s="2"/>
      <c r="V71" s="2"/>
      <c r="W71" s="2"/>
      <c r="X71" s="2"/>
      <c r="Y71" s="2"/>
    </row>
    <row r="72" spans="1:25" ht="13.5" customHeight="1">
      <c r="A72" s="2"/>
      <c r="B72" s="2"/>
      <c r="C72" s="2"/>
      <c r="D72" s="2"/>
      <c r="E72" s="2"/>
      <c r="F72" s="2"/>
      <c r="G72" s="2"/>
      <c r="H72" s="2"/>
      <c r="I72" s="2"/>
      <c r="J72" s="2"/>
      <c r="K72" s="2"/>
      <c r="L72" s="2"/>
      <c r="M72" s="2"/>
      <c r="N72" s="2"/>
      <c r="O72" s="2"/>
      <c r="P72" s="2"/>
      <c r="Q72" s="2"/>
      <c r="R72" s="2"/>
      <c r="S72" s="2"/>
      <c r="T72" s="2"/>
      <c r="U72" s="2"/>
      <c r="V72" s="2"/>
      <c r="W72" s="2"/>
      <c r="X72" s="2"/>
      <c r="Y72" s="2"/>
    </row>
    <row r="73" spans="1:25" ht="13.5" customHeight="1">
      <c r="A73" s="2"/>
      <c r="B73" s="2"/>
      <c r="C73" s="2"/>
      <c r="D73" s="2"/>
      <c r="E73" s="2"/>
      <c r="F73" s="2"/>
      <c r="G73" s="2"/>
      <c r="H73" s="2"/>
      <c r="I73" s="2"/>
      <c r="J73" s="2"/>
      <c r="K73" s="2"/>
      <c r="L73" s="2"/>
      <c r="M73" s="2"/>
      <c r="N73" s="2"/>
      <c r="O73" s="2"/>
      <c r="P73" s="2"/>
      <c r="Q73" s="2"/>
      <c r="R73" s="2"/>
      <c r="S73" s="2"/>
      <c r="T73" s="2"/>
      <c r="U73" s="2"/>
      <c r="V73" s="2"/>
      <c r="W73" s="2"/>
      <c r="X73" s="2"/>
      <c r="Y73" s="2"/>
    </row>
    <row r="74" spans="1:25" ht="13.5" customHeight="1">
      <c r="A74" s="2"/>
      <c r="B74" s="2"/>
      <c r="C74" s="2"/>
      <c r="D74" s="2"/>
      <c r="E74" s="2"/>
      <c r="F74" s="2"/>
      <c r="G74" s="2"/>
      <c r="H74" s="2"/>
      <c r="I74" s="2"/>
      <c r="J74" s="2"/>
      <c r="K74" s="2"/>
      <c r="L74" s="2"/>
      <c r="M74" s="2"/>
      <c r="N74" s="2"/>
      <c r="O74" s="2"/>
      <c r="P74" s="2"/>
      <c r="Q74" s="2"/>
      <c r="R74" s="2"/>
      <c r="S74" s="2"/>
      <c r="T74" s="2"/>
      <c r="U74" s="2"/>
      <c r="V74" s="2"/>
      <c r="W74" s="2"/>
      <c r="X74" s="2"/>
      <c r="Y74" s="2"/>
    </row>
    <row r="75" spans="1:25" ht="13.5" customHeight="1">
      <c r="A75" s="2"/>
      <c r="B75" s="2"/>
      <c r="C75" s="2"/>
      <c r="D75" s="2"/>
      <c r="E75" s="2"/>
      <c r="F75" s="2"/>
      <c r="G75" s="2"/>
      <c r="H75" s="2"/>
      <c r="I75" s="2"/>
      <c r="J75" s="2"/>
      <c r="K75" s="2"/>
      <c r="L75" s="2"/>
      <c r="M75" s="2"/>
      <c r="N75" s="2"/>
      <c r="O75" s="2"/>
      <c r="P75" s="2"/>
      <c r="Q75" s="2"/>
      <c r="R75" s="2"/>
      <c r="S75" s="2"/>
      <c r="T75" s="2"/>
      <c r="U75" s="2"/>
      <c r="V75" s="2"/>
      <c r="W75" s="2"/>
      <c r="X75" s="2"/>
      <c r="Y75" s="2"/>
    </row>
    <row r="76" spans="1:25" ht="13.5" customHeight="1">
      <c r="A76" s="2"/>
      <c r="B76" s="2"/>
      <c r="C76" s="2"/>
      <c r="D76" s="2"/>
      <c r="E76" s="2"/>
      <c r="F76" s="2"/>
      <c r="G76" s="2"/>
      <c r="H76" s="2"/>
      <c r="I76" s="2"/>
      <c r="J76" s="2"/>
      <c r="K76" s="2"/>
      <c r="L76" s="2"/>
      <c r="M76" s="2"/>
      <c r="N76" s="2"/>
      <c r="O76" s="2"/>
      <c r="P76" s="2"/>
      <c r="Q76" s="2"/>
      <c r="R76" s="2"/>
      <c r="S76" s="2"/>
      <c r="T76" s="2"/>
      <c r="U76" s="2"/>
      <c r="V76" s="2"/>
      <c r="W76" s="2"/>
      <c r="X76" s="2"/>
      <c r="Y76" s="2"/>
    </row>
    <row r="77" spans="1:25" ht="13.5" customHeight="1">
      <c r="A77" s="2"/>
      <c r="B77" s="2"/>
      <c r="C77" s="2"/>
      <c r="D77" s="2"/>
      <c r="E77" s="2"/>
      <c r="F77" s="2"/>
      <c r="G77" s="2"/>
      <c r="H77" s="2"/>
      <c r="I77" s="2"/>
      <c r="J77" s="2"/>
      <c r="K77" s="2"/>
      <c r="L77" s="2"/>
      <c r="M77" s="2"/>
      <c r="N77" s="2"/>
      <c r="O77" s="2"/>
      <c r="P77" s="2"/>
      <c r="Q77" s="2"/>
      <c r="R77" s="2"/>
      <c r="S77" s="2"/>
      <c r="T77" s="2"/>
      <c r="U77" s="2"/>
      <c r="V77" s="2"/>
      <c r="W77" s="2"/>
      <c r="X77" s="2"/>
      <c r="Y77" s="2"/>
    </row>
    <row r="78" spans="1:25" ht="13.5" customHeight="1">
      <c r="A78" s="2"/>
      <c r="B78" s="2"/>
      <c r="C78" s="2"/>
      <c r="D78" s="2"/>
      <c r="E78" s="2"/>
      <c r="F78" s="2"/>
      <c r="G78" s="2"/>
      <c r="H78" s="2"/>
      <c r="I78" s="2"/>
      <c r="J78" s="2"/>
      <c r="K78" s="2"/>
      <c r="L78" s="2"/>
      <c r="M78" s="2"/>
      <c r="N78" s="2"/>
      <c r="O78" s="2"/>
      <c r="P78" s="2"/>
      <c r="Q78" s="2"/>
      <c r="R78" s="2"/>
      <c r="S78" s="2"/>
      <c r="T78" s="2"/>
      <c r="U78" s="2"/>
      <c r="V78" s="2"/>
      <c r="W78" s="2"/>
      <c r="X78" s="2"/>
      <c r="Y78" s="2"/>
    </row>
    <row r="79" spans="1:25" ht="13.5" customHeight="1">
      <c r="A79" s="2"/>
      <c r="B79" s="2"/>
      <c r="C79" s="2"/>
      <c r="D79" s="2"/>
      <c r="E79" s="2"/>
      <c r="F79" s="2"/>
      <c r="G79" s="2"/>
      <c r="H79" s="2"/>
      <c r="I79" s="2"/>
      <c r="J79" s="2"/>
      <c r="K79" s="2"/>
      <c r="L79" s="2"/>
      <c r="M79" s="2"/>
      <c r="N79" s="2"/>
      <c r="O79" s="2"/>
      <c r="P79" s="2"/>
      <c r="Q79" s="2"/>
      <c r="R79" s="2"/>
      <c r="S79" s="2"/>
      <c r="T79" s="2"/>
      <c r="U79" s="2"/>
      <c r="V79" s="2"/>
      <c r="W79" s="2"/>
      <c r="X79" s="2"/>
      <c r="Y79" s="2"/>
    </row>
    <row r="80" spans="1:25" ht="13.5" customHeight="1">
      <c r="A80" s="2"/>
      <c r="B80" s="2"/>
      <c r="C80" s="2"/>
      <c r="D80" s="2"/>
      <c r="E80" s="2"/>
      <c r="F80" s="2"/>
      <c r="G80" s="2"/>
      <c r="H80" s="2"/>
      <c r="I80" s="2"/>
      <c r="J80" s="2"/>
      <c r="K80" s="2"/>
      <c r="L80" s="2"/>
      <c r="M80" s="2"/>
      <c r="N80" s="2"/>
      <c r="O80" s="2"/>
      <c r="P80" s="2"/>
      <c r="Q80" s="2"/>
      <c r="R80" s="2"/>
      <c r="S80" s="2"/>
      <c r="T80" s="2"/>
      <c r="U80" s="2"/>
      <c r="V80" s="2"/>
      <c r="W80" s="2"/>
      <c r="X80" s="2"/>
      <c r="Y80" s="2"/>
    </row>
    <row r="81" spans="1:25" ht="13.5" customHeight="1">
      <c r="A81" s="2"/>
      <c r="B81" s="2"/>
      <c r="C81" s="2"/>
      <c r="D81" s="2"/>
      <c r="E81" s="2"/>
      <c r="F81" s="2"/>
      <c r="G81" s="2"/>
      <c r="H81" s="2"/>
      <c r="I81" s="2"/>
      <c r="J81" s="2"/>
      <c r="K81" s="2"/>
      <c r="L81" s="2"/>
      <c r="M81" s="2"/>
      <c r="N81" s="2"/>
      <c r="O81" s="2"/>
      <c r="P81" s="2"/>
      <c r="Q81" s="2"/>
      <c r="R81" s="2"/>
      <c r="S81" s="2"/>
      <c r="T81" s="2"/>
      <c r="U81" s="2"/>
      <c r="V81" s="2"/>
      <c r="W81" s="2"/>
      <c r="X81" s="2"/>
      <c r="Y81" s="2"/>
    </row>
    <row r="82" spans="1:25" ht="13.5" customHeight="1">
      <c r="A82" s="2"/>
      <c r="B82" s="2"/>
      <c r="C82" s="2"/>
      <c r="D82" s="2"/>
      <c r="E82" s="2"/>
      <c r="F82" s="2"/>
      <c r="G82" s="2"/>
      <c r="H82" s="2"/>
      <c r="I82" s="2"/>
      <c r="J82" s="2"/>
      <c r="K82" s="2"/>
      <c r="L82" s="2"/>
      <c r="M82" s="2"/>
      <c r="N82" s="2"/>
      <c r="O82" s="2"/>
      <c r="P82" s="2"/>
      <c r="Q82" s="2"/>
      <c r="R82" s="2"/>
      <c r="S82" s="2"/>
      <c r="T82" s="2"/>
      <c r="U82" s="2"/>
      <c r="V82" s="2"/>
      <c r="W82" s="2"/>
      <c r="X82" s="2"/>
      <c r="Y82" s="2"/>
    </row>
    <row r="83" spans="1:25" ht="13.5" customHeight="1">
      <c r="A83" s="2"/>
      <c r="B83" s="2"/>
      <c r="C83" s="2"/>
      <c r="D83" s="2"/>
      <c r="E83" s="2"/>
      <c r="F83" s="2"/>
      <c r="G83" s="2"/>
      <c r="H83" s="2"/>
      <c r="I83" s="2"/>
      <c r="J83" s="2"/>
      <c r="K83" s="2"/>
      <c r="L83" s="2"/>
      <c r="M83" s="2"/>
      <c r="N83" s="2"/>
      <c r="O83" s="2"/>
      <c r="P83" s="2"/>
      <c r="Q83" s="2"/>
      <c r="R83" s="2"/>
      <c r="S83" s="2"/>
      <c r="T83" s="2"/>
      <c r="U83" s="2"/>
      <c r="V83" s="2"/>
      <c r="W83" s="2"/>
      <c r="X83" s="2"/>
      <c r="Y83" s="2"/>
    </row>
    <row r="84" spans="1:25" ht="13.5" customHeight="1">
      <c r="A84" s="2"/>
      <c r="B84" s="2"/>
      <c r="C84" s="2"/>
      <c r="D84" s="2"/>
      <c r="E84" s="2"/>
      <c r="F84" s="2"/>
      <c r="G84" s="2"/>
      <c r="H84" s="2"/>
      <c r="I84" s="2"/>
      <c r="J84" s="2"/>
      <c r="K84" s="2"/>
      <c r="L84" s="2"/>
      <c r="M84" s="2"/>
      <c r="N84" s="2"/>
      <c r="O84" s="2"/>
      <c r="P84" s="2"/>
      <c r="Q84" s="2"/>
      <c r="R84" s="2"/>
      <c r="S84" s="2"/>
      <c r="T84" s="2"/>
      <c r="U84" s="2"/>
      <c r="V84" s="2"/>
      <c r="W84" s="2"/>
      <c r="X84" s="2"/>
      <c r="Y84" s="2"/>
    </row>
    <row r="85" spans="1:25" ht="13.5" customHeight="1">
      <c r="A85" s="2"/>
      <c r="B85" s="2"/>
      <c r="C85" s="2"/>
      <c r="D85" s="2"/>
      <c r="E85" s="2"/>
      <c r="F85" s="2"/>
      <c r="G85" s="2"/>
      <c r="H85" s="2"/>
      <c r="I85" s="2"/>
      <c r="J85" s="2"/>
      <c r="K85" s="2"/>
      <c r="L85" s="2"/>
      <c r="M85" s="2"/>
      <c r="N85" s="2"/>
      <c r="O85" s="2"/>
      <c r="P85" s="2"/>
      <c r="Q85" s="2"/>
      <c r="R85" s="2"/>
      <c r="S85" s="2"/>
      <c r="T85" s="2"/>
      <c r="U85" s="2"/>
      <c r="V85" s="2"/>
      <c r="W85" s="2"/>
      <c r="X85" s="2"/>
      <c r="Y85" s="2"/>
    </row>
    <row r="86" spans="1:25" ht="13.5" customHeight="1">
      <c r="A86" s="2"/>
      <c r="B86" s="2"/>
      <c r="C86" s="2"/>
      <c r="D86" s="2"/>
      <c r="E86" s="2"/>
      <c r="F86" s="2"/>
      <c r="G86" s="2"/>
      <c r="H86" s="2"/>
      <c r="I86" s="2"/>
      <c r="J86" s="2"/>
      <c r="K86" s="2"/>
      <c r="L86" s="2"/>
      <c r="M86" s="2"/>
      <c r="N86" s="2"/>
      <c r="O86" s="2"/>
      <c r="P86" s="2"/>
      <c r="Q86" s="2"/>
      <c r="R86" s="2"/>
      <c r="S86" s="2"/>
      <c r="T86" s="2"/>
      <c r="U86" s="2"/>
      <c r="V86" s="2"/>
      <c r="W86" s="2"/>
      <c r="X86" s="2"/>
      <c r="Y86" s="2"/>
    </row>
    <row r="87" spans="1:25" ht="13.5" customHeight="1">
      <c r="A87" s="2"/>
      <c r="B87" s="2"/>
      <c r="C87" s="2"/>
      <c r="D87" s="2"/>
      <c r="E87" s="2"/>
      <c r="F87" s="2"/>
      <c r="G87" s="2"/>
      <c r="H87" s="2"/>
      <c r="I87" s="2"/>
      <c r="J87" s="2"/>
      <c r="K87" s="2"/>
      <c r="L87" s="2"/>
      <c r="M87" s="2"/>
      <c r="N87" s="2"/>
      <c r="O87" s="2"/>
      <c r="P87" s="2"/>
      <c r="Q87" s="2"/>
      <c r="R87" s="2"/>
      <c r="S87" s="2"/>
      <c r="T87" s="2"/>
      <c r="U87" s="2"/>
      <c r="V87" s="2"/>
      <c r="W87" s="2"/>
      <c r="X87" s="2"/>
      <c r="Y87" s="2"/>
    </row>
    <row r="88" spans="1:25" ht="13.5" customHeight="1">
      <c r="A88" s="2"/>
      <c r="B88" s="2"/>
      <c r="C88" s="2"/>
      <c r="D88" s="2"/>
      <c r="E88" s="2"/>
      <c r="F88" s="2"/>
      <c r="G88" s="2"/>
      <c r="H88" s="2"/>
      <c r="I88" s="2"/>
      <c r="J88" s="2"/>
      <c r="K88" s="2"/>
      <c r="L88" s="2"/>
      <c r="M88" s="2"/>
      <c r="N88" s="2"/>
      <c r="O88" s="2"/>
      <c r="P88" s="2"/>
      <c r="Q88" s="2"/>
      <c r="R88" s="2"/>
      <c r="S88" s="2"/>
      <c r="T88" s="2"/>
      <c r="U88" s="2"/>
      <c r="V88" s="2"/>
      <c r="W88" s="2"/>
      <c r="X88" s="2"/>
      <c r="Y88" s="2"/>
    </row>
    <row r="89" spans="1:25" ht="13.5" customHeight="1">
      <c r="A89" s="2"/>
      <c r="B89" s="2"/>
      <c r="C89" s="2"/>
      <c r="D89" s="2"/>
      <c r="E89" s="2"/>
      <c r="F89" s="2"/>
      <c r="G89" s="2"/>
      <c r="H89" s="2"/>
      <c r="I89" s="2"/>
      <c r="J89" s="2"/>
      <c r="K89" s="2"/>
      <c r="L89" s="2"/>
      <c r="M89" s="2"/>
      <c r="N89" s="2"/>
      <c r="O89" s="2"/>
      <c r="P89" s="2"/>
      <c r="Q89" s="2"/>
      <c r="R89" s="2"/>
      <c r="S89" s="2"/>
      <c r="T89" s="2"/>
      <c r="U89" s="2"/>
      <c r="V89" s="2"/>
      <c r="W89" s="2"/>
      <c r="X89" s="2"/>
      <c r="Y89" s="2"/>
    </row>
    <row r="90" spans="1:25" ht="13.5" customHeight="1">
      <c r="A90" s="2"/>
      <c r="B90" s="2"/>
      <c r="C90" s="2"/>
      <c r="D90" s="2"/>
      <c r="E90" s="2"/>
      <c r="F90" s="2"/>
      <c r="G90" s="2"/>
      <c r="H90" s="2"/>
      <c r="I90" s="2"/>
      <c r="J90" s="2"/>
      <c r="K90" s="2"/>
      <c r="L90" s="2"/>
      <c r="M90" s="2"/>
      <c r="N90" s="2"/>
      <c r="O90" s="2"/>
      <c r="P90" s="2"/>
      <c r="Q90" s="2"/>
      <c r="R90" s="2"/>
      <c r="S90" s="2"/>
      <c r="T90" s="2"/>
      <c r="U90" s="2"/>
      <c r="V90" s="2"/>
      <c r="W90" s="2"/>
      <c r="X90" s="2"/>
      <c r="Y90" s="2"/>
    </row>
    <row r="91" spans="1:25" ht="13.5" customHeight="1">
      <c r="A91" s="2"/>
      <c r="B91" s="2"/>
      <c r="C91" s="2"/>
      <c r="D91" s="2"/>
      <c r="E91" s="2"/>
      <c r="F91" s="2"/>
      <c r="G91" s="2"/>
      <c r="H91" s="2"/>
      <c r="I91" s="2"/>
      <c r="J91" s="2"/>
      <c r="K91" s="2"/>
      <c r="L91" s="2"/>
      <c r="M91" s="2"/>
      <c r="N91" s="2"/>
      <c r="O91" s="2"/>
      <c r="P91" s="2"/>
      <c r="Q91" s="2"/>
      <c r="R91" s="2"/>
      <c r="S91" s="2"/>
      <c r="T91" s="2"/>
      <c r="U91" s="2"/>
      <c r="V91" s="2"/>
      <c r="W91" s="2"/>
      <c r="X91" s="2"/>
      <c r="Y91" s="2"/>
    </row>
    <row r="92" spans="1:25" ht="13.5" customHeight="1">
      <c r="A92" s="2"/>
      <c r="B92" s="2"/>
      <c r="C92" s="2"/>
      <c r="D92" s="2"/>
      <c r="E92" s="2"/>
      <c r="F92" s="2"/>
      <c r="G92" s="2"/>
      <c r="H92" s="2"/>
      <c r="I92" s="2"/>
      <c r="J92" s="2"/>
      <c r="K92" s="2"/>
      <c r="L92" s="2"/>
      <c r="M92" s="2"/>
      <c r="N92" s="2"/>
      <c r="O92" s="2"/>
      <c r="P92" s="2"/>
      <c r="Q92" s="2"/>
      <c r="R92" s="2"/>
      <c r="S92" s="2"/>
      <c r="T92" s="2"/>
      <c r="U92" s="2"/>
      <c r="V92" s="2"/>
      <c r="W92" s="2"/>
      <c r="X92" s="2"/>
      <c r="Y92" s="2"/>
    </row>
    <row r="93" spans="1:25" ht="13.5" customHeight="1">
      <c r="A93" s="2"/>
      <c r="B93" s="2"/>
      <c r="C93" s="2"/>
      <c r="D93" s="2"/>
      <c r="E93" s="2"/>
      <c r="F93" s="2"/>
      <c r="G93" s="2"/>
      <c r="H93" s="2"/>
      <c r="I93" s="2"/>
      <c r="J93" s="2"/>
      <c r="K93" s="2"/>
      <c r="L93" s="2"/>
      <c r="M93" s="2"/>
      <c r="N93" s="2"/>
      <c r="O93" s="2"/>
      <c r="P93" s="2"/>
      <c r="Q93" s="2"/>
      <c r="R93" s="2"/>
      <c r="S93" s="2"/>
      <c r="T93" s="2"/>
      <c r="U93" s="2"/>
      <c r="V93" s="2"/>
      <c r="W93" s="2"/>
      <c r="X93" s="2"/>
      <c r="Y93" s="2"/>
    </row>
    <row r="94" spans="1:25" ht="13.5" customHeight="1">
      <c r="A94" s="2"/>
      <c r="B94" s="2"/>
      <c r="C94" s="2"/>
      <c r="D94" s="2"/>
      <c r="E94" s="2"/>
      <c r="F94" s="2"/>
      <c r="G94" s="2"/>
      <c r="H94" s="2"/>
      <c r="I94" s="2"/>
      <c r="J94" s="2"/>
      <c r="K94" s="2"/>
      <c r="L94" s="2"/>
      <c r="M94" s="2"/>
      <c r="N94" s="2"/>
      <c r="O94" s="2"/>
      <c r="P94" s="2"/>
      <c r="Q94" s="2"/>
      <c r="R94" s="2"/>
      <c r="S94" s="2"/>
      <c r="T94" s="2"/>
      <c r="U94" s="2"/>
      <c r="V94" s="2"/>
      <c r="W94" s="2"/>
      <c r="X94" s="2"/>
      <c r="Y94" s="2"/>
    </row>
    <row r="95" spans="1:25" ht="13.5" customHeight="1">
      <c r="A95" s="2"/>
      <c r="B95" s="2"/>
      <c r="C95" s="2"/>
      <c r="D95" s="2"/>
      <c r="E95" s="2"/>
      <c r="F95" s="2"/>
      <c r="G95" s="2"/>
      <c r="H95" s="2"/>
      <c r="I95" s="2"/>
      <c r="J95" s="2"/>
      <c r="K95" s="2"/>
      <c r="L95" s="2"/>
      <c r="M95" s="2"/>
      <c r="N95" s="2"/>
      <c r="O95" s="2"/>
      <c r="P95" s="2"/>
      <c r="Q95" s="2"/>
      <c r="R95" s="2"/>
      <c r="S95" s="2"/>
      <c r="T95" s="2"/>
      <c r="U95" s="2"/>
      <c r="V95" s="2"/>
      <c r="W95" s="2"/>
      <c r="X95" s="2"/>
      <c r="Y95" s="2"/>
    </row>
    <row r="96" spans="1:25" ht="13.5" customHeight="1">
      <c r="A96" s="2"/>
      <c r="B96" s="2"/>
      <c r="C96" s="2"/>
      <c r="D96" s="2"/>
      <c r="E96" s="2"/>
      <c r="F96" s="2"/>
      <c r="G96" s="2"/>
      <c r="H96" s="2"/>
      <c r="I96" s="2"/>
      <c r="J96" s="2"/>
      <c r="K96" s="2"/>
      <c r="L96" s="2"/>
      <c r="M96" s="2"/>
      <c r="N96" s="2"/>
      <c r="O96" s="2"/>
      <c r="P96" s="2"/>
      <c r="Q96" s="2"/>
      <c r="R96" s="2"/>
      <c r="S96" s="2"/>
      <c r="T96" s="2"/>
      <c r="U96" s="2"/>
      <c r="V96" s="2"/>
      <c r="W96" s="2"/>
      <c r="X96" s="2"/>
      <c r="Y96" s="2"/>
    </row>
    <row r="97" spans="1:25" ht="13.5" customHeight="1">
      <c r="A97" s="2"/>
      <c r="B97" s="2"/>
      <c r="C97" s="2"/>
      <c r="D97" s="2"/>
      <c r="E97" s="2"/>
      <c r="F97" s="2"/>
      <c r="G97" s="2"/>
      <c r="H97" s="2"/>
      <c r="I97" s="2"/>
      <c r="J97" s="2"/>
      <c r="K97" s="2"/>
      <c r="L97" s="2"/>
      <c r="M97" s="2"/>
      <c r="N97" s="2"/>
      <c r="O97" s="2"/>
      <c r="P97" s="2"/>
      <c r="Q97" s="2"/>
      <c r="R97" s="2"/>
      <c r="S97" s="2"/>
      <c r="T97" s="2"/>
      <c r="U97" s="2"/>
      <c r="V97" s="2"/>
      <c r="W97" s="2"/>
      <c r="X97" s="2"/>
      <c r="Y97" s="2"/>
    </row>
    <row r="98" spans="1:25" ht="13.5" customHeight="1">
      <c r="A98" s="2"/>
      <c r="B98" s="2"/>
      <c r="C98" s="2"/>
      <c r="D98" s="2"/>
      <c r="E98" s="2"/>
      <c r="F98" s="2"/>
      <c r="G98" s="2"/>
      <c r="H98" s="2"/>
      <c r="I98" s="2"/>
      <c r="J98" s="2"/>
      <c r="K98" s="2"/>
      <c r="L98" s="2"/>
      <c r="M98" s="2"/>
      <c r="N98" s="2"/>
      <c r="O98" s="2"/>
      <c r="P98" s="2"/>
      <c r="Q98" s="2"/>
      <c r="R98" s="2"/>
      <c r="S98" s="2"/>
      <c r="T98" s="2"/>
      <c r="U98" s="2"/>
      <c r="V98" s="2"/>
      <c r="W98" s="2"/>
      <c r="X98" s="2"/>
      <c r="Y98" s="2"/>
    </row>
    <row r="99" spans="1:25" ht="13.5" customHeight="1">
      <c r="A99" s="2"/>
      <c r="B99" s="2"/>
      <c r="C99" s="2"/>
      <c r="D99" s="2"/>
      <c r="E99" s="2"/>
      <c r="F99" s="2"/>
      <c r="G99" s="2"/>
      <c r="H99" s="2"/>
      <c r="I99" s="2"/>
      <c r="J99" s="2"/>
      <c r="K99" s="2"/>
      <c r="L99" s="2"/>
      <c r="M99" s="2"/>
      <c r="N99" s="2"/>
      <c r="O99" s="2"/>
      <c r="P99" s="2"/>
      <c r="Q99" s="2"/>
      <c r="R99" s="2"/>
      <c r="S99" s="2"/>
      <c r="T99" s="2"/>
      <c r="U99" s="2"/>
      <c r="V99" s="2"/>
      <c r="W99" s="2"/>
      <c r="X99" s="2"/>
      <c r="Y99" s="2"/>
    </row>
    <row r="100" spans="1:25"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5.75" customHeight="1"/>
    <row r="220" spans="1:25" ht="15.75" customHeight="1"/>
    <row r="221" spans="1:25" ht="15.75" customHeight="1"/>
    <row r="222" spans="1:25" ht="15.75" customHeight="1"/>
    <row r="223" spans="1:25" ht="15.75" customHeight="1"/>
    <row r="224" spans="1:25"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
    <mergeCell ref="A1:E2"/>
  </mergeCells>
  <phoneticPr fontId="14" type="noConversion"/>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899"/>
  <sheetViews>
    <sheetView showGridLines="0" workbookViewId="0">
      <pane ySplit="6" topLeftCell="A7" activePane="bottomLeft" state="frozen"/>
      <selection pane="bottomLeft" activeCell="O13" sqref="O13"/>
    </sheetView>
  </sheetViews>
  <sheetFormatPr defaultColWidth="14.42578125" defaultRowHeight="15" customHeight="1"/>
  <cols>
    <col min="1" max="1" width="14.7109375" customWidth="1"/>
    <col min="2" max="2" width="23.5703125" bestFit="1" customWidth="1"/>
    <col min="3" max="10" width="11.140625" customWidth="1"/>
    <col min="11" max="11" width="5.7109375" customWidth="1"/>
    <col min="12" max="14" width="8.7109375" customWidth="1"/>
    <col min="15" max="15" width="18" customWidth="1"/>
    <col min="16" max="25" width="8.7109375" customWidth="1"/>
  </cols>
  <sheetData>
    <row r="1" spans="1:25">
      <c r="A1" s="133" t="s">
        <v>0</v>
      </c>
      <c r="B1" s="134"/>
      <c r="C1" s="134"/>
      <c r="D1" s="134"/>
      <c r="E1" s="134"/>
      <c r="F1" s="134"/>
      <c r="G1" s="134"/>
      <c r="H1" s="134"/>
      <c r="I1" s="134"/>
      <c r="J1" s="135"/>
      <c r="K1" s="6"/>
      <c r="L1" s="6"/>
      <c r="M1" s="6"/>
      <c r="N1" s="6"/>
      <c r="O1" s="6"/>
      <c r="P1" s="6"/>
      <c r="Q1" s="6"/>
      <c r="R1" s="6"/>
      <c r="S1" s="6"/>
      <c r="T1" s="6"/>
      <c r="U1" s="6"/>
      <c r="V1" s="6"/>
      <c r="W1" s="6"/>
      <c r="X1" s="6"/>
      <c r="Y1" s="6"/>
    </row>
    <row r="2" spans="1:25" ht="15" customHeight="1">
      <c r="A2" s="136"/>
      <c r="B2" s="137"/>
      <c r="C2" s="137"/>
      <c r="D2" s="137"/>
      <c r="E2" s="137"/>
      <c r="F2" s="137"/>
      <c r="G2" s="137"/>
      <c r="H2" s="137"/>
      <c r="I2" s="137"/>
      <c r="J2" s="138"/>
      <c r="K2" s="6"/>
      <c r="L2" s="124" t="s">
        <v>329</v>
      </c>
      <c r="M2" s="124"/>
      <c r="N2" s="124"/>
      <c r="O2" s="124"/>
      <c r="P2" s="61">
        <f>I30</f>
        <v>-5</v>
      </c>
      <c r="Q2" s="6"/>
      <c r="R2" s="6"/>
      <c r="S2" s="6"/>
      <c r="T2" s="6"/>
      <c r="U2" s="6"/>
      <c r="V2" s="6"/>
      <c r="W2" s="6"/>
      <c r="X2" s="6"/>
      <c r="Y2" s="6"/>
    </row>
    <row r="3" spans="1:25">
      <c r="A3" s="54" t="s">
        <v>6</v>
      </c>
      <c r="B3" s="129" t="s">
        <v>54</v>
      </c>
      <c r="C3" s="130"/>
      <c r="D3" s="130"/>
      <c r="E3" s="130"/>
      <c r="F3" s="130"/>
      <c r="G3" s="56"/>
      <c r="H3" s="56"/>
      <c r="I3" s="53"/>
      <c r="J3" s="53"/>
      <c r="K3" s="6"/>
      <c r="L3" s="125" t="s">
        <v>330</v>
      </c>
      <c r="M3" s="125"/>
      <c r="N3" s="125"/>
      <c r="O3" s="125"/>
      <c r="P3" s="61">
        <f>D30</f>
        <v>7</v>
      </c>
      <c r="Q3" s="6"/>
      <c r="R3" s="6"/>
      <c r="S3" s="6"/>
      <c r="T3" s="6"/>
      <c r="U3" s="6"/>
      <c r="V3" s="6"/>
      <c r="W3" s="6"/>
      <c r="X3" s="6"/>
      <c r="Y3" s="6"/>
    </row>
    <row r="4" spans="1:25">
      <c r="A4" s="55" t="s">
        <v>7</v>
      </c>
      <c r="B4" s="131" t="s">
        <v>457</v>
      </c>
      <c r="C4" s="132"/>
      <c r="D4" s="132"/>
      <c r="E4" s="132"/>
      <c r="F4" s="132"/>
      <c r="G4" s="56"/>
      <c r="H4" s="56"/>
      <c r="I4" s="53"/>
      <c r="J4" s="53"/>
      <c r="K4" s="6"/>
      <c r="L4" s="126" t="s">
        <v>331</v>
      </c>
      <c r="M4" s="126"/>
      <c r="N4" s="126"/>
      <c r="O4" s="126"/>
      <c r="P4" s="61"/>
      <c r="Q4" s="6"/>
      <c r="R4" s="6"/>
      <c r="S4" s="6"/>
      <c r="T4" s="6"/>
      <c r="U4" s="6"/>
      <c r="V4" s="6"/>
      <c r="W4" s="6"/>
      <c r="X4" s="6"/>
      <c r="Y4" s="6"/>
    </row>
    <row r="5" spans="1:25">
      <c r="A5" s="55" t="s">
        <v>8</v>
      </c>
      <c r="B5" s="131" t="s">
        <v>54</v>
      </c>
      <c r="C5" s="132"/>
      <c r="D5" s="132"/>
      <c r="E5" s="132"/>
      <c r="F5" s="132"/>
      <c r="G5" s="56"/>
      <c r="H5" s="56"/>
      <c r="I5" s="53"/>
      <c r="J5" s="53"/>
      <c r="K5" s="6"/>
      <c r="L5" s="6"/>
      <c r="M5" s="6"/>
      <c r="N5" s="6"/>
      <c r="O5" s="6"/>
      <c r="P5" s="6"/>
      <c r="Q5" s="6"/>
      <c r="R5" s="6"/>
      <c r="S5" s="6"/>
      <c r="T5" s="6"/>
      <c r="U5" s="6"/>
      <c r="V5" s="6"/>
      <c r="W5" s="6"/>
      <c r="X5" s="6"/>
      <c r="Y5" s="6"/>
    </row>
    <row r="6" spans="1:25">
      <c r="A6" s="48" t="s">
        <v>17</v>
      </c>
      <c r="B6" s="57" t="s">
        <v>332</v>
      </c>
      <c r="C6" s="57" t="s">
        <v>14</v>
      </c>
      <c r="D6" s="57" t="s">
        <v>15</v>
      </c>
      <c r="E6" s="57" t="s">
        <v>95</v>
      </c>
      <c r="F6" s="57" t="s">
        <v>16</v>
      </c>
      <c r="G6" s="58" t="s">
        <v>298</v>
      </c>
      <c r="H6" s="58" t="s">
        <v>398</v>
      </c>
      <c r="I6" s="58" t="s">
        <v>327</v>
      </c>
      <c r="J6" s="58" t="s">
        <v>328</v>
      </c>
      <c r="K6" s="6"/>
      <c r="L6" s="6"/>
      <c r="M6" s="6"/>
      <c r="N6" s="6"/>
      <c r="O6" s="6"/>
      <c r="P6" s="6"/>
      <c r="Q6" s="6"/>
      <c r="R6" s="6"/>
      <c r="S6" s="6"/>
      <c r="T6" s="6"/>
      <c r="U6" s="6"/>
      <c r="V6" s="6"/>
      <c r="W6" s="6"/>
      <c r="X6" s="6"/>
      <c r="Y6" s="6"/>
    </row>
    <row r="7" spans="1:25">
      <c r="A7" s="49">
        <v>1</v>
      </c>
      <c r="B7" s="50" t="str">
        <f>'Trang chủ'!C3</f>
        <v>Trang chủ</v>
      </c>
      <c r="C7" s="50">
        <f>COUNTIFS('Trang chủ'!$R$3:$R$974,"OK")</f>
        <v>31</v>
      </c>
      <c r="D7" s="50">
        <f>COUNTIFS('Trang chủ'!$R$3:$R$974,"NG")</f>
        <v>0</v>
      </c>
      <c r="E7" s="50">
        <f>COUNTIFS('Trang chủ'!$R$3:$R$974,"NG-OK")</f>
        <v>1</v>
      </c>
      <c r="F7" s="50">
        <f>COUNTIFS('Trang chủ'!$R$3:$R$974,"NA")</f>
        <v>0</v>
      </c>
      <c r="G7" s="50">
        <f>COUNTIFS('Trang chủ'!$R$3:$R$974,"CANCEL")</f>
        <v>7</v>
      </c>
      <c r="H7" s="50">
        <f>COUNTIFS('Trang chủ'!$R$3:$R$974,"PENDING")</f>
        <v>0</v>
      </c>
      <c r="I7" s="50">
        <f>J7-C7-D7-E7-F7-G7-H7</f>
        <v>0</v>
      </c>
      <c r="J7" s="50">
        <f>COUNTA('Trang chủ'!$A$3:$A$974)</f>
        <v>39</v>
      </c>
      <c r="K7" s="6"/>
      <c r="L7" s="6"/>
      <c r="M7" s="6"/>
      <c r="N7" s="6"/>
      <c r="O7" s="6"/>
      <c r="P7" s="6"/>
      <c r="Q7" s="6"/>
      <c r="R7" s="6"/>
      <c r="S7" s="6"/>
      <c r="T7" s="6"/>
      <c r="U7" s="6"/>
      <c r="V7" s="6"/>
      <c r="W7" s="6"/>
      <c r="X7" s="6"/>
      <c r="Y7" s="6"/>
    </row>
    <row r="8" spans="1:25">
      <c r="A8" s="49">
        <v>2</v>
      </c>
      <c r="B8" s="50" t="str">
        <f>'Lịch cơ quan'!C3</f>
        <v>Lịch cơ quan</v>
      </c>
      <c r="C8" s="50">
        <f>COUNTIFS('Lịch cơ quan'!$R$3:$R$945,"OK")</f>
        <v>0</v>
      </c>
      <c r="D8" s="50">
        <f>COUNTIFS('Lịch cơ quan'!$R$3:$R$945,"NG")</f>
        <v>0</v>
      </c>
      <c r="E8" s="50">
        <f>COUNTIFS('Lịch cơ quan'!$R$3:$R$945,"NG-OK")</f>
        <v>0</v>
      </c>
      <c r="F8" s="50">
        <f>COUNTIFS('Lịch cơ quan'!$R$3:$R$945,"NA")</f>
        <v>0</v>
      </c>
      <c r="G8" s="50">
        <f>COUNTIFS('Lịch cơ quan'!$R$3:$R$945,"CANCEL")</f>
        <v>0</v>
      </c>
      <c r="H8" s="50">
        <f>COUNTIFS('Lịch cơ quan'!$R$3:$R$945,"PENDING")</f>
        <v>0</v>
      </c>
      <c r="I8" s="50">
        <f>J8-C8-D8-E8-F8-G8-H8</f>
        <v>0</v>
      </c>
      <c r="J8" s="50">
        <f>COUNTA('Lịch cơ quan'!$A$3:$A$945)</f>
        <v>0</v>
      </c>
      <c r="K8" s="6"/>
      <c r="L8" s="6"/>
      <c r="M8" s="6"/>
      <c r="N8" s="6"/>
      <c r="O8" s="6"/>
      <c r="P8" s="6"/>
      <c r="Q8" s="6"/>
      <c r="R8" s="6"/>
      <c r="S8" s="6"/>
      <c r="T8" s="6"/>
      <c r="U8" s="6"/>
      <c r="V8" s="6"/>
      <c r="W8" s="6"/>
      <c r="X8" s="6"/>
      <c r="Y8" s="6"/>
    </row>
    <row r="9" spans="1:25">
      <c r="A9" s="49">
        <v>3</v>
      </c>
      <c r="B9" s="50" t="str">
        <f>'Văn bản nội bộ'!C3</f>
        <v>Văn bản nội bộ</v>
      </c>
      <c r="C9" s="50">
        <f>COUNTIFS('Văn bản nội bộ'!$R$3:$R$945,"OK")</f>
        <v>7</v>
      </c>
      <c r="D9" s="50">
        <f>COUNTIFS('Văn bản nội bộ'!$R$3:$R$945,"NG")</f>
        <v>1</v>
      </c>
      <c r="E9" s="50">
        <f>COUNTIFS('Văn bản nội bộ'!$R$3:$R$945,"NG-OK")</f>
        <v>6</v>
      </c>
      <c r="F9" s="50">
        <f>COUNTIFS('Văn bản nội bộ'!$R$3:$R$945,"NA")</f>
        <v>0</v>
      </c>
      <c r="G9" s="50">
        <f>COUNTIFS('Văn bản nội bộ'!$R$3:$R$945,"CANCEL")</f>
        <v>0</v>
      </c>
      <c r="H9" s="50">
        <f>COUNTIFS('Văn bản nội bộ'!$R$3:$R$945,"PENDING")</f>
        <v>0</v>
      </c>
      <c r="I9" s="50">
        <f t="shared" ref="I9:I28" si="0">J9-C9-D9-E9-F9-G9-H9</f>
        <v>0</v>
      </c>
      <c r="J9" s="50">
        <f>COUNTA('Văn bản nội bộ'!$A$3:$A$945)</f>
        <v>14</v>
      </c>
      <c r="K9" s="6"/>
      <c r="L9" s="6"/>
      <c r="M9" s="6"/>
      <c r="N9" s="6"/>
      <c r="O9" s="6"/>
      <c r="P9" s="6"/>
      <c r="Q9" s="6"/>
      <c r="R9" s="6"/>
      <c r="S9" s="6"/>
      <c r="T9" s="6"/>
      <c r="U9" s="6"/>
      <c r="V9" s="6"/>
      <c r="W9" s="6"/>
      <c r="X9" s="6"/>
      <c r="Y9" s="6"/>
    </row>
    <row r="10" spans="1:25">
      <c r="A10" s="49">
        <v>4</v>
      </c>
      <c r="B10" s="50" t="str">
        <f>'Liên thông văn bản VIMC'!C3</f>
        <v>Liên thông văn bản VIMC</v>
      </c>
      <c r="C10" s="50">
        <f>COUNTIFS('Liên thông văn bản VIMC'!$R$3:$R$945,"OK")</f>
        <v>0</v>
      </c>
      <c r="D10" s="50">
        <f>COUNTIFS('Liên thông văn bản VIMC'!$R$3:$R$945,"NG")</f>
        <v>0</v>
      </c>
      <c r="E10" s="50">
        <f>COUNTIFS('Liên thông văn bản VIMC'!$R$3:$R$945,"NG-OK")</f>
        <v>0</v>
      </c>
      <c r="F10" s="50">
        <f>COUNTIFS('Liên thông văn bản VIMC'!$R$3:$R$945,"NA")</f>
        <v>0</v>
      </c>
      <c r="G10" s="50">
        <f>COUNTIFS('Liên thông văn bản VIMC'!$R$3:$R$945,"CANCEL")</f>
        <v>0</v>
      </c>
      <c r="H10" s="50">
        <f>COUNTIFS('Liên thông văn bản VIMC'!$R$3:$R$945,"PENDING")</f>
        <v>0</v>
      </c>
      <c r="I10" s="50">
        <f t="shared" si="0"/>
        <v>0</v>
      </c>
      <c r="J10" s="50">
        <f>COUNTA('Liên thông văn bản VIMC'!$A$3:$A$945)</f>
        <v>0</v>
      </c>
      <c r="K10" s="6"/>
      <c r="L10" s="6"/>
      <c r="M10" s="6"/>
      <c r="N10" s="6"/>
      <c r="O10" s="6"/>
      <c r="P10" s="6"/>
      <c r="Q10" s="6"/>
      <c r="R10" s="6"/>
      <c r="S10" s="6"/>
      <c r="T10" s="6"/>
      <c r="U10" s="6"/>
      <c r="V10" s="6"/>
      <c r="W10" s="6"/>
      <c r="X10" s="6"/>
      <c r="Y10" s="6"/>
    </row>
    <row r="11" spans="1:25">
      <c r="A11" s="49">
        <v>5</v>
      </c>
      <c r="B11" s="50" t="str">
        <f>'Liên thông văn bản nội bộ'!C3</f>
        <v>Liên thông văn bản nội bộ</v>
      </c>
      <c r="C11" s="50">
        <f>COUNTIFS('Liên thông văn bản nội bộ'!R3:R1006,"OK")</f>
        <v>86</v>
      </c>
      <c r="D11" s="50">
        <f>COUNTIFS('Liên thông văn bản nội bộ'!R3:R1006,"NG")</f>
        <v>5</v>
      </c>
      <c r="E11" s="50">
        <f>COUNTIFS('Liên thông văn bản nội bộ'!R3:R1006,"NG-OK")</f>
        <v>25</v>
      </c>
      <c r="F11" s="50">
        <f>COUNTIFS('Liên thông văn bản nội bộ'!R3:R1006,"NA")</f>
        <v>0</v>
      </c>
      <c r="G11" s="50">
        <f>COUNTIFS('Liên thông văn bản nội bộ'!$R$3:$R$951,"CANCEL")</f>
        <v>2</v>
      </c>
      <c r="H11" s="50">
        <f>COUNTIFS('Liên thông văn bản nội bộ'!R3:R1006,"PENDING")</f>
        <v>2</v>
      </c>
      <c r="I11" s="50">
        <f>J11-C11-D11-E11-F11-G11-H11</f>
        <v>-5</v>
      </c>
      <c r="J11" s="50">
        <f>COUNTA('Liên thông văn bản nội bộ'!$A$3:$A$951)</f>
        <v>115</v>
      </c>
      <c r="K11" s="6"/>
      <c r="L11" s="6"/>
      <c r="M11" s="6"/>
      <c r="N11" s="6"/>
      <c r="O11" s="6"/>
      <c r="P11" s="6"/>
      <c r="Q11" s="6"/>
      <c r="R11" s="6"/>
      <c r="S11" s="6"/>
      <c r="T11" s="6"/>
      <c r="U11" s="6"/>
      <c r="V11" s="6"/>
      <c r="W11" s="6"/>
      <c r="X11" s="6"/>
      <c r="Y11" s="6"/>
    </row>
    <row r="12" spans="1:25">
      <c r="A12" s="49">
        <v>6</v>
      </c>
      <c r="B12" s="50" t="str">
        <f>'Quản trị văn bản'!C3</f>
        <v>Quản trị văn bản</v>
      </c>
      <c r="C12" s="50">
        <f>COUNTIFS('Quản trị văn bản'!$R$3:$R$945,"OK")</f>
        <v>2</v>
      </c>
      <c r="D12" s="50">
        <f>COUNTIFS('Quản trị văn bản'!$R$3:$R$945,"NG")</f>
        <v>0</v>
      </c>
      <c r="E12" s="50">
        <f>COUNTIFS('Quản trị văn bản'!$R$3:$R$945,"NG-OK")</f>
        <v>0</v>
      </c>
      <c r="F12" s="50">
        <f>COUNTIFS('Quản trị văn bản'!$R$3:$R$945,"NA")</f>
        <v>0</v>
      </c>
      <c r="G12" s="50">
        <f>COUNTIFS('Quản trị văn bản'!$R$3:$R$945,"CANCEL")</f>
        <v>1</v>
      </c>
      <c r="H12" s="50">
        <f>COUNTIFS('Quản trị văn bản'!$R$3:$R$945,"PENDING")</f>
        <v>0</v>
      </c>
      <c r="I12" s="50">
        <f t="shared" si="0"/>
        <v>0</v>
      </c>
      <c r="J12" s="50">
        <f>COUNTA('Quản trị văn bản'!$A$3:$A$945)</f>
        <v>3</v>
      </c>
      <c r="K12" s="6"/>
      <c r="L12" s="6"/>
      <c r="M12" s="6"/>
      <c r="N12" s="6"/>
      <c r="O12" s="6"/>
      <c r="P12" s="6"/>
      <c r="Q12" s="6"/>
      <c r="R12" s="6"/>
      <c r="S12" s="6"/>
      <c r="T12" s="6"/>
      <c r="U12" s="6"/>
      <c r="V12" s="6"/>
      <c r="W12" s="6"/>
      <c r="X12" s="6"/>
      <c r="Y12" s="6"/>
    </row>
    <row r="13" spans="1:25">
      <c r="A13" s="49">
        <v>7</v>
      </c>
      <c r="B13" s="50" t="str">
        <f>'Nhiệm vụ'!C3</f>
        <v>Nhiệm vụ</v>
      </c>
      <c r="C13" s="50">
        <f>COUNTIFS('Nhiệm vụ'!$R$3:$R$945,"OK")</f>
        <v>2</v>
      </c>
      <c r="D13" s="50">
        <f>COUNTIFS('Nhiệm vụ'!$R$3:$R$945,"NG")</f>
        <v>1</v>
      </c>
      <c r="E13" s="50">
        <f>COUNTIFS('Nhiệm vụ'!$R$3:$R$945,"NG-OK")</f>
        <v>0</v>
      </c>
      <c r="F13" s="50">
        <f>COUNTIFS('Nhiệm vụ'!$R$3:$R$945,"NA")</f>
        <v>0</v>
      </c>
      <c r="G13" s="50">
        <f>COUNTIFS('Nhiệm vụ'!$R$3:$R$945,"CANCEL")</f>
        <v>1</v>
      </c>
      <c r="H13" s="50">
        <f>COUNTIFS('Nhiệm vụ'!$R$3:$R$945,"PENDING")</f>
        <v>0</v>
      </c>
      <c r="I13" s="50">
        <f t="shared" si="0"/>
        <v>0</v>
      </c>
      <c r="J13" s="50">
        <f>COUNTA('Nhiệm vụ'!$A$3:$A$945)</f>
        <v>4</v>
      </c>
      <c r="K13" s="6"/>
      <c r="L13" s="6"/>
      <c r="M13" s="6"/>
      <c r="N13" s="6"/>
      <c r="O13" s="6"/>
      <c r="P13" s="6"/>
      <c r="Q13" s="6"/>
      <c r="R13" s="6"/>
      <c r="S13" s="6"/>
      <c r="T13" s="6"/>
      <c r="U13" s="6"/>
      <c r="V13" s="6"/>
      <c r="W13" s="6"/>
      <c r="X13" s="6"/>
      <c r="Y13" s="6"/>
    </row>
    <row r="14" spans="1:25" ht="15.75" customHeight="1">
      <c r="A14" s="49">
        <v>8</v>
      </c>
      <c r="B14" s="50" t="str">
        <f>'Lãnh đạo'!C3</f>
        <v>Lãnh đạo</v>
      </c>
      <c r="C14" s="50">
        <f>COUNTIFS('Lãnh đạo'!$R$3:$R$945,"OK")</f>
        <v>0</v>
      </c>
      <c r="D14" s="50">
        <f>COUNTIFS('Lãnh đạo'!$R$3:$R$945,"NG")</f>
        <v>0</v>
      </c>
      <c r="E14" s="50">
        <f>COUNTIFS('Lãnh đạo'!$R$3:$R$945,"NG-OK")</f>
        <v>0</v>
      </c>
      <c r="F14" s="50">
        <f>COUNTIFS('Lãnh đạo'!$R$3:$R$945,"NA")</f>
        <v>0</v>
      </c>
      <c r="G14" s="50">
        <f>COUNTIFS('Lãnh đạo'!$R$3:$R$945,"CANCEL")</f>
        <v>0</v>
      </c>
      <c r="H14" s="50">
        <f>COUNTIFS('Lãnh đạo'!$R$3:$R$945,"PENDING")</f>
        <v>0</v>
      </c>
      <c r="I14" s="50">
        <f t="shared" si="0"/>
        <v>0</v>
      </c>
      <c r="J14" s="50">
        <f>COUNTA('Lãnh đạo'!$A$3:$A$945)</f>
        <v>0</v>
      </c>
      <c r="K14" s="6"/>
      <c r="L14" s="6"/>
      <c r="M14" s="6"/>
      <c r="N14" s="6"/>
      <c r="O14" s="6"/>
      <c r="P14" s="6"/>
      <c r="Q14" s="6"/>
      <c r="R14" s="6"/>
      <c r="S14" s="6"/>
      <c r="T14" s="6"/>
      <c r="U14" s="6"/>
      <c r="V14" s="6"/>
      <c r="W14" s="6"/>
      <c r="X14" s="6"/>
      <c r="Y14" s="6"/>
    </row>
    <row r="15" spans="1:25">
      <c r="A15" s="49">
        <v>9</v>
      </c>
      <c r="B15" s="50" t="str">
        <f>'Quản lý nhiệm vụ'!C3</f>
        <v>Quản lý nhiệm vụ</v>
      </c>
      <c r="C15" s="50">
        <f>COUNTIFS('Quản lý nhiệm vụ'!$R$3:$R$945,"OK")</f>
        <v>0</v>
      </c>
      <c r="D15" s="50">
        <f>COUNTIFS('Quản lý nhiệm vụ'!$R$3:$R$945,"NG")</f>
        <v>0</v>
      </c>
      <c r="E15" s="50">
        <f>COUNTIFS('Quản lý nhiệm vụ'!$R$3:$R$945,"NG-OK")</f>
        <v>1</v>
      </c>
      <c r="F15" s="50">
        <f>COUNTIFS('Quản lý nhiệm vụ'!$R$3:$R$945,"NA")</f>
        <v>0</v>
      </c>
      <c r="G15" s="50">
        <f>COUNTIFS('Quản lý nhiệm vụ'!$R$3:$R$945,"CANCEL")</f>
        <v>0</v>
      </c>
      <c r="H15" s="50">
        <f>COUNTIFS('Quản lý nhiệm vụ'!$R$3:$R$945,"PENDING")</f>
        <v>0</v>
      </c>
      <c r="I15" s="50">
        <f t="shared" si="0"/>
        <v>0</v>
      </c>
      <c r="J15" s="50">
        <f>COUNTA('Quản lý nhiệm vụ'!$A$3:$A$945)</f>
        <v>1</v>
      </c>
      <c r="K15" s="6"/>
      <c r="L15" s="6"/>
      <c r="M15" s="6"/>
      <c r="N15" s="6"/>
      <c r="O15" s="6"/>
      <c r="P15" s="6"/>
      <c r="Q15" s="6"/>
      <c r="R15" s="6"/>
      <c r="S15" s="6"/>
      <c r="T15" s="6"/>
      <c r="U15" s="6"/>
      <c r="V15" s="6"/>
      <c r="W15" s="6"/>
      <c r="X15" s="6"/>
      <c r="Y15" s="6"/>
    </row>
    <row r="16" spans="1:25">
      <c r="A16" s="49">
        <v>10</v>
      </c>
      <c r="B16" s="50" t="str">
        <f>'Công việc'!C3</f>
        <v>Công việc</v>
      </c>
      <c r="C16" s="50">
        <f>COUNTIFS('Công việc'!$R$3:$R$945,"OK")</f>
        <v>0</v>
      </c>
      <c r="D16" s="50">
        <f>COUNTIFS('Công việc'!$R$3:$R$945,"NG")</f>
        <v>0</v>
      </c>
      <c r="E16" s="50">
        <f>COUNTIFS('Công việc'!$R$3:$R$945,"NG-OK")</f>
        <v>0</v>
      </c>
      <c r="F16" s="50">
        <f>COUNTIFS('Công việc'!$R$3:$R$945,"NA")</f>
        <v>0</v>
      </c>
      <c r="G16" s="50">
        <f>COUNTIFS('Công việc'!$R$3:$R$945,"CANCEL")</f>
        <v>0</v>
      </c>
      <c r="H16" s="50">
        <f>COUNTIFS('Công việc'!$R$3:$R$945,"PENDING")</f>
        <v>0</v>
      </c>
      <c r="I16" s="50">
        <f t="shared" si="0"/>
        <v>0</v>
      </c>
      <c r="J16" s="50">
        <f>COUNTA('Công việc'!$A$3:$A$945)</f>
        <v>0</v>
      </c>
      <c r="K16" s="6"/>
      <c r="L16" s="6"/>
      <c r="M16" s="6"/>
      <c r="N16" s="6"/>
      <c r="O16" s="6"/>
      <c r="P16" s="6"/>
      <c r="Q16" s="6"/>
      <c r="R16" s="6"/>
      <c r="S16" s="6"/>
      <c r="T16" s="6"/>
      <c r="U16" s="6"/>
      <c r="V16" s="6"/>
      <c r="W16" s="6"/>
      <c r="X16" s="6"/>
      <c r="Y16" s="6"/>
    </row>
    <row r="17" spans="1:25" ht="15.75" customHeight="1">
      <c r="A17" s="49">
        <v>11</v>
      </c>
      <c r="B17" s="50" t="str">
        <f>'Hành chính'!C3</f>
        <v>Hành chính</v>
      </c>
      <c r="C17" s="50">
        <f>COUNTIFS('Hành chính'!$R$3:$R$9945,"OK")</f>
        <v>41</v>
      </c>
      <c r="D17" s="50">
        <f>COUNTIFS('Hành chính'!$R$3:$R$9945,"NG")</f>
        <v>0</v>
      </c>
      <c r="E17" s="50">
        <f>COUNTIFS('Hành chính'!$R$3:$R$9945,"NG-OK")</f>
        <v>2</v>
      </c>
      <c r="F17" s="50">
        <f>COUNTIFS('Hành chính'!$R$3:$R$9945,"NA")</f>
        <v>0</v>
      </c>
      <c r="G17" s="50">
        <f>COUNTIFS('Hành chính'!$R$3:$R$9945,"CANCEL")</f>
        <v>16</v>
      </c>
      <c r="H17" s="50">
        <f>COUNTIFS('Hành chính'!$R$3:$R$9945,"PENDING")</f>
        <v>1</v>
      </c>
      <c r="I17" s="50">
        <f t="shared" si="0"/>
        <v>0</v>
      </c>
      <c r="J17" s="50">
        <f>COUNTA('Hành chính'!$A$3:$A$9945)</f>
        <v>60</v>
      </c>
      <c r="K17" s="6"/>
      <c r="L17" s="6"/>
      <c r="M17" s="6"/>
      <c r="N17" s="6"/>
      <c r="O17" s="6"/>
      <c r="P17" s="6"/>
      <c r="Q17" s="6"/>
      <c r="R17" s="6"/>
      <c r="S17" s="6"/>
      <c r="T17" s="6"/>
      <c r="U17" s="6"/>
      <c r="V17" s="6"/>
      <c r="W17" s="6"/>
      <c r="X17" s="6"/>
      <c r="Y17" s="6"/>
    </row>
    <row r="18" spans="1:25" ht="15.75" customHeight="1">
      <c r="A18" s="49">
        <v>12</v>
      </c>
      <c r="B18" s="50" t="str">
        <f>'Quản lý hành chính'!C3</f>
        <v>Quản lý hành chính</v>
      </c>
      <c r="C18" s="50">
        <f>COUNTIFS('Quản lý hành chính'!$R$3:$R$945,"OK")</f>
        <v>1</v>
      </c>
      <c r="D18" s="50">
        <f>COUNTIFS('Quản lý hành chính'!$R$3:$R$945,"NG")</f>
        <v>0</v>
      </c>
      <c r="E18" s="50">
        <f>COUNTIFS('Quản lý hành chính'!$R$3:$R$945,"NG-OK")</f>
        <v>1</v>
      </c>
      <c r="F18" s="50">
        <f>COUNTIFS('Quản lý hành chính'!$R$3:$R$945,"NA")</f>
        <v>0</v>
      </c>
      <c r="G18" s="50">
        <f>COUNTIFS('Quản lý hành chính'!$R$3:$R$945,"CANCEL")</f>
        <v>0</v>
      </c>
      <c r="H18" s="50">
        <f>COUNTIFS('Quản lý hành chính'!$R$3:$R$945,"PENDING")</f>
        <v>0</v>
      </c>
      <c r="I18" s="50">
        <f t="shared" si="0"/>
        <v>0</v>
      </c>
      <c r="J18" s="50">
        <f>COUNTA('Quản lý hành chính'!$A$3:$A$945)</f>
        <v>2</v>
      </c>
      <c r="K18" s="6"/>
      <c r="L18" s="6"/>
      <c r="M18" s="6"/>
      <c r="N18" s="6"/>
      <c r="O18" s="6"/>
      <c r="P18" s="6"/>
      <c r="Q18" s="6"/>
      <c r="R18" s="6"/>
      <c r="S18" s="6"/>
      <c r="T18" s="6"/>
      <c r="U18" s="6"/>
      <c r="V18" s="6"/>
      <c r="W18" s="6"/>
      <c r="X18" s="6"/>
      <c r="Y18" s="6"/>
    </row>
    <row r="19" spans="1:25" ht="15.75" customHeight="1">
      <c r="A19" s="49">
        <v>13</v>
      </c>
      <c r="B19" s="50" t="str">
        <f>'Danh bạ'!C3</f>
        <v>Danh bạ</v>
      </c>
      <c r="C19" s="50">
        <f>COUNTIFS('Danh bạ'!$R$3:$R$945,"OK")</f>
        <v>0</v>
      </c>
      <c r="D19" s="50">
        <f>COUNTIFS('Danh bạ'!$R$3:$R$945,"NG")</f>
        <v>0</v>
      </c>
      <c r="E19" s="50">
        <f>COUNTIFS('Danh bạ'!$R$3:$R$945,"NG-OK")</f>
        <v>0</v>
      </c>
      <c r="F19" s="50">
        <f>COUNTIFS('Danh bạ'!$R$3:$R$945,"NA")</f>
        <v>0</v>
      </c>
      <c r="G19" s="50">
        <f>COUNTIFS('Danh bạ'!$R$3:$R$945,"CANCEL")</f>
        <v>0</v>
      </c>
      <c r="H19" s="50">
        <f>COUNTIFS('Danh bạ'!$R$3:$R$945,"PENDING")</f>
        <v>0</v>
      </c>
      <c r="I19" s="50">
        <f t="shared" si="0"/>
        <v>0</v>
      </c>
      <c r="J19" s="50">
        <f>COUNTA('Danh bạ'!$A$3:$A$945)</f>
        <v>0</v>
      </c>
      <c r="K19" s="6"/>
      <c r="L19" s="6"/>
      <c r="M19" s="6"/>
      <c r="N19" s="6"/>
      <c r="O19" s="6"/>
      <c r="P19" s="6"/>
      <c r="Q19" s="6"/>
      <c r="R19" s="6"/>
      <c r="S19" s="6"/>
      <c r="T19" s="6"/>
      <c r="U19" s="6"/>
      <c r="V19" s="6"/>
      <c r="W19" s="6"/>
      <c r="X19" s="6"/>
      <c r="Y19" s="6"/>
    </row>
    <row r="20" spans="1:25" ht="15.75" customHeight="1">
      <c r="A20" s="49">
        <v>14</v>
      </c>
      <c r="B20" s="50" t="str">
        <f>'Thông báo chung'!C3</f>
        <v>Thông báo chung</v>
      </c>
      <c r="C20" s="50">
        <f>COUNTIFS('Thông báo chung'!$R$3:$R$945,"OK")</f>
        <v>0</v>
      </c>
      <c r="D20" s="50">
        <f>COUNTIFS('Thông báo chung'!$R$3:$R$945,"NG")</f>
        <v>0</v>
      </c>
      <c r="E20" s="50">
        <f>COUNTIFS('Thông báo chung'!$R$3:$R$945,"NG-OK")</f>
        <v>0</v>
      </c>
      <c r="F20" s="50">
        <f>COUNTIFS('Thông báo chung'!$R$3:$R$945,"NA")</f>
        <v>0</v>
      </c>
      <c r="G20" s="50">
        <f>COUNTIFS('Thông báo chung'!$R$3:$R$945,"CANCEL")</f>
        <v>0</v>
      </c>
      <c r="H20" s="50">
        <f>COUNTIFS('Thông báo chung'!$R$3:$R$945,"PENDING")</f>
        <v>0</v>
      </c>
      <c r="I20" s="50">
        <f t="shared" si="0"/>
        <v>0</v>
      </c>
      <c r="J20" s="50">
        <f>COUNTA('Thông báo chung'!$A$3:$A$945)</f>
        <v>0</v>
      </c>
      <c r="K20" s="6"/>
      <c r="L20" s="6"/>
      <c r="M20" s="6"/>
      <c r="N20" s="6"/>
      <c r="O20" s="6"/>
      <c r="P20" s="6"/>
      <c r="Q20" s="6"/>
      <c r="R20" s="6"/>
      <c r="S20" s="6"/>
      <c r="T20" s="6"/>
      <c r="U20" s="6"/>
      <c r="V20" s="6"/>
      <c r="W20" s="6"/>
      <c r="X20" s="6"/>
      <c r="Y20" s="6"/>
    </row>
    <row r="21" spans="1:25" ht="15.75" customHeight="1">
      <c r="A21" s="49">
        <v>15</v>
      </c>
      <c r="B21" s="50" t="str">
        <f>'VB Pháp chế'!C3</f>
        <v>VB Pháp chế</v>
      </c>
      <c r="C21" s="50">
        <f>COUNTIFS('VB Pháp chế'!$R$3:$R$945,"OK")</f>
        <v>0</v>
      </c>
      <c r="D21" s="50">
        <f>COUNTIFS('Thông báo chung'!$R$3:$R$945,"NG")</f>
        <v>0</v>
      </c>
      <c r="E21" s="50">
        <f>COUNTIFS('Thông báo chung'!$R$3:$R$945,"NG-OK")</f>
        <v>0</v>
      </c>
      <c r="F21" s="50">
        <f>COUNTIFS('Thông báo chung'!$R$3:$R$945,"NA")</f>
        <v>0</v>
      </c>
      <c r="G21" s="50">
        <f>COUNTIFS('Thông báo chung'!$R$3:$R$945,"CANCEL")</f>
        <v>0</v>
      </c>
      <c r="H21" s="50">
        <f>COUNTIFS('Thông báo chung'!$R$3:$R$945,"PENDING")</f>
        <v>0</v>
      </c>
      <c r="I21" s="50">
        <f t="shared" si="0"/>
        <v>0</v>
      </c>
      <c r="J21" s="50">
        <f>COUNTA('VB Pháp chế'!$A$3:$A$945)</f>
        <v>0</v>
      </c>
      <c r="K21" s="6"/>
      <c r="L21" s="6"/>
      <c r="M21" s="6"/>
      <c r="N21" s="6"/>
      <c r="O21" s="6"/>
      <c r="P21" s="6"/>
      <c r="Q21" s="6"/>
      <c r="R21" s="6"/>
      <c r="S21" s="6"/>
      <c r="T21" s="6"/>
      <c r="U21" s="6"/>
      <c r="V21" s="6"/>
      <c r="W21" s="6"/>
      <c r="X21" s="6"/>
      <c r="Y21" s="6"/>
    </row>
    <row r="22" spans="1:25" ht="15.75" customHeight="1">
      <c r="A22" s="49">
        <v>16</v>
      </c>
      <c r="B22" s="50" t="str">
        <f>'Ký số điện tử'!C3</f>
        <v>Ký số điện tử</v>
      </c>
      <c r="C22" s="50">
        <f>COUNTIFS('Ký số điện tử'!$R$3:$R$945,"OK")</f>
        <v>0</v>
      </c>
      <c r="D22" s="50">
        <f>COUNTIFS('Ký số điện tử'!$R$3:$R$945,"NG")</f>
        <v>0</v>
      </c>
      <c r="E22" s="50">
        <f>COUNTIFS('Ký số điện tử'!$R$3:$R$945,"NG-OK")</f>
        <v>0</v>
      </c>
      <c r="F22" s="50">
        <f>COUNTIFS('Ký số điện tử'!$R$3:$R$945,"NA")</f>
        <v>0</v>
      </c>
      <c r="G22" s="50">
        <f>COUNTIFS('Ký số điện tử'!$R$3:$R$945,"CANCEL")</f>
        <v>0</v>
      </c>
      <c r="H22" s="50">
        <f>COUNTIFS('Ký số điện tử'!$R$3:$R$945,"PENDING")</f>
        <v>0</v>
      </c>
      <c r="I22" s="50">
        <f t="shared" si="0"/>
        <v>0</v>
      </c>
      <c r="J22" s="50">
        <f>COUNTA('Ký số điện tử'!$A$3:$A$945)</f>
        <v>0</v>
      </c>
      <c r="K22" s="6"/>
      <c r="L22" s="6"/>
      <c r="M22" s="6"/>
      <c r="N22" s="6"/>
      <c r="O22" s="6"/>
      <c r="P22" s="6"/>
      <c r="Q22" s="6"/>
      <c r="R22" s="6"/>
      <c r="S22" s="6"/>
      <c r="T22" s="6"/>
      <c r="U22" s="6"/>
      <c r="V22" s="6"/>
      <c r="W22" s="6"/>
      <c r="X22" s="6"/>
      <c r="Y22" s="6"/>
    </row>
    <row r="23" spans="1:25" ht="15.75" customHeight="1">
      <c r="A23" s="49">
        <v>17</v>
      </c>
      <c r="B23" s="50" t="str">
        <f>'Tin nhắn liên thông'!C3</f>
        <v>Tin nhắn liên thông</v>
      </c>
      <c r="C23" s="50">
        <f>COUNTIFS('Tin nhắn liên thông'!$R$3:$R$945,"OK")</f>
        <v>0</v>
      </c>
      <c r="D23" s="50">
        <f>COUNTIFS('Tin nhắn liên thông'!$R$3:$R$945,"NG")</f>
        <v>0</v>
      </c>
      <c r="E23" s="50">
        <f>COUNTIFS('Tin nhắn liên thông'!$R$3:$R$945,"NG-OK")</f>
        <v>0</v>
      </c>
      <c r="F23" s="50">
        <f>COUNTIFS('Tin nhắn liên thông'!$R$3:$R$945,"NA")</f>
        <v>0</v>
      </c>
      <c r="G23" s="50">
        <f>COUNTIFS('Tin nhắn liên thông'!$R$3:$R$945,"CANCEL")</f>
        <v>0</v>
      </c>
      <c r="H23" s="50">
        <f>COUNTIFS('Tin nhắn liên thông'!$R$3:$R$945,"PENDING")</f>
        <v>0</v>
      </c>
      <c r="I23" s="50">
        <f t="shared" si="0"/>
        <v>0</v>
      </c>
      <c r="J23" s="50">
        <f>COUNTA('Tin nhắn liên thông'!$A$3:$A$945)</f>
        <v>0</v>
      </c>
      <c r="K23" s="6"/>
      <c r="L23" s="6"/>
      <c r="M23" s="6"/>
      <c r="N23" s="6"/>
      <c r="O23" s="6"/>
      <c r="P23" s="6"/>
      <c r="Q23" s="6"/>
      <c r="R23" s="6"/>
      <c r="S23" s="6"/>
      <c r="T23" s="6"/>
      <c r="U23" s="6"/>
      <c r="V23" s="6"/>
      <c r="W23" s="6"/>
      <c r="X23" s="6"/>
      <c r="Y23" s="6"/>
    </row>
    <row r="24" spans="1:25" ht="15.75" customHeight="1">
      <c r="A24" s="49">
        <v>18</v>
      </c>
      <c r="B24" s="50" t="str">
        <f>'Tin nhắn nội bộ'!C3</f>
        <v>Tin nhắn nội bộ</v>
      </c>
      <c r="C24" s="50">
        <f>COUNTIFS('Tin nhắn nội bộ'!$R$3:$R$945,"OK")</f>
        <v>0</v>
      </c>
      <c r="D24" s="50">
        <f>COUNTIFS('Tin nhắn nội bộ'!$R$3:$R$945,"NG")</f>
        <v>0</v>
      </c>
      <c r="E24" s="50">
        <f>COUNTIFS('Tin nhắn nội bộ'!$R$3:$R$945,"NG-OK")</f>
        <v>1</v>
      </c>
      <c r="F24" s="50">
        <f>COUNTIFS('Tin nhắn nội bộ'!$R$3:$R$945,"NA")</f>
        <v>0</v>
      </c>
      <c r="G24" s="50">
        <f>COUNTIFS('Tin nhắn nội bộ'!$R$3:$R$945,"CANCEL")</f>
        <v>0</v>
      </c>
      <c r="H24" s="50">
        <f>COUNTIFS('Tin nhắn nội bộ'!$R$3:$R$945,"PENDING")</f>
        <v>0</v>
      </c>
      <c r="I24" s="50">
        <f t="shared" si="0"/>
        <v>0</v>
      </c>
      <c r="J24" s="50">
        <f>COUNTA('Tin nhắn nội bộ'!$A$3:$A$945)</f>
        <v>1</v>
      </c>
      <c r="K24" s="6"/>
      <c r="L24" s="6"/>
      <c r="M24" s="6"/>
      <c r="N24" s="6"/>
      <c r="O24" s="6"/>
      <c r="P24" s="6"/>
      <c r="Q24" s="6"/>
      <c r="R24" s="6"/>
      <c r="S24" s="6"/>
      <c r="T24" s="6"/>
      <c r="U24" s="6"/>
      <c r="V24" s="6"/>
      <c r="W24" s="6"/>
      <c r="X24" s="6"/>
      <c r="Y24" s="6"/>
    </row>
    <row r="25" spans="1:25" ht="15.75" customHeight="1">
      <c r="A25" s="49">
        <v>19</v>
      </c>
      <c r="B25" s="50" t="str">
        <f>'Phòng ban'!C3</f>
        <v>Phòng ban</v>
      </c>
      <c r="C25" s="50">
        <f>COUNTIFS('Phòng ban'!$R$3:$R$945,"OK")</f>
        <v>0</v>
      </c>
      <c r="D25" s="50">
        <f>COUNTIFS('Phòng ban'!$R$3:$R$945,"NG")</f>
        <v>0</v>
      </c>
      <c r="E25" s="50">
        <f>COUNTIFS('Phòng ban'!$R$3:$R$945,"NG-OK")</f>
        <v>0</v>
      </c>
      <c r="F25" s="50">
        <f>COUNTIFS('Phòng ban'!$R$3:$R$945,"NA")</f>
        <v>0</v>
      </c>
      <c r="G25" s="50">
        <f>COUNTIFS('Phòng ban'!$R$3:$R$945,"CANCEL")</f>
        <v>0</v>
      </c>
      <c r="H25" s="50">
        <f>COUNTIFS('Phòng ban'!$R$3:$R$945,"PENDING")</f>
        <v>0</v>
      </c>
      <c r="I25" s="50">
        <f t="shared" si="0"/>
        <v>0</v>
      </c>
      <c r="J25" s="50">
        <f>COUNTA('Phòng ban'!$A$3:$A$945)</f>
        <v>0</v>
      </c>
      <c r="K25" s="6"/>
      <c r="L25" s="6"/>
      <c r="M25" s="6"/>
      <c r="N25" s="6"/>
      <c r="O25" s="6"/>
      <c r="P25" s="6"/>
      <c r="Q25" s="6"/>
      <c r="R25" s="6"/>
      <c r="S25" s="6"/>
      <c r="T25" s="6"/>
      <c r="U25" s="6"/>
      <c r="V25" s="6"/>
      <c r="W25" s="6"/>
      <c r="X25" s="6"/>
      <c r="Y25" s="6"/>
    </row>
    <row r="26" spans="1:25" ht="15.75" customHeight="1">
      <c r="A26" s="49">
        <v>20</v>
      </c>
      <c r="B26" s="50" t="str">
        <f>'Chức danh'!C3</f>
        <v>Chức danh</v>
      </c>
      <c r="C26" s="50">
        <f>COUNTIFS('Chức danh'!$R$3:$R$945,"OK")</f>
        <v>0</v>
      </c>
      <c r="D26" s="50">
        <f>COUNTIFS('Chức danh'!$R$3:$R$945,"NG")</f>
        <v>0</v>
      </c>
      <c r="E26" s="50">
        <f>COUNTIFS('Chức danh'!$R$3:$R$945,"NG-OK")</f>
        <v>0</v>
      </c>
      <c r="F26" s="50">
        <f>COUNTIFS('Chức danh'!$R$3:$R$945,"NA")</f>
        <v>0</v>
      </c>
      <c r="G26" s="50">
        <f>COUNTIFS('Chức danh'!$R$3:$R$945,"CANCEL")</f>
        <v>0</v>
      </c>
      <c r="H26" s="50">
        <f>COUNTIFS('Chức danh'!$R$3:$R$945,"PENDING")</f>
        <v>0</v>
      </c>
      <c r="I26" s="50">
        <f t="shared" si="0"/>
        <v>0</v>
      </c>
      <c r="J26" s="50">
        <f>COUNTA('Chức danh'!$A$3:$A$945)</f>
        <v>0</v>
      </c>
      <c r="K26" s="6"/>
      <c r="L26" s="6"/>
      <c r="M26" s="6"/>
      <c r="N26" s="6"/>
      <c r="O26" s="6"/>
      <c r="P26" s="6"/>
      <c r="Q26" s="6"/>
      <c r="R26" s="6"/>
      <c r="S26" s="6"/>
      <c r="T26" s="6"/>
      <c r="U26" s="6"/>
      <c r="V26" s="6"/>
      <c r="W26" s="6"/>
      <c r="X26" s="6"/>
      <c r="Y26" s="6"/>
    </row>
    <row r="27" spans="1:25" ht="15.75" customHeight="1">
      <c r="A27" s="49">
        <v>21</v>
      </c>
      <c r="B27" s="50" t="str">
        <f>'Tài khoản'!C3</f>
        <v>Tài khoản</v>
      </c>
      <c r="C27" s="50">
        <f>COUNTIFS('Tài khoản'!$R$3:$R$945,"OK")</f>
        <v>0</v>
      </c>
      <c r="D27" s="50">
        <f>COUNTIFS('Chức danh'!$R$3:$R$945,"NG")</f>
        <v>0</v>
      </c>
      <c r="E27" s="50">
        <f>COUNTIFS('Chức danh'!$R$3:$R$945,"NG-OK")</f>
        <v>0</v>
      </c>
      <c r="F27" s="50">
        <f>COUNTIFS('Chức danh'!$R$3:$R$945,"NA")</f>
        <v>0</v>
      </c>
      <c r="G27" s="50">
        <f>COUNTIFS('Chức danh'!$R$3:$R$945,"CANCEL")</f>
        <v>0</v>
      </c>
      <c r="H27" s="50">
        <f>COUNTIFS('Chức danh'!$R$3:$R$945,"PENDING")</f>
        <v>0</v>
      </c>
      <c r="I27" s="50">
        <f t="shared" si="0"/>
        <v>0</v>
      </c>
      <c r="J27" s="50">
        <f>COUNTA('Tài khoản'!$A$3:$A$945)</f>
        <v>0</v>
      </c>
      <c r="K27" s="6"/>
      <c r="L27" s="6"/>
      <c r="M27" s="6"/>
      <c r="N27" s="6"/>
      <c r="O27" s="6"/>
      <c r="P27" s="6"/>
      <c r="Q27" s="6"/>
      <c r="R27" s="6"/>
      <c r="S27" s="6"/>
      <c r="T27" s="6"/>
      <c r="U27" s="6"/>
      <c r="V27" s="6"/>
      <c r="W27" s="6"/>
      <c r="X27" s="6"/>
      <c r="Y27" s="6"/>
    </row>
    <row r="28" spans="1:25" ht="15.75" customHeight="1">
      <c r="A28" s="49">
        <v>22</v>
      </c>
      <c r="B28" s="50" t="str">
        <f>'Phân quyền'!C3</f>
        <v xml:space="preserve">Phân quyền </v>
      </c>
      <c r="C28" s="50">
        <f>COUNTIFS('Phân quyền'!$R$3:$R$945,"OK")</f>
        <v>0</v>
      </c>
      <c r="D28" s="50">
        <f>COUNTIFS('Phân quyền'!$R$3:$R$945,"NG")</f>
        <v>0</v>
      </c>
      <c r="E28" s="50">
        <f>COUNTIFS('Phân quyền'!$R$3:$R$945,"NG-OK")</f>
        <v>2</v>
      </c>
      <c r="F28" s="50">
        <f>COUNTIFS('Phân quyền'!$R$3:$R$945,"NA")</f>
        <v>0</v>
      </c>
      <c r="G28" s="50">
        <f>COUNTIFS('Phân quyền'!$R$3:$R$945,"CANCEL")</f>
        <v>0</v>
      </c>
      <c r="H28" s="50">
        <f>COUNTIFS('Phân quyền'!$R$3:$R$945,"PENDING")</f>
        <v>0</v>
      </c>
      <c r="I28" s="50">
        <f t="shared" si="0"/>
        <v>0</v>
      </c>
      <c r="J28" s="50">
        <f>COUNTA('Phân quyền'!$A$3:$A$945)</f>
        <v>2</v>
      </c>
      <c r="K28" s="6"/>
      <c r="L28" s="6"/>
      <c r="M28" s="6"/>
      <c r="N28" s="6"/>
      <c r="O28" s="6"/>
      <c r="P28" s="6"/>
      <c r="Q28" s="6"/>
      <c r="R28" s="6"/>
      <c r="S28" s="6"/>
      <c r="T28" s="6"/>
      <c r="U28" s="6"/>
      <c r="V28" s="6"/>
      <c r="W28" s="6"/>
      <c r="X28" s="6"/>
      <c r="Y28" s="6"/>
    </row>
    <row r="29" spans="1:25" ht="15.75" customHeight="1">
      <c r="A29" s="49">
        <v>23</v>
      </c>
      <c r="B29" s="50" t="str">
        <f>'Nhóm người dùng'!C3</f>
        <v>Nhóm người dùng</v>
      </c>
      <c r="C29" s="50">
        <f>COUNTIFS('Nhóm người dùng'!$R$3:$R$945,"OK")</f>
        <v>2</v>
      </c>
      <c r="D29" s="50">
        <f>COUNTIFS('Nhóm người dùng'!$R$3:$R$945,"NG")</f>
        <v>0</v>
      </c>
      <c r="E29" s="50">
        <f>COUNTIFS('Nhóm người dùng'!$R$3:$R$945,"NG-OK")</f>
        <v>0</v>
      </c>
      <c r="F29" s="50">
        <f>COUNTIFS('Nhóm người dùng'!$R$3:$R$945,"NA")</f>
        <v>0</v>
      </c>
      <c r="G29" s="50">
        <f>COUNTIFS('Nhóm người dùng'!$R$3:$R$945,"CANCEL")</f>
        <v>1</v>
      </c>
      <c r="H29" s="50">
        <f>COUNTIFS('Nhóm người dùng'!$R$3:$R$945,"PENDING")</f>
        <v>0</v>
      </c>
      <c r="I29" s="50">
        <f>J29-C29-D29-E29-F29-G29-H29</f>
        <v>0</v>
      </c>
      <c r="J29" s="50">
        <f>COUNTA('Nhóm người dùng'!$A$3:$A$945)</f>
        <v>3</v>
      </c>
      <c r="K29" s="6"/>
      <c r="L29" s="6"/>
      <c r="M29" s="6"/>
      <c r="N29" s="6"/>
      <c r="O29" s="6"/>
      <c r="P29" s="6"/>
      <c r="Q29" s="6"/>
      <c r="R29" s="6"/>
      <c r="S29" s="6"/>
      <c r="T29" s="6"/>
      <c r="U29" s="6"/>
      <c r="V29" s="6"/>
      <c r="W29" s="6"/>
      <c r="X29" s="6"/>
      <c r="Y29" s="6"/>
    </row>
    <row r="30" spans="1:25" ht="15.75" customHeight="1">
      <c r="A30" s="127" t="s">
        <v>299</v>
      </c>
      <c r="B30" s="128"/>
      <c r="C30" s="51">
        <f>SUM(C7:C29)</f>
        <v>172</v>
      </c>
      <c r="D30" s="51">
        <f t="shared" ref="D30:J30" si="1">SUM(D7:D29)</f>
        <v>7</v>
      </c>
      <c r="E30" s="51">
        <f t="shared" si="1"/>
        <v>39</v>
      </c>
      <c r="F30" s="51">
        <f t="shared" si="1"/>
        <v>0</v>
      </c>
      <c r="G30" s="51">
        <f t="shared" si="1"/>
        <v>28</v>
      </c>
      <c r="H30" s="51">
        <f t="shared" si="1"/>
        <v>3</v>
      </c>
      <c r="I30" s="51">
        <f t="shared" si="1"/>
        <v>-5</v>
      </c>
      <c r="J30" s="51">
        <f t="shared" si="1"/>
        <v>244</v>
      </c>
      <c r="K30" s="6"/>
      <c r="L30" s="6"/>
      <c r="M30" s="6"/>
      <c r="N30" s="6"/>
      <c r="O30" s="6"/>
      <c r="P30" s="6"/>
      <c r="Q30" s="6"/>
      <c r="R30" s="6"/>
      <c r="S30" s="6"/>
      <c r="T30" s="6"/>
      <c r="U30" s="6"/>
      <c r="V30" s="6"/>
      <c r="W30" s="6"/>
      <c r="X30" s="6"/>
    </row>
    <row r="31" spans="1:25" ht="15.75" customHeight="1">
      <c r="A31" s="6"/>
      <c r="B31" s="6"/>
      <c r="C31" s="6"/>
      <c r="D31" s="6"/>
      <c r="E31" s="6"/>
      <c r="F31" s="6"/>
      <c r="G31" s="6"/>
      <c r="H31" s="6"/>
      <c r="I31" s="6"/>
      <c r="J31" s="6"/>
      <c r="K31" s="6"/>
      <c r="L31" s="6"/>
      <c r="M31" s="6"/>
      <c r="N31" s="6"/>
      <c r="O31" s="6"/>
      <c r="P31" s="6"/>
      <c r="Q31" s="6"/>
      <c r="R31" s="6"/>
      <c r="S31" s="6"/>
      <c r="T31" s="6"/>
      <c r="U31" s="6"/>
      <c r="V31" s="6"/>
      <c r="W31" s="6"/>
      <c r="X31" s="6"/>
      <c r="Y31" s="6"/>
    </row>
    <row r="32" spans="1:25" ht="15.75" customHeight="1">
      <c r="A32" s="6"/>
      <c r="B32" s="6"/>
      <c r="C32" s="6"/>
      <c r="D32" s="6"/>
      <c r="E32" s="6"/>
      <c r="F32" s="6"/>
      <c r="G32" s="6"/>
      <c r="H32" s="6"/>
      <c r="I32" s="6"/>
      <c r="J32" s="6"/>
      <c r="K32" s="6"/>
      <c r="L32" s="6"/>
      <c r="M32" s="6"/>
      <c r="N32" s="6"/>
      <c r="O32" s="6"/>
      <c r="P32" s="6"/>
      <c r="Q32" s="6"/>
      <c r="R32" s="6"/>
      <c r="S32" s="6"/>
      <c r="T32" s="6"/>
      <c r="U32" s="6"/>
      <c r="V32" s="6"/>
      <c r="W32" s="6"/>
      <c r="X32" s="6"/>
      <c r="Y32" s="6"/>
    </row>
    <row r="33" spans="1:25" ht="15.75" customHeight="1">
      <c r="A33" s="6"/>
      <c r="B33" s="6"/>
      <c r="C33" s="6"/>
      <c r="D33" s="6"/>
      <c r="E33" s="6"/>
      <c r="F33" s="6"/>
      <c r="G33" s="6"/>
      <c r="H33" s="6"/>
      <c r="I33" s="6"/>
      <c r="J33" s="6"/>
      <c r="K33" s="6"/>
      <c r="L33" s="6"/>
      <c r="M33" s="6"/>
      <c r="N33" s="6"/>
      <c r="O33" s="6"/>
      <c r="P33" s="6"/>
      <c r="Q33" s="6"/>
      <c r="R33" s="6"/>
      <c r="S33" s="6"/>
      <c r="T33" s="6"/>
      <c r="U33" s="6"/>
      <c r="V33" s="6"/>
      <c r="W33" s="6"/>
      <c r="X33" s="6"/>
      <c r="Y33" s="6"/>
    </row>
    <row r="34" spans="1:25" ht="15.75" customHeight="1">
      <c r="A34" s="6" t="s">
        <v>333</v>
      </c>
      <c r="B34" s="6"/>
      <c r="C34" s="6"/>
      <c r="D34" s="6"/>
      <c r="E34" s="6"/>
      <c r="F34" s="6"/>
      <c r="G34" s="6"/>
      <c r="H34" s="6"/>
      <c r="I34" s="6"/>
      <c r="J34" s="6"/>
      <c r="K34" s="6"/>
      <c r="L34" s="6"/>
      <c r="M34" s="6"/>
      <c r="N34" s="6"/>
      <c r="O34" s="6"/>
      <c r="P34" s="6"/>
      <c r="Q34" s="6"/>
      <c r="R34" s="6"/>
      <c r="S34" s="6"/>
      <c r="T34" s="6"/>
      <c r="U34" s="6"/>
      <c r="V34" s="6"/>
      <c r="W34" s="6"/>
      <c r="X34" s="6"/>
      <c r="Y34" s="6"/>
    </row>
    <row r="35" spans="1:25" ht="15.75" customHeight="1">
      <c r="A35" s="6"/>
      <c r="B35" s="6"/>
      <c r="C35" s="6"/>
      <c r="D35" s="6"/>
      <c r="E35" s="6"/>
      <c r="F35" s="6"/>
      <c r="G35" s="6"/>
      <c r="H35" s="6"/>
      <c r="I35" s="6"/>
      <c r="J35" s="6"/>
      <c r="K35" s="6"/>
      <c r="L35" s="6"/>
      <c r="M35" s="6"/>
      <c r="N35" s="6"/>
      <c r="O35" s="6"/>
      <c r="P35" s="6"/>
      <c r="Q35" s="6"/>
      <c r="R35" s="6"/>
      <c r="S35" s="6"/>
      <c r="T35" s="6"/>
      <c r="U35" s="6"/>
      <c r="V35" s="6"/>
      <c r="W35" s="6"/>
      <c r="X35" s="6"/>
      <c r="Y35" s="6"/>
    </row>
    <row r="36" spans="1:25" ht="15.75" customHeight="1">
      <c r="A36" s="6"/>
      <c r="B36" s="6"/>
      <c r="C36" s="6"/>
      <c r="D36" s="6"/>
      <c r="E36" s="6"/>
      <c r="F36" s="6"/>
      <c r="G36" s="6"/>
      <c r="H36" s="6"/>
      <c r="I36" s="6"/>
      <c r="J36" s="6"/>
      <c r="K36" s="6"/>
      <c r="L36" s="6"/>
      <c r="M36" s="6"/>
      <c r="N36" s="6"/>
      <c r="O36" s="6"/>
      <c r="P36" s="6"/>
      <c r="Q36" s="6"/>
      <c r="R36" s="6"/>
      <c r="S36" s="6"/>
      <c r="T36" s="6"/>
      <c r="U36" s="6"/>
      <c r="V36" s="6"/>
      <c r="W36" s="6"/>
      <c r="X36" s="6"/>
      <c r="Y36" s="6"/>
    </row>
    <row r="37" spans="1:25" ht="15.75" customHeight="1">
      <c r="A37" s="6"/>
      <c r="B37" s="6"/>
      <c r="C37" s="6"/>
      <c r="D37" s="6"/>
      <c r="E37" s="6"/>
      <c r="F37" s="6"/>
      <c r="G37" s="6"/>
      <c r="H37" s="6"/>
      <c r="I37" s="6"/>
      <c r="J37" s="6"/>
      <c r="K37" s="6"/>
      <c r="L37" s="6"/>
      <c r="M37" s="6"/>
      <c r="N37" s="6"/>
      <c r="O37" s="6"/>
      <c r="P37" s="6"/>
      <c r="Q37" s="6"/>
      <c r="R37" s="6"/>
      <c r="S37" s="6"/>
      <c r="T37" s="6"/>
      <c r="U37" s="6"/>
      <c r="V37" s="6"/>
      <c r="W37" s="6"/>
      <c r="X37" s="6"/>
      <c r="Y37" s="6"/>
    </row>
    <row r="38" spans="1:25" ht="15.75" customHeight="1">
      <c r="A38" s="6"/>
      <c r="B38" s="6"/>
      <c r="C38" s="6"/>
      <c r="D38" s="6"/>
      <c r="E38" s="6"/>
      <c r="F38" s="6"/>
      <c r="G38" s="6"/>
      <c r="H38" s="6"/>
      <c r="I38" s="6"/>
      <c r="J38" s="6"/>
      <c r="K38" s="6"/>
      <c r="L38" s="6"/>
      <c r="M38" s="6"/>
      <c r="N38" s="6"/>
      <c r="O38" s="6"/>
      <c r="P38" s="6"/>
      <c r="Q38" s="6"/>
      <c r="R38" s="6"/>
      <c r="S38" s="6"/>
      <c r="T38" s="6"/>
      <c r="U38" s="6"/>
      <c r="V38" s="6"/>
      <c r="W38" s="6"/>
      <c r="X38" s="6"/>
      <c r="Y38" s="6"/>
    </row>
    <row r="39" spans="1:25" ht="15.75" customHeight="1">
      <c r="A39" s="6"/>
      <c r="B39" s="6"/>
      <c r="C39" s="6"/>
      <c r="D39" s="6"/>
      <c r="E39" s="6"/>
      <c r="F39" s="6"/>
      <c r="G39" s="6"/>
      <c r="H39" s="6"/>
      <c r="I39" s="6"/>
      <c r="J39" s="6"/>
      <c r="K39" s="6"/>
      <c r="L39" s="6"/>
      <c r="M39" s="6"/>
      <c r="N39" s="6"/>
      <c r="O39" s="6"/>
      <c r="P39" s="6"/>
      <c r="Q39" s="6"/>
      <c r="R39" s="6"/>
      <c r="S39" s="6"/>
      <c r="T39" s="6"/>
      <c r="U39" s="6"/>
      <c r="V39" s="6"/>
      <c r="W39" s="6"/>
      <c r="X39" s="6"/>
      <c r="Y39" s="6"/>
    </row>
    <row r="40" spans="1:25" ht="15.75" customHeight="1">
      <c r="A40" s="6"/>
      <c r="B40" s="6"/>
      <c r="C40" s="6"/>
      <c r="D40" s="6"/>
      <c r="E40" s="6"/>
      <c r="F40" s="6"/>
      <c r="G40" s="6"/>
      <c r="H40" s="6"/>
      <c r="I40" s="6"/>
      <c r="J40" s="6"/>
      <c r="K40" s="6"/>
      <c r="L40" s="6"/>
      <c r="M40" s="6"/>
      <c r="N40" s="6"/>
      <c r="O40" s="6"/>
      <c r="P40" s="6"/>
      <c r="Q40" s="6"/>
      <c r="R40" s="6"/>
      <c r="S40" s="6"/>
      <c r="T40" s="6"/>
      <c r="U40" s="6"/>
      <c r="V40" s="6"/>
      <c r="W40" s="6"/>
      <c r="X40" s="6"/>
      <c r="Y40" s="6"/>
    </row>
    <row r="41" spans="1:25" ht="15.75" customHeight="1">
      <c r="A41" s="6"/>
      <c r="B41" s="6"/>
      <c r="C41" s="6"/>
      <c r="D41" s="6"/>
      <c r="E41" s="6"/>
      <c r="F41" s="6"/>
      <c r="G41" s="6"/>
      <c r="H41" s="6"/>
      <c r="I41" s="6"/>
      <c r="J41" s="6"/>
      <c r="K41" s="6"/>
      <c r="L41" s="6"/>
      <c r="M41" s="6"/>
      <c r="N41" s="6"/>
      <c r="O41" s="6"/>
      <c r="P41" s="6"/>
      <c r="Q41" s="6"/>
      <c r="R41" s="6"/>
      <c r="S41" s="6"/>
      <c r="T41" s="6"/>
      <c r="U41" s="6"/>
      <c r="V41" s="6"/>
      <c r="W41" s="6"/>
      <c r="X41" s="6"/>
      <c r="Y41" s="6"/>
    </row>
    <row r="42" spans="1:25" ht="15.75" customHeight="1">
      <c r="A42" s="6"/>
      <c r="B42" s="6"/>
      <c r="C42" s="6"/>
      <c r="D42" s="6"/>
      <c r="E42" s="6"/>
      <c r="F42" s="6"/>
      <c r="G42" s="6"/>
      <c r="H42" s="6"/>
      <c r="I42" s="6"/>
      <c r="J42" s="6"/>
      <c r="K42" s="6"/>
      <c r="L42" s="6"/>
      <c r="M42" s="6"/>
      <c r="N42" s="6"/>
      <c r="O42" s="6"/>
      <c r="P42" s="6"/>
      <c r="Q42" s="6"/>
      <c r="R42" s="6"/>
      <c r="S42" s="6"/>
      <c r="T42" s="6"/>
      <c r="U42" s="6"/>
      <c r="V42" s="6"/>
      <c r="W42" s="6"/>
      <c r="X42" s="6"/>
      <c r="Y42" s="6"/>
    </row>
    <row r="43" spans="1:25" ht="15.75" customHeight="1">
      <c r="A43" s="6"/>
      <c r="B43" s="6"/>
      <c r="C43" s="6"/>
      <c r="D43" s="6"/>
      <c r="E43" s="6"/>
      <c r="F43" s="6"/>
      <c r="G43" s="6"/>
      <c r="H43" s="6"/>
      <c r="I43" s="6"/>
      <c r="J43" s="6"/>
      <c r="K43" s="6"/>
      <c r="L43" s="6"/>
      <c r="M43" s="6"/>
      <c r="N43" s="6"/>
      <c r="O43" s="6"/>
      <c r="P43" s="6"/>
      <c r="Q43" s="6"/>
      <c r="R43" s="6"/>
      <c r="S43" s="6"/>
      <c r="T43" s="6"/>
      <c r="U43" s="6"/>
      <c r="V43" s="6"/>
      <c r="W43" s="6"/>
      <c r="X43" s="6"/>
      <c r="Y43" s="6"/>
    </row>
    <row r="44" spans="1:25" ht="15.75" customHeight="1">
      <c r="A44" s="6"/>
      <c r="B44" s="6"/>
      <c r="C44" s="6"/>
      <c r="D44" s="6"/>
      <c r="E44" s="6"/>
      <c r="F44" s="6"/>
      <c r="G44" s="6"/>
      <c r="H44" s="6"/>
      <c r="I44" s="6"/>
      <c r="J44" s="6"/>
      <c r="K44" s="6"/>
      <c r="L44" s="6"/>
      <c r="M44" s="6"/>
      <c r="N44" s="6"/>
      <c r="O44" s="6"/>
      <c r="P44" s="6"/>
      <c r="Q44" s="6"/>
      <c r="R44" s="6"/>
      <c r="S44" s="6"/>
      <c r="T44" s="6"/>
      <c r="U44" s="6"/>
      <c r="V44" s="6"/>
      <c r="W44" s="6"/>
      <c r="X44" s="6"/>
      <c r="Y44" s="6"/>
    </row>
    <row r="45" spans="1:25" ht="15.75" customHeight="1">
      <c r="A45" s="6"/>
      <c r="B45" s="6"/>
      <c r="C45" s="6"/>
      <c r="D45" s="6"/>
      <c r="E45" s="6"/>
      <c r="F45" s="6"/>
      <c r="G45" s="6"/>
      <c r="H45" s="6"/>
      <c r="I45" s="6"/>
      <c r="J45" s="6"/>
      <c r="K45" s="6"/>
      <c r="L45" s="6"/>
      <c r="M45" s="6"/>
      <c r="N45" s="6"/>
      <c r="O45" s="6"/>
      <c r="P45" s="6"/>
      <c r="Q45" s="6"/>
      <c r="R45" s="6"/>
      <c r="S45" s="6"/>
      <c r="T45" s="6"/>
      <c r="U45" s="6"/>
      <c r="V45" s="6"/>
      <c r="W45" s="6"/>
      <c r="X45" s="6"/>
      <c r="Y45" s="6"/>
    </row>
    <row r="46" spans="1:25" ht="15.75" customHeight="1">
      <c r="A46" s="6"/>
      <c r="B46" s="6"/>
      <c r="C46" s="6"/>
      <c r="D46" s="6"/>
      <c r="E46" s="6"/>
      <c r="F46" s="6"/>
      <c r="G46" s="6"/>
      <c r="H46" s="6"/>
      <c r="I46" s="6"/>
      <c r="J46" s="6"/>
      <c r="K46" s="6"/>
      <c r="L46" s="6"/>
      <c r="M46" s="6"/>
      <c r="N46" s="6"/>
      <c r="O46" s="6"/>
      <c r="P46" s="6"/>
      <c r="Q46" s="6"/>
      <c r="R46" s="6"/>
      <c r="S46" s="6"/>
      <c r="T46" s="6"/>
      <c r="U46" s="6"/>
      <c r="V46" s="6"/>
      <c r="W46" s="6"/>
      <c r="X46" s="6"/>
      <c r="Y46" s="6"/>
    </row>
    <row r="47" spans="1:25" ht="15.75" customHeight="1">
      <c r="A47" s="6"/>
      <c r="B47" s="6"/>
      <c r="C47" s="6"/>
      <c r="D47" s="6"/>
      <c r="E47" s="6"/>
      <c r="F47" s="6"/>
      <c r="G47" s="6"/>
      <c r="H47" s="6"/>
      <c r="I47" s="6"/>
      <c r="J47" s="6"/>
      <c r="K47" s="6"/>
      <c r="L47" s="6"/>
      <c r="M47" s="6"/>
      <c r="N47" s="6"/>
      <c r="O47" s="6"/>
      <c r="P47" s="6"/>
      <c r="Q47" s="6"/>
      <c r="R47" s="6"/>
      <c r="S47" s="6"/>
      <c r="T47" s="6"/>
      <c r="U47" s="6"/>
      <c r="V47" s="6"/>
      <c r="W47" s="6"/>
      <c r="X47" s="6"/>
      <c r="Y47" s="6"/>
    </row>
    <row r="48" spans="1:25" ht="15.75" customHeight="1">
      <c r="A48" s="6"/>
      <c r="B48" s="6"/>
      <c r="C48" s="6"/>
      <c r="D48" s="6"/>
      <c r="E48" s="6"/>
      <c r="F48" s="6"/>
      <c r="G48" s="6"/>
      <c r="H48" s="6"/>
      <c r="I48" s="6"/>
      <c r="J48" s="6"/>
      <c r="K48" s="6"/>
      <c r="L48" s="6"/>
      <c r="M48" s="6"/>
      <c r="N48" s="6"/>
      <c r="O48" s="6"/>
      <c r="P48" s="6"/>
      <c r="Q48" s="6"/>
      <c r="R48" s="6"/>
      <c r="S48" s="6"/>
      <c r="T48" s="6"/>
      <c r="U48" s="6"/>
      <c r="V48" s="6"/>
      <c r="W48" s="6"/>
      <c r="X48" s="6"/>
      <c r="Y48" s="6"/>
    </row>
    <row r="49" spans="1:25" ht="15.75" customHeight="1">
      <c r="A49" s="6"/>
      <c r="B49" s="6"/>
      <c r="C49" s="6"/>
      <c r="D49" s="6"/>
      <c r="E49" s="6"/>
      <c r="F49" s="6"/>
      <c r="G49" s="6"/>
      <c r="H49" s="6"/>
      <c r="I49" s="6"/>
      <c r="J49" s="6"/>
      <c r="K49" s="6"/>
      <c r="L49" s="6"/>
      <c r="M49" s="6"/>
      <c r="N49" s="6"/>
      <c r="O49" s="6"/>
      <c r="P49" s="6"/>
      <c r="Q49" s="6"/>
      <c r="R49" s="6"/>
      <c r="S49" s="6"/>
      <c r="T49" s="6"/>
      <c r="U49" s="6"/>
      <c r="V49" s="6"/>
      <c r="W49" s="6"/>
      <c r="X49" s="6"/>
      <c r="Y49" s="6"/>
    </row>
    <row r="50" spans="1:25" ht="15.75" customHeight="1">
      <c r="A50" s="6"/>
      <c r="B50" s="6"/>
      <c r="C50" s="6"/>
      <c r="D50" s="6"/>
      <c r="E50" s="6"/>
      <c r="F50" s="6"/>
      <c r="G50" s="6"/>
      <c r="H50" s="6"/>
      <c r="I50" s="6"/>
      <c r="J50" s="6"/>
      <c r="K50" s="6"/>
      <c r="L50" s="6"/>
      <c r="M50" s="6"/>
      <c r="N50" s="6"/>
      <c r="O50" s="6"/>
      <c r="P50" s="6"/>
      <c r="Q50" s="6"/>
      <c r="R50" s="6"/>
      <c r="S50" s="6"/>
      <c r="T50" s="6"/>
      <c r="U50" s="6"/>
      <c r="V50" s="6"/>
      <c r="W50" s="6"/>
      <c r="X50" s="6"/>
      <c r="Y50" s="6"/>
    </row>
    <row r="51" spans="1:25" ht="15.75" customHeight="1">
      <c r="A51" s="6"/>
      <c r="B51" s="6"/>
      <c r="C51" s="6"/>
      <c r="D51" s="6"/>
      <c r="E51" s="6"/>
      <c r="F51" s="6"/>
      <c r="G51" s="6"/>
      <c r="H51" s="6"/>
      <c r="I51" s="6"/>
      <c r="J51" s="6"/>
      <c r="K51" s="6"/>
      <c r="L51" s="6"/>
      <c r="M51" s="6"/>
      <c r="N51" s="6"/>
      <c r="O51" s="6"/>
      <c r="P51" s="6"/>
      <c r="Q51" s="6"/>
      <c r="R51" s="6"/>
      <c r="S51" s="6"/>
      <c r="T51" s="6"/>
      <c r="U51" s="6"/>
      <c r="V51" s="6"/>
      <c r="W51" s="6"/>
      <c r="X51" s="6"/>
      <c r="Y51" s="6"/>
    </row>
    <row r="52" spans="1:25" ht="15.75" customHeight="1">
      <c r="A52" s="6"/>
      <c r="B52" s="6"/>
      <c r="C52" s="6"/>
      <c r="D52" s="6"/>
      <c r="E52" s="6"/>
      <c r="F52" s="6"/>
      <c r="G52" s="6"/>
      <c r="H52" s="6"/>
      <c r="I52" s="6"/>
      <c r="J52" s="6"/>
      <c r="K52" s="6"/>
      <c r="L52" s="6"/>
      <c r="M52" s="6"/>
      <c r="N52" s="6"/>
      <c r="O52" s="6"/>
      <c r="P52" s="6"/>
      <c r="Q52" s="6"/>
      <c r="R52" s="6"/>
      <c r="S52" s="6"/>
      <c r="T52" s="6"/>
      <c r="U52" s="6"/>
      <c r="V52" s="6"/>
      <c r="W52" s="6"/>
      <c r="X52" s="6"/>
      <c r="Y52" s="6"/>
    </row>
    <row r="53" spans="1:25" ht="15.75" customHeight="1">
      <c r="A53" s="6"/>
      <c r="B53" s="6"/>
      <c r="C53" s="6"/>
      <c r="D53" s="6"/>
      <c r="E53" s="6"/>
      <c r="F53" s="6"/>
      <c r="G53" s="6"/>
      <c r="H53" s="6"/>
      <c r="I53" s="6"/>
      <c r="J53" s="6"/>
      <c r="K53" s="6"/>
      <c r="L53" s="6"/>
      <c r="M53" s="6"/>
      <c r="N53" s="6"/>
      <c r="O53" s="6"/>
      <c r="P53" s="6"/>
      <c r="Q53" s="6"/>
      <c r="R53" s="6"/>
      <c r="S53" s="6"/>
      <c r="T53" s="6"/>
      <c r="U53" s="6"/>
      <c r="V53" s="6"/>
      <c r="W53" s="6"/>
      <c r="X53" s="6"/>
      <c r="Y53" s="6"/>
    </row>
    <row r="54" spans="1:25" ht="15.75" customHeight="1">
      <c r="A54" s="6"/>
      <c r="B54" s="6"/>
      <c r="C54" s="6"/>
      <c r="D54" s="6"/>
      <c r="E54" s="6"/>
      <c r="F54" s="6"/>
      <c r="G54" s="6"/>
      <c r="H54" s="6"/>
      <c r="I54" s="6"/>
      <c r="J54" s="6"/>
      <c r="K54" s="6"/>
      <c r="L54" s="6"/>
      <c r="M54" s="6"/>
      <c r="N54" s="6"/>
      <c r="O54" s="6"/>
      <c r="P54" s="6"/>
      <c r="Q54" s="6"/>
      <c r="R54" s="6"/>
      <c r="S54" s="6"/>
      <c r="T54" s="6"/>
      <c r="U54" s="6"/>
      <c r="V54" s="6"/>
      <c r="W54" s="6"/>
      <c r="X54" s="6"/>
      <c r="Y54" s="6"/>
    </row>
    <row r="55" spans="1:25" ht="15.75" customHeight="1">
      <c r="A55" s="6"/>
      <c r="B55" s="6"/>
      <c r="C55" s="6"/>
      <c r="D55" s="6"/>
      <c r="E55" s="6"/>
      <c r="F55" s="6"/>
      <c r="G55" s="6"/>
      <c r="H55" s="6"/>
      <c r="I55" s="6"/>
      <c r="J55" s="6"/>
      <c r="K55" s="6"/>
      <c r="L55" s="6"/>
      <c r="M55" s="6"/>
      <c r="N55" s="6"/>
      <c r="O55" s="6"/>
      <c r="P55" s="6"/>
      <c r="Q55" s="6"/>
      <c r="R55" s="6"/>
      <c r="S55" s="6"/>
      <c r="T55" s="6"/>
      <c r="U55" s="6"/>
      <c r="V55" s="6"/>
      <c r="W55" s="6"/>
      <c r="X55" s="6"/>
      <c r="Y55" s="6"/>
    </row>
    <row r="56" spans="1:25" ht="15.75" customHeight="1">
      <c r="A56" s="6"/>
      <c r="B56" s="6"/>
      <c r="C56" s="6"/>
      <c r="D56" s="6"/>
      <c r="E56" s="6"/>
      <c r="F56" s="6"/>
      <c r="G56" s="6"/>
      <c r="H56" s="6"/>
      <c r="I56" s="6"/>
      <c r="J56" s="6"/>
      <c r="K56" s="6"/>
      <c r="L56" s="6"/>
      <c r="M56" s="6"/>
      <c r="N56" s="6"/>
      <c r="O56" s="6"/>
      <c r="P56" s="6"/>
      <c r="Q56" s="6"/>
      <c r="R56" s="6"/>
      <c r="S56" s="6"/>
      <c r="T56" s="6"/>
      <c r="U56" s="6"/>
      <c r="V56" s="6"/>
      <c r="W56" s="6"/>
      <c r="X56" s="6"/>
      <c r="Y56" s="6"/>
    </row>
    <row r="57" spans="1:25" ht="15.75" customHeight="1">
      <c r="A57" s="6"/>
      <c r="B57" s="6"/>
      <c r="C57" s="6"/>
      <c r="D57" s="6"/>
      <c r="E57" s="6"/>
      <c r="F57" s="6"/>
      <c r="G57" s="6"/>
      <c r="H57" s="6"/>
      <c r="I57" s="6"/>
      <c r="J57" s="6"/>
      <c r="K57" s="6"/>
      <c r="L57" s="6"/>
      <c r="M57" s="6"/>
      <c r="N57" s="6"/>
      <c r="O57" s="6"/>
      <c r="P57" s="6"/>
      <c r="Q57" s="6"/>
      <c r="R57" s="6"/>
      <c r="S57" s="6"/>
      <c r="T57" s="6"/>
      <c r="U57" s="6"/>
      <c r="V57" s="6"/>
      <c r="W57" s="6"/>
      <c r="X57" s="6"/>
      <c r="Y57" s="6"/>
    </row>
    <row r="58" spans="1:25" ht="15.75" customHeight="1">
      <c r="A58" s="6"/>
      <c r="B58" s="6"/>
      <c r="C58" s="6"/>
      <c r="D58" s="6"/>
      <c r="E58" s="6"/>
      <c r="F58" s="6"/>
      <c r="G58" s="6"/>
      <c r="H58" s="6"/>
      <c r="I58" s="6"/>
      <c r="J58" s="6"/>
      <c r="K58" s="6"/>
      <c r="L58" s="6"/>
      <c r="M58" s="6"/>
      <c r="N58" s="6"/>
      <c r="O58" s="6"/>
      <c r="P58" s="6"/>
      <c r="Q58" s="6"/>
      <c r="R58" s="6"/>
      <c r="S58" s="6"/>
      <c r="T58" s="6"/>
      <c r="U58" s="6"/>
      <c r="V58" s="6"/>
      <c r="W58" s="6"/>
      <c r="X58" s="6"/>
      <c r="Y58" s="6"/>
    </row>
    <row r="59" spans="1:25" ht="15.75" customHeight="1">
      <c r="A59" s="6"/>
      <c r="B59" s="6"/>
      <c r="C59" s="6"/>
      <c r="D59" s="6"/>
      <c r="E59" s="6"/>
      <c r="F59" s="6"/>
      <c r="G59" s="6"/>
      <c r="H59" s="6"/>
      <c r="I59" s="6"/>
      <c r="J59" s="6"/>
      <c r="K59" s="6"/>
      <c r="L59" s="6"/>
      <c r="M59" s="6"/>
      <c r="N59" s="6"/>
      <c r="O59" s="6"/>
      <c r="P59" s="6"/>
      <c r="Q59" s="6"/>
      <c r="R59" s="6"/>
      <c r="S59" s="6"/>
      <c r="T59" s="6"/>
      <c r="U59" s="6"/>
      <c r="V59" s="6"/>
      <c r="W59" s="6"/>
      <c r="X59" s="6"/>
      <c r="Y59" s="6"/>
    </row>
    <row r="60" spans="1:25" ht="15.75" customHeight="1">
      <c r="A60" s="6"/>
      <c r="B60" s="6"/>
      <c r="C60" s="6"/>
      <c r="D60" s="6"/>
      <c r="E60" s="6"/>
      <c r="F60" s="6"/>
      <c r="G60" s="6"/>
      <c r="H60" s="6"/>
      <c r="I60" s="6"/>
      <c r="J60" s="6"/>
      <c r="K60" s="6"/>
      <c r="L60" s="6"/>
      <c r="M60" s="6"/>
      <c r="N60" s="6"/>
      <c r="O60" s="6"/>
      <c r="P60" s="6"/>
      <c r="Q60" s="6"/>
      <c r="R60" s="6"/>
      <c r="S60" s="6"/>
      <c r="T60" s="6"/>
      <c r="U60" s="6"/>
      <c r="V60" s="6"/>
      <c r="W60" s="6"/>
      <c r="X60" s="6"/>
      <c r="Y60" s="6"/>
    </row>
    <row r="61" spans="1:25" ht="15.75" customHeight="1">
      <c r="A61" s="6"/>
      <c r="B61" s="6"/>
      <c r="C61" s="6"/>
      <c r="D61" s="6"/>
      <c r="E61" s="6"/>
      <c r="F61" s="6"/>
      <c r="G61" s="6"/>
      <c r="H61" s="6"/>
      <c r="I61" s="6"/>
      <c r="J61" s="6"/>
      <c r="K61" s="6"/>
      <c r="L61" s="6"/>
      <c r="M61" s="6"/>
      <c r="N61" s="6"/>
      <c r="O61" s="6"/>
      <c r="P61" s="6"/>
      <c r="Q61" s="6"/>
      <c r="R61" s="6"/>
      <c r="S61" s="6"/>
      <c r="T61" s="6"/>
      <c r="U61" s="6"/>
      <c r="V61" s="6"/>
      <c r="W61" s="6"/>
      <c r="X61" s="6"/>
      <c r="Y61" s="6"/>
    </row>
    <row r="62" spans="1:25" ht="15.75" customHeight="1">
      <c r="A62" s="6"/>
      <c r="B62" s="6"/>
      <c r="C62" s="6"/>
      <c r="D62" s="6"/>
      <c r="E62" s="6"/>
      <c r="F62" s="6"/>
      <c r="G62" s="6"/>
      <c r="H62" s="6"/>
      <c r="I62" s="6"/>
      <c r="J62" s="6"/>
      <c r="K62" s="6"/>
      <c r="L62" s="6"/>
      <c r="M62" s="6"/>
      <c r="N62" s="6"/>
      <c r="O62" s="6"/>
      <c r="P62" s="6"/>
      <c r="Q62" s="6"/>
      <c r="R62" s="6"/>
      <c r="S62" s="6"/>
      <c r="T62" s="6"/>
      <c r="U62" s="6"/>
      <c r="V62" s="6"/>
      <c r="W62" s="6"/>
      <c r="X62" s="6"/>
      <c r="Y62" s="6"/>
    </row>
    <row r="63" spans="1:25" ht="15.75" customHeight="1">
      <c r="A63" s="6"/>
      <c r="B63" s="6"/>
      <c r="C63" s="6"/>
      <c r="D63" s="6"/>
      <c r="E63" s="6"/>
      <c r="F63" s="6"/>
      <c r="G63" s="6"/>
      <c r="H63" s="6"/>
      <c r="I63" s="6"/>
      <c r="J63" s="6"/>
      <c r="K63" s="6"/>
      <c r="L63" s="6"/>
      <c r="M63" s="6"/>
      <c r="N63" s="6"/>
      <c r="O63" s="6"/>
      <c r="P63" s="6"/>
      <c r="Q63" s="6"/>
      <c r="R63" s="6"/>
      <c r="S63" s="6"/>
      <c r="T63" s="6"/>
      <c r="U63" s="6"/>
      <c r="V63" s="6"/>
      <c r="W63" s="6"/>
      <c r="X63" s="6"/>
      <c r="Y63" s="6"/>
    </row>
    <row r="64" spans="1:25" ht="15.75" customHeight="1">
      <c r="A64" s="6"/>
      <c r="B64" s="6"/>
      <c r="C64" s="6"/>
      <c r="D64" s="6"/>
      <c r="E64" s="6"/>
      <c r="F64" s="6"/>
      <c r="G64" s="6"/>
      <c r="H64" s="6"/>
      <c r="I64" s="6"/>
      <c r="J64" s="6"/>
      <c r="K64" s="6"/>
      <c r="L64" s="6"/>
      <c r="M64" s="6"/>
      <c r="N64" s="6"/>
      <c r="O64" s="6"/>
      <c r="P64" s="6"/>
      <c r="Q64" s="6"/>
      <c r="R64" s="6"/>
      <c r="S64" s="6"/>
      <c r="T64" s="6"/>
      <c r="U64" s="6"/>
      <c r="V64" s="6"/>
      <c r="W64" s="6"/>
      <c r="X64" s="6"/>
      <c r="Y64" s="6"/>
    </row>
    <row r="65" spans="1:25" ht="15.75" customHeight="1">
      <c r="A65" s="6"/>
      <c r="B65" s="6"/>
      <c r="C65" s="6"/>
      <c r="D65" s="6"/>
      <c r="E65" s="6"/>
      <c r="F65" s="6"/>
      <c r="G65" s="6"/>
      <c r="H65" s="6"/>
      <c r="I65" s="6"/>
      <c r="J65" s="6"/>
      <c r="K65" s="6"/>
      <c r="L65" s="6"/>
      <c r="M65" s="6"/>
      <c r="N65" s="6"/>
      <c r="O65" s="6"/>
      <c r="P65" s="6"/>
      <c r="Q65" s="6"/>
      <c r="R65" s="6"/>
      <c r="S65" s="6"/>
      <c r="T65" s="6"/>
      <c r="U65" s="6"/>
      <c r="V65" s="6"/>
      <c r="W65" s="6"/>
      <c r="X65" s="6"/>
      <c r="Y65" s="6"/>
    </row>
    <row r="66" spans="1:25" ht="15.75" customHeight="1">
      <c r="A66" s="6"/>
      <c r="B66" s="6"/>
      <c r="C66" s="6"/>
      <c r="D66" s="6"/>
      <c r="E66" s="6"/>
      <c r="F66" s="6"/>
      <c r="G66" s="6"/>
      <c r="H66" s="6"/>
      <c r="I66" s="6"/>
      <c r="J66" s="6"/>
      <c r="K66" s="6"/>
      <c r="L66" s="6"/>
      <c r="M66" s="6"/>
      <c r="N66" s="6"/>
      <c r="O66" s="6"/>
      <c r="P66" s="6"/>
      <c r="Q66" s="6"/>
      <c r="R66" s="6"/>
      <c r="S66" s="6"/>
      <c r="T66" s="6"/>
      <c r="U66" s="6"/>
      <c r="V66" s="6"/>
      <c r="W66" s="6"/>
      <c r="X66" s="6"/>
      <c r="Y66" s="6"/>
    </row>
    <row r="67" spans="1:25" ht="15.75" customHeight="1">
      <c r="A67" s="6"/>
      <c r="B67" s="6"/>
      <c r="C67" s="6"/>
      <c r="D67" s="6"/>
      <c r="E67" s="6"/>
      <c r="F67" s="6"/>
      <c r="G67" s="6"/>
      <c r="H67" s="6"/>
      <c r="I67" s="6"/>
      <c r="J67" s="6"/>
      <c r="K67" s="6"/>
      <c r="L67" s="6"/>
      <c r="M67" s="6"/>
      <c r="N67" s="6"/>
      <c r="O67" s="6"/>
      <c r="P67" s="6"/>
      <c r="Q67" s="6"/>
      <c r="R67" s="6"/>
      <c r="S67" s="6"/>
      <c r="T67" s="6"/>
      <c r="U67" s="6"/>
      <c r="V67" s="6"/>
      <c r="W67" s="6"/>
      <c r="X67" s="6"/>
      <c r="Y67" s="6"/>
    </row>
    <row r="68" spans="1:25" ht="15.75" customHeight="1">
      <c r="A68" s="6"/>
      <c r="B68" s="6"/>
      <c r="C68" s="6"/>
      <c r="D68" s="6"/>
      <c r="E68" s="6"/>
      <c r="F68" s="6"/>
      <c r="G68" s="6"/>
      <c r="H68" s="6"/>
      <c r="I68" s="6"/>
      <c r="J68" s="6"/>
      <c r="K68" s="6"/>
      <c r="L68" s="6"/>
      <c r="M68" s="6"/>
      <c r="N68" s="6"/>
      <c r="O68" s="6"/>
      <c r="P68" s="6"/>
      <c r="Q68" s="6"/>
      <c r="R68" s="6"/>
      <c r="S68" s="6"/>
      <c r="T68" s="6"/>
      <c r="U68" s="6"/>
      <c r="V68" s="6"/>
      <c r="W68" s="6"/>
      <c r="X68" s="6"/>
      <c r="Y68" s="6"/>
    </row>
    <row r="69" spans="1:25" ht="15.75" customHeight="1">
      <c r="A69" s="6"/>
      <c r="B69" s="6"/>
      <c r="C69" s="6"/>
      <c r="D69" s="6"/>
      <c r="E69" s="6"/>
      <c r="F69" s="6"/>
      <c r="G69" s="6"/>
      <c r="H69" s="6"/>
      <c r="I69" s="6"/>
      <c r="J69" s="6"/>
      <c r="K69" s="6"/>
      <c r="L69" s="6"/>
      <c r="M69" s="6"/>
      <c r="N69" s="6"/>
      <c r="O69" s="6"/>
      <c r="P69" s="6"/>
      <c r="Q69" s="6"/>
      <c r="R69" s="6"/>
      <c r="S69" s="6"/>
      <c r="T69" s="6"/>
      <c r="U69" s="6"/>
      <c r="V69" s="6"/>
      <c r="W69" s="6"/>
      <c r="X69" s="6"/>
      <c r="Y69" s="6"/>
    </row>
    <row r="70" spans="1:25" ht="15.75" customHeight="1">
      <c r="A70" s="6"/>
      <c r="B70" s="6"/>
      <c r="C70" s="6"/>
      <c r="D70" s="6"/>
      <c r="E70" s="6"/>
      <c r="F70" s="6"/>
      <c r="G70" s="6"/>
      <c r="H70" s="6"/>
      <c r="I70" s="6"/>
      <c r="J70" s="6"/>
      <c r="K70" s="6"/>
      <c r="L70" s="6"/>
      <c r="M70" s="6"/>
      <c r="N70" s="6"/>
      <c r="O70" s="6"/>
      <c r="P70" s="6"/>
      <c r="Q70" s="6"/>
      <c r="R70" s="6"/>
      <c r="S70" s="6"/>
      <c r="T70" s="6"/>
      <c r="U70" s="6"/>
      <c r="V70" s="6"/>
      <c r="W70" s="6"/>
      <c r="X70" s="6"/>
      <c r="Y70" s="6"/>
    </row>
    <row r="71" spans="1:25" ht="15.75" customHeight="1">
      <c r="A71" s="6"/>
      <c r="B71" s="6"/>
      <c r="C71" s="6"/>
      <c r="D71" s="6"/>
      <c r="E71" s="6"/>
      <c r="F71" s="6"/>
      <c r="G71" s="6"/>
      <c r="H71" s="6"/>
      <c r="I71" s="6"/>
      <c r="J71" s="6"/>
      <c r="K71" s="6"/>
      <c r="L71" s="6"/>
      <c r="M71" s="6"/>
      <c r="N71" s="6"/>
      <c r="O71" s="6"/>
      <c r="P71" s="6"/>
      <c r="Q71" s="6"/>
      <c r="R71" s="6"/>
      <c r="S71" s="6"/>
      <c r="T71" s="6"/>
      <c r="U71" s="6"/>
      <c r="V71" s="6"/>
      <c r="W71" s="6"/>
      <c r="X71" s="6"/>
      <c r="Y71" s="6"/>
    </row>
    <row r="72" spans="1:25" ht="15.75" customHeight="1">
      <c r="A72" s="6"/>
      <c r="B72" s="6"/>
      <c r="C72" s="6"/>
      <c r="D72" s="6"/>
      <c r="E72" s="6"/>
      <c r="F72" s="6"/>
      <c r="G72" s="6"/>
      <c r="H72" s="6"/>
      <c r="I72" s="6"/>
      <c r="J72" s="6"/>
      <c r="K72" s="6"/>
      <c r="L72" s="6"/>
      <c r="M72" s="6"/>
      <c r="N72" s="6"/>
      <c r="O72" s="6"/>
      <c r="P72" s="6"/>
      <c r="Q72" s="6"/>
      <c r="R72" s="6"/>
      <c r="S72" s="6"/>
      <c r="T72" s="6"/>
      <c r="U72" s="6"/>
      <c r="V72" s="6"/>
      <c r="W72" s="6"/>
      <c r="X72" s="6"/>
      <c r="Y72" s="6"/>
    </row>
    <row r="73" spans="1:25" ht="15.75" customHeight="1">
      <c r="A73" s="6"/>
      <c r="B73" s="6"/>
      <c r="C73" s="6"/>
      <c r="D73" s="6"/>
      <c r="E73" s="6"/>
      <c r="F73" s="6"/>
      <c r="G73" s="6"/>
      <c r="H73" s="6"/>
      <c r="I73" s="6"/>
      <c r="J73" s="6"/>
      <c r="K73" s="6"/>
      <c r="L73" s="6"/>
      <c r="M73" s="6"/>
      <c r="N73" s="6"/>
      <c r="O73" s="6"/>
      <c r="P73" s="6"/>
      <c r="Q73" s="6"/>
      <c r="R73" s="6"/>
      <c r="S73" s="6"/>
      <c r="T73" s="6"/>
      <c r="U73" s="6"/>
      <c r="V73" s="6"/>
      <c r="W73" s="6"/>
      <c r="X73" s="6"/>
      <c r="Y73" s="6"/>
    </row>
    <row r="74" spans="1:25" ht="15.75" customHeight="1">
      <c r="A74" s="6"/>
      <c r="B74" s="6"/>
      <c r="C74" s="6"/>
      <c r="D74" s="6"/>
      <c r="E74" s="6"/>
      <c r="F74" s="6"/>
      <c r="G74" s="6"/>
      <c r="H74" s="6"/>
      <c r="I74" s="6"/>
      <c r="J74" s="6"/>
      <c r="K74" s="6"/>
      <c r="L74" s="6"/>
      <c r="M74" s="6"/>
      <c r="N74" s="6"/>
      <c r="O74" s="6"/>
      <c r="P74" s="6"/>
      <c r="Q74" s="6"/>
      <c r="R74" s="6"/>
      <c r="S74" s="6"/>
      <c r="T74" s="6"/>
      <c r="U74" s="6"/>
      <c r="V74" s="6"/>
      <c r="W74" s="6"/>
      <c r="X74" s="6"/>
      <c r="Y74" s="6"/>
    </row>
    <row r="75" spans="1:25" ht="15.75" customHeight="1">
      <c r="A75" s="6"/>
      <c r="B75" s="6"/>
      <c r="C75" s="6"/>
      <c r="D75" s="6"/>
      <c r="E75" s="6"/>
      <c r="F75" s="6"/>
      <c r="G75" s="6"/>
      <c r="H75" s="6"/>
      <c r="I75" s="6"/>
      <c r="J75" s="6"/>
      <c r="K75" s="6"/>
      <c r="L75" s="6"/>
      <c r="M75" s="6"/>
      <c r="N75" s="6"/>
      <c r="O75" s="6"/>
      <c r="P75" s="6"/>
      <c r="Q75" s="6"/>
      <c r="R75" s="6"/>
      <c r="S75" s="6"/>
      <c r="T75" s="6"/>
      <c r="U75" s="6"/>
      <c r="V75" s="6"/>
      <c r="W75" s="6"/>
      <c r="X75" s="6"/>
      <c r="Y75" s="6"/>
    </row>
    <row r="76" spans="1:25" ht="15.75" customHeight="1">
      <c r="A76" s="6"/>
      <c r="B76" s="6"/>
      <c r="C76" s="6"/>
      <c r="D76" s="6"/>
      <c r="E76" s="6"/>
      <c r="F76" s="6"/>
      <c r="G76" s="6"/>
      <c r="H76" s="6"/>
      <c r="I76" s="6"/>
      <c r="J76" s="6"/>
      <c r="K76" s="6"/>
      <c r="L76" s="6"/>
      <c r="M76" s="6"/>
      <c r="N76" s="6"/>
      <c r="O76" s="6"/>
      <c r="P76" s="6"/>
      <c r="Q76" s="6"/>
      <c r="R76" s="6"/>
      <c r="S76" s="6"/>
      <c r="T76" s="6"/>
      <c r="U76" s="6"/>
      <c r="V76" s="6"/>
      <c r="W76" s="6"/>
      <c r="X76" s="6"/>
      <c r="Y76" s="6"/>
    </row>
    <row r="77" spans="1:25" ht="15.75" customHeight="1">
      <c r="A77" s="6"/>
      <c r="B77" s="6"/>
      <c r="C77" s="6"/>
      <c r="D77" s="6"/>
      <c r="E77" s="6"/>
      <c r="F77" s="6"/>
      <c r="G77" s="6"/>
      <c r="H77" s="6"/>
      <c r="I77" s="6"/>
      <c r="J77" s="6"/>
      <c r="K77" s="6"/>
      <c r="L77" s="6"/>
      <c r="M77" s="6"/>
      <c r="N77" s="6"/>
      <c r="O77" s="6"/>
      <c r="P77" s="6"/>
      <c r="Q77" s="6"/>
      <c r="R77" s="6"/>
      <c r="S77" s="6"/>
      <c r="T77" s="6"/>
      <c r="U77" s="6"/>
      <c r="V77" s="6"/>
      <c r="W77" s="6"/>
      <c r="X77" s="6"/>
      <c r="Y77" s="6"/>
    </row>
    <row r="78" spans="1:25" ht="15.75" customHeight="1">
      <c r="A78" s="6"/>
      <c r="B78" s="6"/>
      <c r="C78" s="6"/>
      <c r="D78" s="6"/>
      <c r="E78" s="6"/>
      <c r="F78" s="6"/>
      <c r="G78" s="6"/>
      <c r="H78" s="6"/>
      <c r="I78" s="6"/>
      <c r="J78" s="6"/>
      <c r="K78" s="6"/>
      <c r="L78" s="6"/>
      <c r="M78" s="6"/>
      <c r="N78" s="6"/>
      <c r="O78" s="6"/>
      <c r="P78" s="6"/>
      <c r="Q78" s="6"/>
      <c r="R78" s="6"/>
      <c r="S78" s="6"/>
      <c r="T78" s="6"/>
      <c r="U78" s="6"/>
      <c r="V78" s="6"/>
      <c r="W78" s="6"/>
      <c r="X78" s="6"/>
      <c r="Y78" s="6"/>
    </row>
    <row r="79" spans="1:25" ht="15.75" customHeight="1">
      <c r="A79" s="6"/>
      <c r="B79" s="6"/>
      <c r="C79" s="6"/>
      <c r="D79" s="6"/>
      <c r="E79" s="6"/>
      <c r="F79" s="6"/>
      <c r="G79" s="6"/>
      <c r="H79" s="6"/>
      <c r="I79" s="6"/>
      <c r="J79" s="6"/>
      <c r="K79" s="6"/>
      <c r="L79" s="6"/>
      <c r="M79" s="6"/>
      <c r="N79" s="6"/>
      <c r="O79" s="6"/>
      <c r="P79" s="6"/>
      <c r="Q79" s="6"/>
      <c r="R79" s="6"/>
      <c r="S79" s="6"/>
      <c r="T79" s="6"/>
      <c r="U79" s="6"/>
      <c r="V79" s="6"/>
      <c r="W79" s="6"/>
      <c r="X79" s="6"/>
      <c r="Y79" s="6"/>
    </row>
    <row r="80" spans="1:25" ht="15.75" customHeight="1">
      <c r="A80" s="6"/>
      <c r="B80" s="6"/>
      <c r="C80" s="6"/>
      <c r="D80" s="6"/>
      <c r="E80" s="6"/>
      <c r="F80" s="6"/>
      <c r="G80" s="6"/>
      <c r="H80" s="6"/>
      <c r="I80" s="6"/>
      <c r="J80" s="6"/>
      <c r="K80" s="6"/>
      <c r="L80" s="6"/>
      <c r="M80" s="6"/>
      <c r="N80" s="6"/>
      <c r="O80" s="6"/>
      <c r="P80" s="6"/>
      <c r="Q80" s="6"/>
      <c r="R80" s="6"/>
      <c r="S80" s="6"/>
      <c r="T80" s="6"/>
      <c r="U80" s="6"/>
      <c r="V80" s="6"/>
      <c r="W80" s="6"/>
      <c r="X80" s="6"/>
      <c r="Y80" s="6"/>
    </row>
    <row r="81" spans="1:25" ht="15.75" customHeight="1">
      <c r="A81" s="6"/>
      <c r="B81" s="6"/>
      <c r="C81" s="6"/>
      <c r="D81" s="6"/>
      <c r="E81" s="6"/>
      <c r="F81" s="6"/>
      <c r="G81" s="6"/>
      <c r="H81" s="6"/>
      <c r="I81" s="6"/>
      <c r="J81" s="6"/>
      <c r="K81" s="6"/>
      <c r="L81" s="6"/>
      <c r="M81" s="6"/>
      <c r="N81" s="6"/>
      <c r="O81" s="6"/>
      <c r="P81" s="6"/>
      <c r="Q81" s="6"/>
      <c r="R81" s="6"/>
      <c r="S81" s="6"/>
      <c r="T81" s="6"/>
      <c r="U81" s="6"/>
      <c r="V81" s="6"/>
      <c r="W81" s="6"/>
      <c r="X81" s="6"/>
      <c r="Y81" s="6"/>
    </row>
    <row r="82" spans="1:25" ht="15.75" customHeight="1">
      <c r="A82" s="6"/>
      <c r="B82" s="6"/>
      <c r="C82" s="6"/>
      <c r="D82" s="6"/>
      <c r="E82" s="6"/>
      <c r="F82" s="6"/>
      <c r="G82" s="6"/>
      <c r="H82" s="6"/>
      <c r="I82" s="6"/>
      <c r="J82" s="6"/>
      <c r="K82" s="6"/>
      <c r="L82" s="6"/>
      <c r="M82" s="6"/>
      <c r="N82" s="6"/>
      <c r="O82" s="6"/>
      <c r="P82" s="6"/>
      <c r="Q82" s="6"/>
      <c r="R82" s="6"/>
      <c r="S82" s="6"/>
      <c r="T82" s="6"/>
      <c r="U82" s="6"/>
      <c r="V82" s="6"/>
      <c r="W82" s="6"/>
      <c r="X82" s="6"/>
      <c r="Y82" s="6"/>
    </row>
    <row r="83" spans="1:25" ht="15.75" customHeight="1">
      <c r="A83" s="6"/>
      <c r="B83" s="6"/>
      <c r="C83" s="6"/>
      <c r="D83" s="6"/>
      <c r="E83" s="6"/>
      <c r="F83" s="6"/>
      <c r="G83" s="6"/>
      <c r="H83" s="6"/>
      <c r="I83" s="6"/>
      <c r="J83" s="6"/>
      <c r="K83" s="6"/>
      <c r="L83" s="6"/>
      <c r="M83" s="6"/>
      <c r="N83" s="6"/>
      <c r="O83" s="6"/>
      <c r="P83" s="6"/>
      <c r="Q83" s="6"/>
      <c r="R83" s="6"/>
      <c r="S83" s="6"/>
      <c r="T83" s="6"/>
      <c r="U83" s="6"/>
      <c r="V83" s="6"/>
      <c r="W83" s="6"/>
      <c r="X83" s="6"/>
      <c r="Y83" s="6"/>
    </row>
    <row r="84" spans="1:25" ht="15.75" customHeight="1">
      <c r="A84" s="6"/>
      <c r="B84" s="6"/>
      <c r="C84" s="6"/>
      <c r="D84" s="6"/>
      <c r="E84" s="6"/>
      <c r="F84" s="6"/>
      <c r="G84" s="6"/>
      <c r="H84" s="6"/>
      <c r="I84" s="6"/>
      <c r="J84" s="6"/>
      <c r="K84" s="6"/>
      <c r="L84" s="6"/>
      <c r="M84" s="6"/>
      <c r="N84" s="6"/>
      <c r="O84" s="6"/>
      <c r="P84" s="6"/>
      <c r="Q84" s="6"/>
      <c r="R84" s="6"/>
      <c r="S84" s="6"/>
      <c r="T84" s="6"/>
      <c r="U84" s="6"/>
      <c r="V84" s="6"/>
      <c r="W84" s="6"/>
      <c r="X84" s="6"/>
      <c r="Y84" s="6"/>
    </row>
    <row r="85" spans="1:25" ht="15.75" customHeight="1">
      <c r="A85" s="6"/>
      <c r="B85" s="6"/>
      <c r="C85" s="6"/>
      <c r="D85" s="6"/>
      <c r="E85" s="6"/>
      <c r="F85" s="6"/>
      <c r="G85" s="6"/>
      <c r="H85" s="6"/>
      <c r="I85" s="6"/>
      <c r="J85" s="6"/>
      <c r="K85" s="6"/>
      <c r="L85" s="6"/>
      <c r="M85" s="6"/>
      <c r="N85" s="6"/>
      <c r="O85" s="6"/>
      <c r="P85" s="6"/>
      <c r="Q85" s="6"/>
      <c r="R85" s="6"/>
      <c r="S85" s="6"/>
      <c r="T85" s="6"/>
      <c r="U85" s="6"/>
      <c r="V85" s="6"/>
      <c r="W85" s="6"/>
      <c r="X85" s="6"/>
      <c r="Y85" s="6"/>
    </row>
    <row r="86" spans="1:25" ht="15.75" customHeight="1">
      <c r="A86" s="6"/>
      <c r="B86" s="6"/>
      <c r="C86" s="6"/>
      <c r="D86" s="6"/>
      <c r="E86" s="6"/>
      <c r="F86" s="6"/>
      <c r="G86" s="6"/>
      <c r="H86" s="6"/>
      <c r="I86" s="6"/>
      <c r="J86" s="6"/>
      <c r="K86" s="6"/>
      <c r="L86" s="6"/>
      <c r="M86" s="6"/>
      <c r="N86" s="6"/>
      <c r="O86" s="6"/>
      <c r="P86" s="6"/>
      <c r="Q86" s="6"/>
      <c r="R86" s="6"/>
      <c r="S86" s="6"/>
      <c r="T86" s="6"/>
      <c r="U86" s="6"/>
      <c r="V86" s="6"/>
      <c r="W86" s="6"/>
      <c r="X86" s="6"/>
      <c r="Y86" s="6"/>
    </row>
    <row r="87" spans="1:25" ht="15.75" customHeight="1">
      <c r="A87" s="6"/>
      <c r="B87" s="6"/>
      <c r="C87" s="6"/>
      <c r="D87" s="6"/>
      <c r="E87" s="6"/>
      <c r="F87" s="6"/>
      <c r="G87" s="6"/>
      <c r="H87" s="6"/>
      <c r="I87" s="6"/>
      <c r="J87" s="6"/>
      <c r="K87" s="6"/>
      <c r="L87" s="6"/>
      <c r="M87" s="6"/>
      <c r="N87" s="6"/>
      <c r="O87" s="6"/>
      <c r="P87" s="6"/>
      <c r="Q87" s="6"/>
      <c r="R87" s="6"/>
      <c r="S87" s="6"/>
      <c r="T87" s="6"/>
      <c r="U87" s="6"/>
      <c r="V87" s="6"/>
      <c r="W87" s="6"/>
      <c r="X87" s="6"/>
      <c r="Y87" s="6"/>
    </row>
    <row r="88" spans="1:25" ht="15.75" customHeight="1">
      <c r="A88" s="6"/>
      <c r="B88" s="6"/>
      <c r="C88" s="6"/>
      <c r="D88" s="6"/>
      <c r="E88" s="6"/>
      <c r="F88" s="6"/>
      <c r="G88" s="6"/>
      <c r="H88" s="6"/>
      <c r="I88" s="6"/>
      <c r="J88" s="6"/>
      <c r="K88" s="6"/>
      <c r="L88" s="6"/>
      <c r="M88" s="6"/>
      <c r="N88" s="6"/>
      <c r="O88" s="6"/>
      <c r="P88" s="6"/>
      <c r="Q88" s="6"/>
      <c r="R88" s="6"/>
      <c r="S88" s="6"/>
      <c r="T88" s="6"/>
      <c r="U88" s="6"/>
      <c r="V88" s="6"/>
      <c r="W88" s="6"/>
      <c r="X88" s="6"/>
      <c r="Y88" s="6"/>
    </row>
    <row r="89" spans="1:25" ht="15.75" customHeight="1">
      <c r="A89" s="6"/>
      <c r="B89" s="6"/>
      <c r="C89" s="6"/>
      <c r="D89" s="6"/>
      <c r="E89" s="6"/>
      <c r="F89" s="6"/>
      <c r="G89" s="6"/>
      <c r="H89" s="6"/>
      <c r="I89" s="6"/>
      <c r="J89" s="6"/>
      <c r="K89" s="6"/>
      <c r="L89" s="6"/>
      <c r="M89" s="6"/>
      <c r="N89" s="6"/>
      <c r="O89" s="6"/>
      <c r="P89" s="6"/>
      <c r="Q89" s="6"/>
      <c r="R89" s="6"/>
      <c r="S89" s="6"/>
      <c r="T89" s="6"/>
      <c r="U89" s="6"/>
      <c r="V89" s="6"/>
      <c r="W89" s="6"/>
      <c r="X89" s="6"/>
      <c r="Y89" s="6"/>
    </row>
    <row r="90" spans="1:25" ht="15.75" customHeight="1">
      <c r="A90" s="6"/>
      <c r="B90" s="6"/>
      <c r="C90" s="6"/>
      <c r="D90" s="6"/>
      <c r="E90" s="6"/>
      <c r="F90" s="6"/>
      <c r="G90" s="6"/>
      <c r="H90" s="6"/>
      <c r="I90" s="6"/>
      <c r="J90" s="6"/>
      <c r="K90" s="6"/>
      <c r="L90" s="6"/>
      <c r="M90" s="6"/>
      <c r="N90" s="6"/>
      <c r="O90" s="6"/>
      <c r="P90" s="6"/>
      <c r="Q90" s="6"/>
      <c r="R90" s="6"/>
      <c r="S90" s="6"/>
      <c r="T90" s="6"/>
      <c r="U90" s="6"/>
      <c r="V90" s="6"/>
      <c r="W90" s="6"/>
      <c r="X90" s="6"/>
      <c r="Y90" s="6"/>
    </row>
    <row r="91" spans="1:25" ht="15.75" customHeight="1">
      <c r="A91" s="6"/>
      <c r="B91" s="6"/>
      <c r="C91" s="6"/>
      <c r="D91" s="6"/>
      <c r="E91" s="6"/>
      <c r="F91" s="6"/>
      <c r="G91" s="6"/>
      <c r="H91" s="6"/>
      <c r="I91" s="6"/>
      <c r="J91" s="6"/>
      <c r="K91" s="6"/>
      <c r="L91" s="6"/>
      <c r="M91" s="6"/>
      <c r="N91" s="6"/>
      <c r="O91" s="6"/>
      <c r="P91" s="6"/>
      <c r="Q91" s="6"/>
      <c r="R91" s="6"/>
      <c r="S91" s="6"/>
      <c r="T91" s="6"/>
      <c r="U91" s="6"/>
      <c r="V91" s="6"/>
      <c r="W91" s="6"/>
      <c r="X91" s="6"/>
      <c r="Y91" s="6"/>
    </row>
    <row r="92" spans="1:25" ht="15.75" customHeight="1">
      <c r="A92" s="6"/>
      <c r="B92" s="6"/>
      <c r="C92" s="6"/>
      <c r="D92" s="6"/>
      <c r="E92" s="6"/>
      <c r="F92" s="6"/>
      <c r="G92" s="6"/>
      <c r="H92" s="6"/>
      <c r="I92" s="6"/>
      <c r="J92" s="6"/>
      <c r="K92" s="6"/>
      <c r="L92" s="6"/>
      <c r="M92" s="6"/>
      <c r="N92" s="6"/>
      <c r="O92" s="6"/>
      <c r="P92" s="6"/>
      <c r="Q92" s="6"/>
      <c r="R92" s="6"/>
      <c r="S92" s="6"/>
      <c r="T92" s="6"/>
      <c r="U92" s="6"/>
      <c r="V92" s="6"/>
      <c r="W92" s="6"/>
      <c r="X92" s="6"/>
      <c r="Y92" s="6"/>
    </row>
    <row r="93" spans="1:25" ht="15.75" customHeight="1">
      <c r="A93" s="6"/>
      <c r="B93" s="6"/>
      <c r="C93" s="6"/>
      <c r="D93" s="6"/>
      <c r="E93" s="6"/>
      <c r="F93" s="6"/>
      <c r="G93" s="6"/>
      <c r="H93" s="6"/>
      <c r="I93" s="6"/>
      <c r="J93" s="6"/>
      <c r="K93" s="6"/>
      <c r="L93" s="6"/>
      <c r="M93" s="6"/>
      <c r="N93" s="6"/>
      <c r="O93" s="6"/>
      <c r="P93" s="6"/>
      <c r="Q93" s="6"/>
      <c r="R93" s="6"/>
      <c r="S93" s="6"/>
      <c r="T93" s="6"/>
      <c r="U93" s="6"/>
      <c r="V93" s="6"/>
      <c r="W93" s="6"/>
      <c r="X93" s="6"/>
      <c r="Y93" s="6"/>
    </row>
    <row r="94" spans="1:25" ht="15.75" customHeight="1">
      <c r="A94" s="6"/>
      <c r="B94" s="6"/>
      <c r="C94" s="6"/>
      <c r="D94" s="6"/>
      <c r="E94" s="6"/>
      <c r="F94" s="6"/>
      <c r="G94" s="6"/>
      <c r="H94" s="6"/>
      <c r="I94" s="6"/>
      <c r="J94" s="6"/>
      <c r="K94" s="6"/>
      <c r="L94" s="6"/>
      <c r="M94" s="6"/>
      <c r="N94" s="6"/>
      <c r="O94" s="6"/>
      <c r="P94" s="6"/>
      <c r="Q94" s="6"/>
      <c r="R94" s="6"/>
      <c r="S94" s="6"/>
      <c r="T94" s="6"/>
      <c r="U94" s="6"/>
      <c r="V94" s="6"/>
      <c r="W94" s="6"/>
      <c r="X94" s="6"/>
      <c r="Y94" s="6"/>
    </row>
    <row r="95" spans="1:25" ht="15.75" customHeight="1">
      <c r="A95" s="6"/>
      <c r="B95" s="6"/>
      <c r="C95" s="6"/>
      <c r="D95" s="6"/>
      <c r="E95" s="6"/>
      <c r="F95" s="6"/>
      <c r="G95" s="6"/>
      <c r="H95" s="6"/>
      <c r="I95" s="6"/>
      <c r="J95" s="6"/>
      <c r="K95" s="6"/>
      <c r="L95" s="6"/>
      <c r="M95" s="6"/>
      <c r="N95" s="6"/>
      <c r="O95" s="6"/>
      <c r="P95" s="6"/>
      <c r="Q95" s="6"/>
      <c r="R95" s="6"/>
      <c r="S95" s="6"/>
      <c r="T95" s="6"/>
      <c r="U95" s="6"/>
      <c r="V95" s="6"/>
      <c r="W95" s="6"/>
      <c r="X95" s="6"/>
      <c r="Y95" s="6"/>
    </row>
    <row r="96" spans="1:25" ht="15.75" customHeight="1">
      <c r="A96" s="6"/>
      <c r="B96" s="6"/>
      <c r="C96" s="6"/>
      <c r="D96" s="6"/>
      <c r="E96" s="6"/>
      <c r="F96" s="6"/>
      <c r="G96" s="6"/>
      <c r="H96" s="6"/>
      <c r="I96" s="6"/>
      <c r="J96" s="6"/>
      <c r="K96" s="6"/>
      <c r="L96" s="6"/>
      <c r="M96" s="6"/>
      <c r="N96" s="6"/>
      <c r="O96" s="6"/>
      <c r="P96" s="6"/>
      <c r="Q96" s="6"/>
      <c r="R96" s="6"/>
      <c r="S96" s="6"/>
      <c r="T96" s="6"/>
      <c r="U96" s="6"/>
      <c r="V96" s="6"/>
      <c r="W96" s="6"/>
      <c r="X96" s="6"/>
      <c r="Y96" s="6"/>
    </row>
    <row r="97" spans="1:25" ht="15.75" customHeight="1">
      <c r="A97" s="6"/>
      <c r="B97" s="6"/>
      <c r="C97" s="6"/>
      <c r="D97" s="6"/>
      <c r="E97" s="6"/>
      <c r="F97" s="6"/>
      <c r="G97" s="6"/>
      <c r="H97" s="6"/>
      <c r="I97" s="6"/>
      <c r="J97" s="6"/>
      <c r="K97" s="6"/>
      <c r="L97" s="6"/>
      <c r="M97" s="6"/>
      <c r="N97" s="6"/>
      <c r="O97" s="6"/>
      <c r="P97" s="6"/>
      <c r="Q97" s="6"/>
      <c r="R97" s="6"/>
      <c r="S97" s="6"/>
      <c r="T97" s="6"/>
      <c r="U97" s="6"/>
      <c r="V97" s="6"/>
      <c r="W97" s="6"/>
      <c r="X97" s="6"/>
      <c r="Y97" s="6"/>
    </row>
    <row r="98" spans="1:25" ht="15.75" customHeight="1">
      <c r="A98" s="6"/>
      <c r="B98" s="6"/>
      <c r="C98" s="6"/>
      <c r="D98" s="6"/>
      <c r="E98" s="6"/>
      <c r="F98" s="6"/>
      <c r="G98" s="6"/>
      <c r="H98" s="6"/>
      <c r="I98" s="6"/>
      <c r="J98" s="6"/>
      <c r="K98" s="6"/>
      <c r="L98" s="6"/>
      <c r="M98" s="6"/>
      <c r="N98" s="6"/>
      <c r="O98" s="6"/>
      <c r="P98" s="6"/>
      <c r="Q98" s="6"/>
      <c r="R98" s="6"/>
      <c r="S98" s="6"/>
      <c r="T98" s="6"/>
      <c r="U98" s="6"/>
      <c r="V98" s="6"/>
      <c r="W98" s="6"/>
      <c r="X98" s="6"/>
      <c r="Y98" s="6"/>
    </row>
    <row r="99" spans="1:25" ht="15.75" customHeight="1">
      <c r="A99" s="6"/>
      <c r="B99" s="6"/>
      <c r="C99" s="6"/>
      <c r="D99" s="6"/>
      <c r="E99" s="6"/>
      <c r="F99" s="6"/>
      <c r="G99" s="6"/>
      <c r="H99" s="6"/>
      <c r="I99" s="6"/>
      <c r="J99" s="6"/>
      <c r="K99" s="6"/>
      <c r="L99" s="6"/>
      <c r="M99" s="6"/>
      <c r="N99" s="6"/>
      <c r="O99" s="6"/>
      <c r="P99" s="6"/>
      <c r="Q99" s="6"/>
      <c r="R99" s="6"/>
      <c r="S99" s="6"/>
      <c r="T99" s="6"/>
      <c r="U99" s="6"/>
      <c r="V99" s="6"/>
      <c r="W99" s="6"/>
      <c r="X99" s="6"/>
      <c r="Y99" s="6"/>
    </row>
    <row r="100" spans="1:25"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spans="1:25"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spans="1:25"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spans="1:25"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spans="1:25"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spans="1:2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spans="1:25"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spans="1:25"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spans="1:25"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spans="1:25"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spans="1:25"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spans="1:25"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spans="1:25"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spans="1:25"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spans="1:25"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spans="1:2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spans="1:25"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spans="1:25"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spans="1:25"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spans="1:25"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spans="1:25"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spans="1:25"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spans="1:25"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spans="1:25"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spans="1:25"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spans="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spans="1:25"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spans="1:25"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spans="1:25"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spans="1:25"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spans="1:25"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spans="1:25"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spans="1:25"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spans="1:25"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spans="1:25"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spans="1:2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spans="1:25"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spans="1:25"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spans="1:25"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spans="1:25"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spans="1:25"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spans="1:25"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spans="1:25"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spans="1:25"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spans="1:25"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spans="1:2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spans="1:25"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spans="1:25"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spans="1:25"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spans="1:25"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spans="1:25"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spans="1:25"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spans="1:25"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spans="1:25"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spans="1:25"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spans="1:2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spans="1:25"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spans="1:25"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spans="1:25"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spans="1:25"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spans="1:25"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spans="1:25"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spans="1:25"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spans="1:25"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spans="1:25"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spans="1:2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spans="1:25"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spans="1:25"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spans="1:25"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spans="1:25"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spans="1:25"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spans="1:25"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spans="1:25"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spans="1:25"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spans="1:25"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spans="1:2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spans="1:25"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spans="1:25"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spans="1:25"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spans="1:25"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spans="1:25"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spans="1:25"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spans="1:25"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spans="1:25"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spans="1:25"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spans="1:2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spans="1:25"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spans="1:25"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spans="1:25"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spans="1:25"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spans="1:25"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spans="1:25"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spans="1:25"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spans="1:25"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spans="1:25"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spans="1:2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spans="1:25"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spans="1:25"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spans="1:25"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spans="1:25"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spans="1:25"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spans="1:25"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spans="1:25"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spans="1:25"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spans="1:25"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spans="1:2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spans="1:25"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spans="1:25"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spans="1:25"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spans="1:25"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spans="1:25"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spans="1:25"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spans="1:25"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spans="1:25"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spans="1:25"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spans="1:2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spans="1:25"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spans="1:25"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spans="1:25"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spans="1:25"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spans="1:25"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spans="1:25"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row>
    <row r="222" spans="1:25"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row>
    <row r="223" spans="1:25"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row>
    <row r="224" spans="1:25"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row>
    <row r="225" spans="1: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row>
    <row r="226" spans="1:25"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row>
    <row r="227" spans="1:25"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row>
    <row r="228" spans="1:25"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row>
    <row r="229" spans="1:25"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row>
    <row r="230" spans="1:25"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row>
    <row r="231" spans="1:25"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row>
    <row r="232" spans="1:25"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row>
    <row r="233" spans="1:25"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row>
    <row r="234" spans="1:25"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row>
    <row r="235" spans="1:2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row>
    <row r="236" spans="1:25"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row>
    <row r="237" spans="1:25"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row>
    <row r="238" spans="1:25"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row>
    <row r="239" spans="1:25"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row>
    <row r="240" spans="1:25"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row>
    <row r="241" spans="1:25"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row>
    <row r="242" spans="1:25"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row>
    <row r="243" spans="1:25"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row>
    <row r="244" spans="1:25"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row>
    <row r="245" spans="1:2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row>
    <row r="246" spans="1:25"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row>
    <row r="247" spans="1:25"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row>
    <row r="248" spans="1:25"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row>
    <row r="249" spans="1:25"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row>
    <row r="250" spans="1:25"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row>
    <row r="251" spans="1:25"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row>
    <row r="252" spans="1:25"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row>
    <row r="253" spans="1:25"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row>
    <row r="254" spans="1:25"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row>
    <row r="255" spans="1:2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row>
    <row r="256" spans="1:25"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row>
    <row r="257" spans="1:25"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row>
    <row r="258" spans="1:25"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row>
    <row r="259" spans="1:25"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row>
    <row r="260" spans="1:25"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row>
    <row r="261" spans="1:25"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row>
    <row r="262" spans="1:25"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row>
    <row r="263" spans="1:25"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sheetData>
  <mergeCells count="8">
    <mergeCell ref="L2:O2"/>
    <mergeCell ref="L3:O3"/>
    <mergeCell ref="L4:O4"/>
    <mergeCell ref="A30:B30"/>
    <mergeCell ref="B3:F3"/>
    <mergeCell ref="B4:F4"/>
    <mergeCell ref="B5:F5"/>
    <mergeCell ref="A1:J2"/>
  </mergeCells>
  <conditionalFormatting sqref="J10 I9:I10 I12:I29 I7:Y8 J14:J29">
    <cfRule type="cellIs" dxfId="439" priority="5" stopIfTrue="1" operator="between">
      <formula>3</formula>
      <formula>6.75</formula>
    </cfRule>
    <cfRule type="cellIs" dxfId="438" priority="6" stopIfTrue="1" operator="between">
      <formula>7</formula>
      <formula>14</formula>
    </cfRule>
    <cfRule type="cellIs" dxfId="437" priority="7" stopIfTrue="1" operator="between">
      <formula>15</formula>
      <formula>36</formula>
    </cfRule>
  </conditionalFormatting>
  <conditionalFormatting sqref="L7:Y8">
    <cfRule type="cellIs" dxfId="436" priority="4" stopIfTrue="1" operator="notEqual">
      <formula>0</formula>
    </cfRule>
  </conditionalFormatting>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5C1D5-6C67-4101-8A81-9F85EC63292D}">
  <dimension ref="A1:S72"/>
  <sheetViews>
    <sheetView showGridLines="0" zoomScaleNormal="100" workbookViewId="0">
      <selection activeCell="E9" sqref="E9"/>
    </sheetView>
  </sheetViews>
  <sheetFormatPr defaultRowHeight="12.75"/>
  <cols>
    <col min="2" max="2" width="12.140625" bestFit="1" customWidth="1"/>
    <col min="3" max="3" width="14.5703125" bestFit="1" customWidth="1"/>
    <col min="4" max="4" width="41.5703125" customWidth="1"/>
    <col min="5" max="5" width="60" bestFit="1" customWidth="1"/>
  </cols>
  <sheetData>
    <row r="1" spans="1:19">
      <c r="A1" s="139" t="s">
        <v>55</v>
      </c>
      <c r="B1" s="139"/>
      <c r="C1" s="139"/>
      <c r="D1" s="139"/>
      <c r="E1" s="139"/>
      <c r="F1" s="139"/>
      <c r="G1" s="139"/>
      <c r="H1" s="139"/>
      <c r="I1" s="139"/>
      <c r="J1" s="139"/>
      <c r="K1" s="139"/>
      <c r="L1" s="139"/>
      <c r="M1" s="139"/>
      <c r="N1" s="139"/>
      <c r="O1" s="139"/>
      <c r="P1" s="139"/>
      <c r="Q1" s="139"/>
      <c r="R1" s="139"/>
      <c r="S1" s="139"/>
    </row>
    <row r="2" spans="1:19" ht="13.5" thickBot="1"/>
    <row r="3" spans="1:19" ht="14.25">
      <c r="A3" s="30" t="s">
        <v>17</v>
      </c>
      <c r="B3" s="30" t="s">
        <v>40</v>
      </c>
      <c r="C3" s="31" t="s">
        <v>41</v>
      </c>
      <c r="D3" s="31" t="s">
        <v>42</v>
      </c>
      <c r="E3" s="31" t="s">
        <v>557</v>
      </c>
    </row>
    <row r="4" spans="1:19" s="90" customFormat="1" ht="15">
      <c r="A4" s="103">
        <f>ROW(A4) - 3</f>
        <v>1</v>
      </c>
      <c r="B4" s="67" t="s">
        <v>61</v>
      </c>
      <c r="C4" s="62" t="s">
        <v>61</v>
      </c>
      <c r="D4" s="62" t="s">
        <v>354</v>
      </c>
      <c r="E4" s="62"/>
    </row>
    <row r="5" spans="1:19" s="90" customFormat="1" ht="15">
      <c r="A5" s="103">
        <f t="shared" ref="A5:A68" si="0">ROW(A5) - 3</f>
        <v>2</v>
      </c>
      <c r="B5" s="69" t="s">
        <v>43</v>
      </c>
      <c r="C5" s="62" t="s">
        <v>43</v>
      </c>
      <c r="D5" s="62" t="s">
        <v>300</v>
      </c>
      <c r="E5" s="62" t="s">
        <v>355</v>
      </c>
    </row>
    <row r="6" spans="1:19" s="90" customFormat="1" ht="45">
      <c r="A6" s="103">
        <f t="shared" si="0"/>
        <v>3</v>
      </c>
      <c r="B6" s="70"/>
      <c r="C6" s="62" t="s">
        <v>356</v>
      </c>
      <c r="D6" s="62" t="s">
        <v>492</v>
      </c>
      <c r="E6" s="62" t="s">
        <v>357</v>
      </c>
    </row>
    <row r="7" spans="1:19" s="90" customFormat="1" ht="45">
      <c r="A7" s="103">
        <f t="shared" si="0"/>
        <v>4</v>
      </c>
      <c r="B7" s="70"/>
      <c r="C7" s="62" t="s">
        <v>358</v>
      </c>
      <c r="D7" s="62" t="s">
        <v>359</v>
      </c>
      <c r="E7" s="62" t="s">
        <v>360</v>
      </c>
    </row>
    <row r="8" spans="1:19" s="90" customFormat="1" ht="30">
      <c r="A8" s="103">
        <f t="shared" si="0"/>
        <v>5</v>
      </c>
      <c r="B8" s="70"/>
      <c r="C8" s="62" t="s">
        <v>361</v>
      </c>
      <c r="D8" s="62" t="s">
        <v>362</v>
      </c>
      <c r="E8" s="62" t="s">
        <v>363</v>
      </c>
    </row>
    <row r="9" spans="1:19" s="90" customFormat="1" ht="30">
      <c r="A9" s="103">
        <f t="shared" si="0"/>
        <v>6</v>
      </c>
      <c r="B9" s="71"/>
      <c r="C9" s="62" t="s">
        <v>62</v>
      </c>
      <c r="D9" s="62" t="s">
        <v>293</v>
      </c>
      <c r="E9" s="62" t="s">
        <v>364</v>
      </c>
    </row>
    <row r="10" spans="1:19" s="90" customFormat="1" ht="30">
      <c r="A10" s="103">
        <f t="shared" si="0"/>
        <v>7</v>
      </c>
      <c r="B10" s="69" t="s">
        <v>52</v>
      </c>
      <c r="C10" s="62" t="s">
        <v>48</v>
      </c>
      <c r="D10" s="62" t="s">
        <v>365</v>
      </c>
      <c r="E10" s="62" t="s">
        <v>366</v>
      </c>
    </row>
    <row r="11" spans="1:19" s="90" customFormat="1" ht="30">
      <c r="A11" s="103">
        <f t="shared" si="0"/>
        <v>8</v>
      </c>
      <c r="B11" s="70"/>
      <c r="C11" s="62" t="s">
        <v>367</v>
      </c>
      <c r="D11" s="62" t="s">
        <v>368</v>
      </c>
      <c r="E11" s="62" t="s">
        <v>369</v>
      </c>
    </row>
    <row r="12" spans="1:19" s="90" customFormat="1" ht="15">
      <c r="A12" s="103">
        <f t="shared" si="0"/>
        <v>9</v>
      </c>
      <c r="B12" s="70"/>
      <c r="C12" s="69" t="s">
        <v>53</v>
      </c>
      <c r="D12" s="73" t="s">
        <v>370</v>
      </c>
      <c r="E12" s="62"/>
    </row>
    <row r="13" spans="1:19" s="90" customFormat="1" ht="30">
      <c r="A13" s="103">
        <f t="shared" si="0"/>
        <v>10</v>
      </c>
      <c r="B13" s="70"/>
      <c r="C13" s="70"/>
      <c r="D13" s="62" t="s">
        <v>371</v>
      </c>
      <c r="E13" s="62"/>
    </row>
    <row r="14" spans="1:19" s="90" customFormat="1" ht="30">
      <c r="A14" s="103">
        <f t="shared" si="0"/>
        <v>11</v>
      </c>
      <c r="B14" s="70"/>
      <c r="C14" s="70"/>
      <c r="D14" s="62" t="s">
        <v>372</v>
      </c>
      <c r="E14" s="62"/>
    </row>
    <row r="15" spans="1:19" s="90" customFormat="1" ht="15">
      <c r="A15" s="103">
        <f t="shared" si="0"/>
        <v>12</v>
      </c>
      <c r="B15" s="70"/>
      <c r="C15" s="70"/>
      <c r="D15" s="62" t="s">
        <v>373</v>
      </c>
      <c r="E15" s="62"/>
    </row>
    <row r="16" spans="1:19" s="90" customFormat="1" ht="15">
      <c r="A16" s="103">
        <f t="shared" si="0"/>
        <v>13</v>
      </c>
      <c r="B16" s="70"/>
      <c r="C16" s="71"/>
      <c r="D16" s="62" t="s">
        <v>374</v>
      </c>
      <c r="E16" s="62"/>
    </row>
    <row r="17" spans="1:5" s="90" customFormat="1" ht="15">
      <c r="A17" s="103">
        <f t="shared" si="0"/>
        <v>14</v>
      </c>
      <c r="B17" s="70"/>
      <c r="C17" s="71" t="s">
        <v>375</v>
      </c>
      <c r="D17" s="62" t="s">
        <v>376</v>
      </c>
      <c r="E17" s="62" t="s">
        <v>377</v>
      </c>
    </row>
    <row r="18" spans="1:5" s="90" customFormat="1" ht="15">
      <c r="A18" s="103">
        <f t="shared" si="0"/>
        <v>15</v>
      </c>
      <c r="B18" s="70"/>
      <c r="C18" s="62" t="s">
        <v>65</v>
      </c>
      <c r="D18" s="73" t="s">
        <v>378</v>
      </c>
      <c r="E18" s="62" t="s">
        <v>379</v>
      </c>
    </row>
    <row r="19" spans="1:5" s="90" customFormat="1" ht="15">
      <c r="A19" s="103">
        <f t="shared" si="0"/>
        <v>16</v>
      </c>
      <c r="B19" s="70"/>
      <c r="C19" s="62" t="s">
        <v>46</v>
      </c>
      <c r="D19" s="73" t="s">
        <v>380</v>
      </c>
      <c r="E19" s="62" t="s">
        <v>381</v>
      </c>
    </row>
    <row r="20" spans="1:5" s="90" customFormat="1" ht="30">
      <c r="A20" s="103">
        <f t="shared" si="0"/>
        <v>17</v>
      </c>
      <c r="B20" s="70"/>
      <c r="C20" s="62" t="s">
        <v>64</v>
      </c>
      <c r="D20" s="62" t="s">
        <v>382</v>
      </c>
      <c r="E20" s="62"/>
    </row>
    <row r="21" spans="1:5" s="90" customFormat="1" ht="30">
      <c r="A21" s="103">
        <f t="shared" si="0"/>
        <v>18</v>
      </c>
      <c r="B21" s="69" t="s">
        <v>38</v>
      </c>
      <c r="C21" s="62" t="s">
        <v>48</v>
      </c>
      <c r="D21" s="62" t="s">
        <v>383</v>
      </c>
      <c r="E21" s="62" t="s">
        <v>493</v>
      </c>
    </row>
    <row r="22" spans="1:5" s="90" customFormat="1" ht="15">
      <c r="A22" s="103">
        <f t="shared" si="0"/>
        <v>19</v>
      </c>
      <c r="B22" s="70"/>
      <c r="C22" s="62" t="s">
        <v>302</v>
      </c>
      <c r="D22" s="62" t="s">
        <v>305</v>
      </c>
      <c r="E22" s="62"/>
    </row>
    <row r="23" spans="1:5" s="90" customFormat="1" ht="30">
      <c r="A23" s="103">
        <f t="shared" si="0"/>
        <v>20</v>
      </c>
      <c r="B23" s="71"/>
      <c r="C23" s="62" t="s">
        <v>46</v>
      </c>
      <c r="D23" s="62" t="s">
        <v>384</v>
      </c>
      <c r="E23" s="62" t="s">
        <v>496</v>
      </c>
    </row>
    <row r="24" spans="1:5" s="90" customFormat="1" ht="30">
      <c r="A24" s="103">
        <f t="shared" si="0"/>
        <v>21</v>
      </c>
      <c r="B24" s="69" t="s">
        <v>71</v>
      </c>
      <c r="C24" s="62" t="s">
        <v>48</v>
      </c>
      <c r="D24" s="62" t="s">
        <v>347</v>
      </c>
      <c r="E24" s="62" t="s">
        <v>493</v>
      </c>
    </row>
    <row r="25" spans="1:5" s="90" customFormat="1" ht="15">
      <c r="A25" s="103">
        <f t="shared" si="0"/>
        <v>22</v>
      </c>
      <c r="B25" s="70"/>
      <c r="C25" s="62" t="s">
        <v>302</v>
      </c>
      <c r="D25" s="62" t="s">
        <v>303</v>
      </c>
      <c r="E25" s="62"/>
    </row>
    <row r="26" spans="1:5" s="90" customFormat="1" ht="30">
      <c r="A26" s="103">
        <f t="shared" si="0"/>
        <v>23</v>
      </c>
      <c r="B26" s="71"/>
      <c r="C26" s="62" t="s">
        <v>46</v>
      </c>
      <c r="D26" s="62" t="s">
        <v>304</v>
      </c>
      <c r="E26" s="62" t="s">
        <v>496</v>
      </c>
    </row>
    <row r="27" spans="1:5" s="90" customFormat="1" ht="15">
      <c r="A27" s="103">
        <f t="shared" si="0"/>
        <v>24</v>
      </c>
      <c r="B27" s="69" t="s">
        <v>72</v>
      </c>
      <c r="C27" s="62" t="s">
        <v>48</v>
      </c>
      <c r="D27" s="62" t="s">
        <v>365</v>
      </c>
      <c r="E27" s="62" t="s">
        <v>385</v>
      </c>
    </row>
    <row r="28" spans="1:5" s="90" customFormat="1" ht="30">
      <c r="A28" s="103">
        <f t="shared" si="0"/>
        <v>25</v>
      </c>
      <c r="B28" s="70"/>
      <c r="C28" s="62" t="s">
        <v>44</v>
      </c>
      <c r="D28" s="62" t="s">
        <v>386</v>
      </c>
      <c r="E28" s="62" t="s">
        <v>387</v>
      </c>
    </row>
    <row r="29" spans="1:5" s="90" customFormat="1" ht="30">
      <c r="A29" s="103">
        <f t="shared" si="0"/>
        <v>26</v>
      </c>
      <c r="B29" s="70"/>
      <c r="C29" s="69" t="s">
        <v>53</v>
      </c>
      <c r="D29" s="62" t="s">
        <v>388</v>
      </c>
      <c r="E29" s="62" t="s">
        <v>389</v>
      </c>
    </row>
    <row r="30" spans="1:5" s="90" customFormat="1" ht="30">
      <c r="A30" s="103">
        <f t="shared" si="0"/>
        <v>27</v>
      </c>
      <c r="B30" s="70"/>
      <c r="C30" s="71"/>
      <c r="D30" s="62" t="s">
        <v>390</v>
      </c>
      <c r="E30" s="62" t="s">
        <v>391</v>
      </c>
    </row>
    <row r="31" spans="1:5" s="90" customFormat="1" ht="15">
      <c r="A31" s="103">
        <f t="shared" si="0"/>
        <v>28</v>
      </c>
      <c r="B31" s="70"/>
      <c r="C31" s="69" t="s">
        <v>50</v>
      </c>
      <c r="D31" s="62" t="s">
        <v>392</v>
      </c>
      <c r="E31" s="62" t="s">
        <v>393</v>
      </c>
    </row>
    <row r="32" spans="1:5" s="90" customFormat="1" ht="30">
      <c r="A32" s="103">
        <f t="shared" si="0"/>
        <v>29</v>
      </c>
      <c r="B32" s="71"/>
      <c r="C32" s="71"/>
      <c r="D32" s="62" t="s">
        <v>394</v>
      </c>
      <c r="E32" s="62" t="s">
        <v>395</v>
      </c>
    </row>
    <row r="33" spans="1:6" s="90" customFormat="1" ht="15">
      <c r="A33" s="103">
        <f t="shared" si="0"/>
        <v>30</v>
      </c>
      <c r="B33" s="69" t="s">
        <v>401</v>
      </c>
      <c r="C33" s="70" t="s">
        <v>43</v>
      </c>
      <c r="D33" s="62" t="s">
        <v>409</v>
      </c>
      <c r="E33" s="62" t="s">
        <v>408</v>
      </c>
    </row>
    <row r="34" spans="1:6" s="90" customFormat="1" ht="60">
      <c r="A34" s="103">
        <f t="shared" si="0"/>
        <v>31</v>
      </c>
      <c r="B34" s="70"/>
      <c r="C34" s="70"/>
      <c r="D34" s="62" t="s">
        <v>410</v>
      </c>
      <c r="E34" s="62" t="s">
        <v>411</v>
      </c>
    </row>
    <row r="35" spans="1:6" s="90" customFormat="1" ht="30">
      <c r="A35" s="103">
        <f t="shared" si="0"/>
        <v>32</v>
      </c>
      <c r="B35" s="70"/>
      <c r="C35" s="69" t="s">
        <v>53</v>
      </c>
      <c r="D35" s="62" t="s">
        <v>420</v>
      </c>
      <c r="E35" s="62" t="s">
        <v>405</v>
      </c>
    </row>
    <row r="36" spans="1:6" s="90" customFormat="1" ht="15">
      <c r="A36" s="103">
        <f t="shared" si="0"/>
        <v>33</v>
      </c>
      <c r="B36" s="70"/>
      <c r="C36" s="70"/>
      <c r="D36" s="62" t="s">
        <v>413</v>
      </c>
      <c r="E36" s="62" t="s">
        <v>402</v>
      </c>
    </row>
    <row r="37" spans="1:6" s="90" customFormat="1" ht="15">
      <c r="A37" s="103">
        <f t="shared" si="0"/>
        <v>34</v>
      </c>
      <c r="B37" s="70"/>
      <c r="C37" s="70"/>
      <c r="D37" s="62" t="s">
        <v>414</v>
      </c>
      <c r="E37" s="62" t="s">
        <v>402</v>
      </c>
    </row>
    <row r="38" spans="1:6" s="90" customFormat="1" ht="15">
      <c r="A38" s="103">
        <f t="shared" si="0"/>
        <v>35</v>
      </c>
      <c r="B38" s="70"/>
      <c r="C38" s="70"/>
      <c r="D38" s="62" t="s">
        <v>415</v>
      </c>
      <c r="E38" s="62" t="s">
        <v>402</v>
      </c>
    </row>
    <row r="39" spans="1:6" s="90" customFormat="1" ht="15">
      <c r="A39" s="103">
        <f t="shared" si="0"/>
        <v>36</v>
      </c>
      <c r="B39" s="70"/>
      <c r="C39" s="70"/>
      <c r="D39" s="62" t="s">
        <v>416</v>
      </c>
      <c r="E39" s="62" t="s">
        <v>402</v>
      </c>
    </row>
    <row r="40" spans="1:6" s="90" customFormat="1" ht="30">
      <c r="A40" s="103">
        <f t="shared" si="0"/>
        <v>37</v>
      </c>
      <c r="B40" s="70"/>
      <c r="C40" s="70"/>
      <c r="D40" s="62" t="s">
        <v>417</v>
      </c>
      <c r="E40" s="62" t="s">
        <v>403</v>
      </c>
    </row>
    <row r="41" spans="1:6" s="90" customFormat="1" ht="15">
      <c r="A41" s="103">
        <f t="shared" si="0"/>
        <v>38</v>
      </c>
      <c r="B41" s="70"/>
      <c r="C41" s="70"/>
      <c r="D41" s="62" t="s">
        <v>418</v>
      </c>
      <c r="E41" s="62" t="s">
        <v>402</v>
      </c>
    </row>
    <row r="42" spans="1:6" s="90" customFormat="1" ht="15">
      <c r="A42" s="103">
        <f t="shared" si="0"/>
        <v>39</v>
      </c>
      <c r="B42" s="70"/>
      <c r="C42" s="70"/>
      <c r="D42" s="62" t="s">
        <v>419</v>
      </c>
      <c r="E42" s="62" t="s">
        <v>402</v>
      </c>
    </row>
    <row r="43" spans="1:6" s="90" customFormat="1" ht="30">
      <c r="A43" s="103">
        <f t="shared" si="0"/>
        <v>40</v>
      </c>
      <c r="B43" s="70"/>
      <c r="C43" s="70"/>
      <c r="D43" s="62" t="s">
        <v>412</v>
      </c>
      <c r="E43" s="62" t="s">
        <v>404</v>
      </c>
    </row>
    <row r="44" spans="1:6" s="90" customFormat="1" ht="15">
      <c r="A44" s="103">
        <f t="shared" si="0"/>
        <v>41</v>
      </c>
      <c r="B44" s="70"/>
      <c r="C44" s="70"/>
      <c r="D44" s="62" t="s">
        <v>421</v>
      </c>
      <c r="E44" s="62" t="s">
        <v>402</v>
      </c>
    </row>
    <row r="45" spans="1:6" s="90" customFormat="1" ht="15">
      <c r="A45" s="103">
        <f t="shared" si="0"/>
        <v>42</v>
      </c>
      <c r="B45" s="69" t="s">
        <v>47</v>
      </c>
      <c r="C45" s="62" t="s">
        <v>48</v>
      </c>
      <c r="D45" s="62" t="s">
        <v>77</v>
      </c>
      <c r="E45" s="62" t="s">
        <v>437</v>
      </c>
    </row>
    <row r="46" spans="1:6" s="90" customFormat="1" ht="60">
      <c r="A46" s="103">
        <f t="shared" si="0"/>
        <v>43</v>
      </c>
      <c r="B46" s="70"/>
      <c r="C46" s="71" t="s">
        <v>43</v>
      </c>
      <c r="D46" s="62" t="s">
        <v>410</v>
      </c>
      <c r="E46" s="62" t="s">
        <v>411</v>
      </c>
      <c r="F46" s="64"/>
    </row>
    <row r="47" spans="1:6" s="90" customFormat="1" ht="15">
      <c r="A47" s="103">
        <f t="shared" si="0"/>
        <v>44</v>
      </c>
      <c r="B47" s="70"/>
      <c r="C47" s="62" t="s">
        <v>46</v>
      </c>
      <c r="D47" s="62" t="s">
        <v>306</v>
      </c>
      <c r="E47" s="62" t="s">
        <v>436</v>
      </c>
    </row>
    <row r="48" spans="1:6" s="90" customFormat="1" ht="15">
      <c r="A48" s="103">
        <f t="shared" si="0"/>
        <v>45</v>
      </c>
      <c r="B48" s="70"/>
      <c r="C48" s="62" t="s">
        <v>49</v>
      </c>
      <c r="D48" s="62" t="s">
        <v>307</v>
      </c>
      <c r="E48" s="62" t="s">
        <v>438</v>
      </c>
    </row>
    <row r="49" spans="1:5" s="90" customFormat="1" ht="30">
      <c r="A49" s="103">
        <f t="shared" si="0"/>
        <v>46</v>
      </c>
      <c r="B49" s="70"/>
      <c r="C49" s="69" t="s">
        <v>50</v>
      </c>
      <c r="D49" s="62" t="s">
        <v>445</v>
      </c>
      <c r="E49" s="62" t="s">
        <v>440</v>
      </c>
    </row>
    <row r="50" spans="1:5" s="90" customFormat="1" ht="30">
      <c r="A50" s="103">
        <f t="shared" si="0"/>
        <v>47</v>
      </c>
      <c r="B50" s="70"/>
      <c r="C50" s="71"/>
      <c r="D50" s="62" t="s">
        <v>439</v>
      </c>
      <c r="E50" s="62" t="s">
        <v>440</v>
      </c>
    </row>
    <row r="51" spans="1:5" s="90" customFormat="1" ht="90" customHeight="1">
      <c r="A51" s="103">
        <f t="shared" si="0"/>
        <v>48</v>
      </c>
      <c r="B51" s="70"/>
      <c r="C51" s="69" t="s">
        <v>444</v>
      </c>
      <c r="D51" s="62" t="s">
        <v>441</v>
      </c>
      <c r="E51" s="62" t="s">
        <v>446</v>
      </c>
    </row>
    <row r="52" spans="1:5" s="90" customFormat="1" ht="30">
      <c r="A52" s="103">
        <f t="shared" si="0"/>
        <v>49</v>
      </c>
      <c r="B52" s="70"/>
      <c r="C52" s="71"/>
      <c r="D52" s="62" t="s">
        <v>442</v>
      </c>
      <c r="E52" s="62" t="s">
        <v>446</v>
      </c>
    </row>
    <row r="53" spans="1:5" s="90" customFormat="1" ht="60" customHeight="1">
      <c r="A53" s="103">
        <f t="shared" si="0"/>
        <v>50</v>
      </c>
      <c r="B53" s="70"/>
      <c r="C53" s="69" t="s">
        <v>443</v>
      </c>
      <c r="D53" s="62" t="s">
        <v>448</v>
      </c>
      <c r="E53" s="62" t="s">
        <v>447</v>
      </c>
    </row>
    <row r="54" spans="1:5" s="90" customFormat="1" ht="15">
      <c r="A54" s="103">
        <f t="shared" si="0"/>
        <v>51</v>
      </c>
      <c r="B54" s="70"/>
      <c r="C54" s="70"/>
      <c r="D54" s="62" t="s">
        <v>449</v>
      </c>
      <c r="E54" s="62" t="s">
        <v>447</v>
      </c>
    </row>
    <row r="55" spans="1:5" s="90" customFormat="1" ht="15">
      <c r="A55" s="103">
        <f t="shared" si="0"/>
        <v>52</v>
      </c>
      <c r="B55" s="70"/>
      <c r="C55" s="71"/>
      <c r="D55" s="62" t="s">
        <v>450</v>
      </c>
      <c r="E55" s="62" t="s">
        <v>451</v>
      </c>
    </row>
    <row r="56" spans="1:5" s="90" customFormat="1" ht="15">
      <c r="A56" s="103">
        <f t="shared" si="0"/>
        <v>53</v>
      </c>
      <c r="B56" s="71"/>
      <c r="C56" s="62" t="s">
        <v>51</v>
      </c>
      <c r="D56" s="62" t="s">
        <v>77</v>
      </c>
      <c r="E56" s="62" t="s">
        <v>452</v>
      </c>
    </row>
    <row r="57" spans="1:5" s="90" customFormat="1" ht="15">
      <c r="A57" s="103">
        <f t="shared" si="0"/>
        <v>54</v>
      </c>
      <c r="B57" s="69" t="s">
        <v>45</v>
      </c>
      <c r="C57" s="62" t="s">
        <v>43</v>
      </c>
      <c r="D57" s="62" t="s">
        <v>300</v>
      </c>
      <c r="E57" s="62"/>
    </row>
    <row r="58" spans="1:5" s="90" customFormat="1" ht="15">
      <c r="A58" s="103">
        <f t="shared" si="0"/>
        <v>55</v>
      </c>
      <c r="B58" s="71"/>
      <c r="C58" s="62" t="s">
        <v>46</v>
      </c>
      <c r="D58" s="62" t="s">
        <v>301</v>
      </c>
      <c r="E58" s="62"/>
    </row>
    <row r="59" spans="1:5" s="90" customFormat="1" ht="15">
      <c r="A59" s="103">
        <f t="shared" si="0"/>
        <v>56</v>
      </c>
      <c r="B59" s="69" t="s">
        <v>39</v>
      </c>
      <c r="C59" s="62" t="s">
        <v>63</v>
      </c>
      <c r="D59" s="62" t="s">
        <v>505</v>
      </c>
      <c r="E59" s="62" t="s">
        <v>504</v>
      </c>
    </row>
    <row r="60" spans="1:5" s="90" customFormat="1" ht="15">
      <c r="A60" s="103">
        <f t="shared" si="0"/>
        <v>57</v>
      </c>
      <c r="B60" s="69" t="s">
        <v>57</v>
      </c>
      <c r="C60" s="62" t="s">
        <v>302</v>
      </c>
      <c r="D60" s="62" t="s">
        <v>308</v>
      </c>
      <c r="E60" s="62"/>
    </row>
    <row r="61" spans="1:5" s="90" customFormat="1" ht="15">
      <c r="A61" s="103">
        <f t="shared" si="0"/>
        <v>58</v>
      </c>
      <c r="B61" s="71"/>
      <c r="C61" s="62" t="s">
        <v>46</v>
      </c>
      <c r="D61" s="62" t="s">
        <v>309</v>
      </c>
      <c r="E61" s="62" t="s">
        <v>396</v>
      </c>
    </row>
    <row r="62" spans="1:5" s="90" customFormat="1" ht="15">
      <c r="A62" s="103">
        <f t="shared" si="0"/>
        <v>59</v>
      </c>
      <c r="B62" s="69" t="s">
        <v>58</v>
      </c>
      <c r="C62" s="62" t="s">
        <v>59</v>
      </c>
      <c r="D62" s="62" t="s">
        <v>454</v>
      </c>
      <c r="E62" s="62"/>
    </row>
    <row r="63" spans="1:5" s="90" customFormat="1" ht="15">
      <c r="A63" s="103">
        <f t="shared" si="0"/>
        <v>60</v>
      </c>
      <c r="B63" s="71"/>
      <c r="C63" s="62" t="s">
        <v>60</v>
      </c>
      <c r="D63" s="62" t="s">
        <v>455</v>
      </c>
      <c r="E63" s="62"/>
    </row>
    <row r="64" spans="1:5" s="90" customFormat="1" ht="15">
      <c r="A64" s="103">
        <f t="shared" si="0"/>
        <v>61</v>
      </c>
      <c r="B64" s="69" t="s">
        <v>516</v>
      </c>
      <c r="C64" s="62"/>
      <c r="D64" s="62" t="s">
        <v>517</v>
      </c>
      <c r="E64" s="62" t="s">
        <v>518</v>
      </c>
    </row>
    <row r="65" spans="1:5" s="90" customFormat="1" ht="60">
      <c r="A65" s="103">
        <f t="shared" si="0"/>
        <v>62</v>
      </c>
      <c r="B65" s="70"/>
      <c r="C65" s="62"/>
      <c r="D65" s="62" t="s">
        <v>519</v>
      </c>
      <c r="E65" s="62" t="s">
        <v>524</v>
      </c>
    </row>
    <row r="66" spans="1:5" s="90" customFormat="1" ht="30">
      <c r="A66" s="103">
        <f t="shared" si="0"/>
        <v>63</v>
      </c>
      <c r="B66" s="70"/>
      <c r="C66" s="62"/>
      <c r="D66" s="62" t="s">
        <v>520</v>
      </c>
      <c r="E66" s="62" t="s">
        <v>521</v>
      </c>
    </row>
    <row r="67" spans="1:5" s="90" customFormat="1" ht="15">
      <c r="A67" s="103">
        <f t="shared" si="0"/>
        <v>64</v>
      </c>
      <c r="B67" s="71"/>
      <c r="C67" s="62"/>
      <c r="D67" s="62" t="s">
        <v>522</v>
      </c>
      <c r="E67" s="62" t="s">
        <v>523</v>
      </c>
    </row>
    <row r="68" spans="1:5" s="90" customFormat="1" ht="15">
      <c r="A68" s="103">
        <f t="shared" si="0"/>
        <v>65</v>
      </c>
      <c r="B68" s="62" t="s">
        <v>66</v>
      </c>
      <c r="C68" s="62"/>
      <c r="D68" s="62"/>
      <c r="E68" s="62"/>
    </row>
    <row r="69" spans="1:5" s="90" customFormat="1" ht="15">
      <c r="A69" s="103">
        <f>ROW(A69) - 3</f>
        <v>66</v>
      </c>
      <c r="B69" s="62" t="s">
        <v>67</v>
      </c>
      <c r="C69" s="62"/>
      <c r="D69" s="62"/>
      <c r="E69" s="62"/>
    </row>
    <row r="70" spans="1:5" s="90" customFormat="1" ht="15">
      <c r="A70" s="103">
        <f>ROW(A70) - 3</f>
        <v>67</v>
      </c>
      <c r="B70" s="62" t="s">
        <v>68</v>
      </c>
      <c r="C70" s="62"/>
      <c r="D70" s="62"/>
      <c r="E70" s="62"/>
    </row>
    <row r="71" spans="1:5" s="90" customFormat="1" ht="15">
      <c r="A71" s="103">
        <f>ROW(A71) - 3</f>
        <v>68</v>
      </c>
      <c r="B71" s="62" t="s">
        <v>69</v>
      </c>
      <c r="C71" s="62"/>
      <c r="D71" s="62"/>
      <c r="E71" s="62"/>
    </row>
    <row r="72" spans="1:5" s="90" customFormat="1" ht="15">
      <c r="A72" s="103">
        <f>ROW(A72) - 3</f>
        <v>69</v>
      </c>
      <c r="B72" s="62" t="s">
        <v>70</v>
      </c>
      <c r="C72" s="62"/>
      <c r="D72" s="62"/>
      <c r="E72" s="62"/>
    </row>
  </sheetData>
  <mergeCells count="1">
    <mergeCell ref="A1:S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A81F0-F730-4C99-B7AC-C71EB98099A7}">
  <dimension ref="A1:U37"/>
  <sheetViews>
    <sheetView showGridLines="0" workbookViewId="0">
      <selection activeCell="F32" sqref="F32"/>
    </sheetView>
  </sheetViews>
  <sheetFormatPr defaultRowHeight="12.75"/>
  <cols>
    <col min="1" max="1" width="31.5703125" customWidth="1"/>
    <col min="2" max="2" width="74.7109375" customWidth="1"/>
  </cols>
  <sheetData>
    <row r="1" spans="1:21" ht="24" customHeight="1">
      <c r="A1" s="144" t="s">
        <v>560</v>
      </c>
      <c r="B1" s="144"/>
      <c r="C1" s="144"/>
      <c r="D1" s="144"/>
      <c r="E1" s="144"/>
      <c r="F1" s="144"/>
      <c r="G1" s="144"/>
      <c r="H1" s="144"/>
      <c r="I1" s="144"/>
      <c r="J1" s="144"/>
      <c r="K1" s="144"/>
      <c r="L1" s="104"/>
      <c r="M1" s="104"/>
      <c r="N1" s="104"/>
      <c r="O1" s="104"/>
      <c r="P1" s="104"/>
      <c r="Q1" s="104"/>
      <c r="R1" s="104"/>
      <c r="S1" s="104"/>
      <c r="T1" s="104"/>
      <c r="U1" s="104"/>
    </row>
    <row r="2" spans="1:21" ht="15.75">
      <c r="A2" s="113" t="s">
        <v>564</v>
      </c>
      <c r="B2" s="108"/>
      <c r="C2" s="108"/>
      <c r="D2" s="108"/>
      <c r="E2" s="108"/>
      <c r="F2" s="108"/>
      <c r="G2" s="108"/>
      <c r="H2" s="108"/>
      <c r="I2" s="104"/>
      <c r="J2" s="104"/>
      <c r="K2" s="104"/>
      <c r="L2" s="104"/>
      <c r="M2" s="104"/>
      <c r="N2" s="104"/>
      <c r="O2" s="104"/>
      <c r="P2" s="104"/>
      <c r="Q2" s="104"/>
      <c r="R2" s="104"/>
      <c r="S2" s="104"/>
      <c r="T2" s="104"/>
      <c r="U2" s="104"/>
    </row>
    <row r="3" spans="1:21">
      <c r="A3" s="105" t="s">
        <v>561</v>
      </c>
      <c r="B3" s="111"/>
      <c r="C3" s="111"/>
      <c r="D3" s="111"/>
      <c r="E3" s="111"/>
      <c r="F3" s="111"/>
      <c r="G3" s="111"/>
      <c r="H3" s="111"/>
    </row>
    <row r="5" spans="1:21">
      <c r="A5" s="106" t="s">
        <v>562</v>
      </c>
      <c r="B5" s="106" t="s">
        <v>54</v>
      </c>
      <c r="C5" s="140" t="s">
        <v>563</v>
      </c>
      <c r="D5" s="141"/>
    </row>
    <row r="6" spans="1:21">
      <c r="A6" s="114"/>
      <c r="B6" s="114"/>
      <c r="C6" s="112"/>
      <c r="D6" s="110"/>
    </row>
    <row r="7" spans="1:21">
      <c r="A7" s="115"/>
      <c r="B7" s="115"/>
    </row>
    <row r="8" spans="1:21">
      <c r="A8" s="115"/>
      <c r="B8" s="115"/>
    </row>
    <row r="9" spans="1:21">
      <c r="A9" s="115"/>
      <c r="B9" s="107"/>
    </row>
    <row r="10" spans="1:21">
      <c r="A10" s="107"/>
      <c r="B10" s="107"/>
    </row>
    <row r="11" spans="1:21">
      <c r="A11" s="107"/>
      <c r="B11" s="107"/>
    </row>
    <row r="12" spans="1:21">
      <c r="A12" s="107"/>
      <c r="B12" s="107"/>
    </row>
    <row r="13" spans="1:21">
      <c r="A13" s="107"/>
      <c r="B13" s="107"/>
    </row>
    <row r="14" spans="1:21">
      <c r="A14" s="107"/>
      <c r="B14" s="107"/>
    </row>
    <row r="15" spans="1:21">
      <c r="A15" s="107"/>
      <c r="B15" s="107"/>
    </row>
    <row r="16" spans="1:21">
      <c r="A16" s="107"/>
      <c r="B16" s="107"/>
    </row>
    <row r="17" spans="1:2">
      <c r="A17" s="107"/>
      <c r="B17" s="107"/>
    </row>
    <row r="18" spans="1:2">
      <c r="A18" s="107"/>
      <c r="B18" s="107"/>
    </row>
    <row r="19" spans="1:2">
      <c r="A19" s="107"/>
      <c r="B19" s="107"/>
    </row>
    <row r="20" spans="1:2">
      <c r="A20" s="107"/>
      <c r="B20" s="107"/>
    </row>
    <row r="21" spans="1:2">
      <c r="A21" s="107"/>
      <c r="B21" s="107"/>
    </row>
    <row r="22" spans="1:2">
      <c r="A22" s="107"/>
      <c r="B22" s="107"/>
    </row>
    <row r="23" spans="1:2">
      <c r="A23" s="107"/>
      <c r="B23" s="107"/>
    </row>
    <row r="24" spans="1:2">
      <c r="A24" s="107"/>
      <c r="B24" s="107"/>
    </row>
    <row r="25" spans="1:2">
      <c r="A25" s="107"/>
      <c r="B25" s="107"/>
    </row>
    <row r="26" spans="1:2">
      <c r="A26" s="107"/>
      <c r="B26" s="107"/>
    </row>
    <row r="27" spans="1:2">
      <c r="A27" s="107"/>
      <c r="B27" s="107"/>
    </row>
    <row r="28" spans="1:2">
      <c r="A28" s="107"/>
      <c r="B28" s="107"/>
    </row>
    <row r="29" spans="1:2">
      <c r="A29" s="107"/>
      <c r="B29" s="107"/>
    </row>
    <row r="30" spans="1:2">
      <c r="A30" s="107"/>
      <c r="B30" s="107"/>
    </row>
    <row r="31" spans="1:2">
      <c r="A31" s="107"/>
      <c r="B31" s="107"/>
    </row>
    <row r="32" spans="1:2">
      <c r="A32" s="107"/>
      <c r="B32" s="107"/>
    </row>
    <row r="33" spans="1:4">
      <c r="A33" s="107"/>
      <c r="B33" s="107"/>
    </row>
    <row r="34" spans="1:4">
      <c r="A34" s="107"/>
      <c r="B34" s="107"/>
    </row>
    <row r="35" spans="1:4">
      <c r="A35" s="109"/>
      <c r="B35" s="109"/>
    </row>
    <row r="37" spans="1:4">
      <c r="A37" s="105" t="s">
        <v>566</v>
      </c>
      <c r="C37" s="142" t="s">
        <v>565</v>
      </c>
      <c r="D37" s="143"/>
    </row>
  </sheetData>
  <mergeCells count="3">
    <mergeCell ref="C5:D5"/>
    <mergeCell ref="C37:D37"/>
    <mergeCell ref="A1:K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6980-D3A5-4CE1-968C-BFAD99BAF205}">
  <sheetPr>
    <outlinePr summaryBelow="0" summaryRight="0"/>
  </sheetPr>
  <dimension ref="A1:AT572"/>
  <sheetViews>
    <sheetView showGridLines="0" zoomScale="87" zoomScaleNormal="87" workbookViewId="0">
      <selection activeCell="A4" sqref="A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6"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6"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6" s="24" customFormat="1">
      <c r="A3" s="12">
        <f>ROW(A3) - 2</f>
        <v>1</v>
      </c>
      <c r="B3" s="22" t="s">
        <v>54</v>
      </c>
      <c r="C3" s="22" t="s">
        <v>56</v>
      </c>
      <c r="D3" s="22" t="s">
        <v>74</v>
      </c>
      <c r="E3" s="27" t="s">
        <v>61</v>
      </c>
      <c r="F3" s="20"/>
      <c r="G3" s="21" t="s">
        <v>283</v>
      </c>
      <c r="H3" s="17"/>
      <c r="I3" s="17"/>
      <c r="J3" s="17" t="s">
        <v>75</v>
      </c>
      <c r="K3" s="17"/>
      <c r="L3" s="13" t="s">
        <v>284</v>
      </c>
      <c r="M3" s="13" t="s">
        <v>284</v>
      </c>
      <c r="N3" s="13"/>
      <c r="O3" s="13"/>
      <c r="P3" s="13"/>
      <c r="Q3" s="14" t="s">
        <v>13</v>
      </c>
      <c r="R3" s="15" t="s">
        <v>95</v>
      </c>
      <c r="S3" s="15"/>
      <c r="T3" s="15"/>
      <c r="U3" s="15"/>
      <c r="V3" s="15"/>
      <c r="W3" s="23"/>
      <c r="X3" s="25"/>
      <c r="Y3" s="74">
        <v>45114</v>
      </c>
      <c r="Z3" s="26"/>
      <c r="AA3" s="16"/>
      <c r="AB3" s="16"/>
      <c r="AC3" s="16"/>
      <c r="AD3" s="16"/>
      <c r="AE3" s="16"/>
      <c r="AF3" s="16"/>
      <c r="AG3" s="16"/>
      <c r="AH3" s="16"/>
      <c r="AI3" s="16"/>
      <c r="AJ3" s="16"/>
      <c r="AK3" s="16"/>
      <c r="AL3" s="16"/>
      <c r="AM3" s="16"/>
      <c r="AN3" s="16"/>
      <c r="AO3" s="16"/>
      <c r="AP3" s="16"/>
      <c r="AQ3" s="16"/>
      <c r="AR3" s="16"/>
    </row>
    <row r="4" spans="1:46" s="24" customFormat="1" ht="30">
      <c r="A4" s="12">
        <f t="shared" ref="A4:A41" si="0">ROW(A4) - 2</f>
        <v>2</v>
      </c>
      <c r="B4" s="22"/>
      <c r="C4" s="22"/>
      <c r="D4" s="22"/>
      <c r="E4" s="27" t="s">
        <v>43</v>
      </c>
      <c r="F4" s="20"/>
      <c r="G4" s="21" t="s">
        <v>43</v>
      </c>
      <c r="H4" s="17" t="s">
        <v>300</v>
      </c>
      <c r="I4" s="21"/>
      <c r="J4" s="17" t="s">
        <v>478</v>
      </c>
      <c r="K4" s="17"/>
      <c r="L4" s="17" t="s">
        <v>479</v>
      </c>
      <c r="M4" s="17" t="s">
        <v>479</v>
      </c>
      <c r="N4" s="13"/>
      <c r="O4" s="13"/>
      <c r="P4" s="13"/>
      <c r="Q4" s="14" t="s">
        <v>13</v>
      </c>
      <c r="R4" s="15" t="s">
        <v>14</v>
      </c>
      <c r="S4" s="14"/>
      <c r="T4" s="15"/>
      <c r="U4" s="15"/>
      <c r="V4" s="15"/>
      <c r="W4" s="15"/>
      <c r="X4" s="15"/>
      <c r="Y4" s="88">
        <v>45127</v>
      </c>
      <c r="Z4" s="25"/>
      <c r="AA4" s="74"/>
      <c r="AB4" s="26"/>
      <c r="AC4" s="16"/>
      <c r="AD4" s="16"/>
      <c r="AE4" s="16"/>
      <c r="AF4" s="16"/>
      <c r="AG4" s="16"/>
      <c r="AH4" s="16"/>
      <c r="AI4" s="16"/>
      <c r="AJ4" s="16"/>
      <c r="AK4" s="16"/>
      <c r="AL4" s="16"/>
      <c r="AM4" s="16"/>
      <c r="AN4" s="16"/>
      <c r="AO4" s="16"/>
      <c r="AP4" s="16"/>
      <c r="AQ4" s="16"/>
      <c r="AR4" s="16"/>
      <c r="AS4" s="16"/>
      <c r="AT4" s="16"/>
    </row>
    <row r="5" spans="1:46" s="24" customFormat="1" ht="75">
      <c r="A5" s="12">
        <f t="shared" si="0"/>
        <v>3</v>
      </c>
      <c r="B5" s="22"/>
      <c r="C5" s="22"/>
      <c r="D5" s="22"/>
      <c r="E5" s="33"/>
      <c r="F5" s="33"/>
      <c r="G5" s="21" t="s">
        <v>356</v>
      </c>
      <c r="H5" s="17" t="s">
        <v>492</v>
      </c>
      <c r="I5" s="21"/>
      <c r="J5" s="17" t="s">
        <v>478</v>
      </c>
      <c r="K5" s="17"/>
      <c r="L5" s="17" t="s">
        <v>357</v>
      </c>
      <c r="M5" s="17" t="s">
        <v>357</v>
      </c>
      <c r="N5" s="13"/>
      <c r="O5" s="13"/>
      <c r="P5" s="13"/>
      <c r="Q5" s="14" t="s">
        <v>13</v>
      </c>
      <c r="R5" s="15" t="s">
        <v>14</v>
      </c>
      <c r="S5" s="14"/>
      <c r="T5" s="15"/>
      <c r="U5" s="15"/>
      <c r="V5" s="15"/>
      <c r="W5" s="15"/>
      <c r="X5" s="15"/>
      <c r="Y5" s="88">
        <v>45127</v>
      </c>
      <c r="Z5" s="25"/>
      <c r="AA5" s="74"/>
      <c r="AB5" s="26"/>
      <c r="AC5" s="16"/>
      <c r="AD5" s="16"/>
      <c r="AE5" s="16"/>
      <c r="AF5" s="16"/>
      <c r="AG5" s="16"/>
      <c r="AH5" s="16"/>
      <c r="AI5" s="16"/>
      <c r="AJ5" s="16"/>
      <c r="AK5" s="16"/>
      <c r="AL5" s="16"/>
      <c r="AM5" s="16"/>
      <c r="AN5" s="16"/>
      <c r="AO5" s="16"/>
      <c r="AP5" s="16"/>
      <c r="AQ5" s="16"/>
      <c r="AR5" s="16"/>
      <c r="AS5" s="16"/>
      <c r="AT5" s="16"/>
    </row>
    <row r="6" spans="1:46" s="24" customFormat="1" ht="45">
      <c r="A6" s="12">
        <f t="shared" si="0"/>
        <v>4</v>
      </c>
      <c r="B6" s="22"/>
      <c r="C6" s="22"/>
      <c r="D6" s="22"/>
      <c r="E6" s="33"/>
      <c r="F6" s="33"/>
      <c r="G6" s="21" t="s">
        <v>358</v>
      </c>
      <c r="H6" s="17" t="s">
        <v>359</v>
      </c>
      <c r="I6" s="21"/>
      <c r="J6" s="17" t="s">
        <v>478</v>
      </c>
      <c r="K6" s="17"/>
      <c r="L6" s="17"/>
      <c r="M6" s="17"/>
      <c r="N6" s="13"/>
      <c r="O6" s="13"/>
      <c r="P6" s="13"/>
      <c r="Q6" s="14"/>
      <c r="R6" s="15" t="s">
        <v>298</v>
      </c>
      <c r="S6" s="14"/>
      <c r="T6" s="15"/>
      <c r="U6" s="15"/>
      <c r="V6" s="15"/>
      <c r="W6" s="15"/>
      <c r="X6" s="15"/>
      <c r="Y6" s="88">
        <v>45127</v>
      </c>
      <c r="Z6" s="25"/>
      <c r="AA6" s="74"/>
      <c r="AB6" s="26"/>
      <c r="AC6" s="16"/>
      <c r="AD6" s="16"/>
      <c r="AE6" s="16"/>
      <c r="AF6" s="16"/>
      <c r="AG6" s="16"/>
      <c r="AH6" s="16"/>
      <c r="AI6" s="16"/>
      <c r="AJ6" s="16"/>
      <c r="AK6" s="16"/>
      <c r="AL6" s="16"/>
      <c r="AM6" s="16"/>
      <c r="AN6" s="16"/>
      <c r="AO6" s="16"/>
      <c r="AP6" s="16"/>
      <c r="AQ6" s="16"/>
      <c r="AR6" s="16"/>
      <c r="AS6" s="16"/>
      <c r="AT6" s="16"/>
    </row>
    <row r="7" spans="1:46" s="24" customFormat="1" ht="45">
      <c r="A7" s="12">
        <f t="shared" si="0"/>
        <v>5</v>
      </c>
      <c r="B7" s="22"/>
      <c r="C7" s="22"/>
      <c r="D7" s="22"/>
      <c r="E7" s="33"/>
      <c r="F7" s="33"/>
      <c r="G7" s="21" t="s">
        <v>361</v>
      </c>
      <c r="H7" s="17" t="s">
        <v>362</v>
      </c>
      <c r="I7" s="21"/>
      <c r="J7" s="17" t="s">
        <v>478</v>
      </c>
      <c r="K7" s="17"/>
      <c r="L7" s="17"/>
      <c r="M7" s="17"/>
      <c r="N7" s="13"/>
      <c r="O7" s="13"/>
      <c r="P7" s="13"/>
      <c r="Q7" s="14"/>
      <c r="R7" s="15" t="s">
        <v>298</v>
      </c>
      <c r="S7" s="14"/>
      <c r="T7" s="15"/>
      <c r="U7" s="15"/>
      <c r="V7" s="15"/>
      <c r="W7" s="15"/>
      <c r="X7" s="15"/>
      <c r="Y7" s="88">
        <v>45127</v>
      </c>
      <c r="Z7" s="25"/>
      <c r="AA7" s="74"/>
      <c r="AB7" s="26"/>
      <c r="AC7" s="16"/>
      <c r="AD7" s="16"/>
      <c r="AE7" s="16"/>
      <c r="AF7" s="16"/>
      <c r="AG7" s="16"/>
      <c r="AH7" s="16"/>
      <c r="AI7" s="16"/>
      <c r="AJ7" s="16"/>
      <c r="AK7" s="16"/>
      <c r="AL7" s="16"/>
      <c r="AM7" s="16"/>
      <c r="AN7" s="16"/>
      <c r="AO7" s="16"/>
      <c r="AP7" s="16"/>
      <c r="AQ7" s="16"/>
      <c r="AR7" s="16"/>
      <c r="AS7" s="16"/>
      <c r="AT7" s="16"/>
    </row>
    <row r="8" spans="1:46" s="24" customFormat="1" ht="30">
      <c r="A8" s="12">
        <f t="shared" si="0"/>
        <v>6</v>
      </c>
      <c r="B8" s="22"/>
      <c r="C8" s="22"/>
      <c r="D8" s="22"/>
      <c r="E8" s="28"/>
      <c r="F8" s="28"/>
      <c r="G8" s="21" t="s">
        <v>62</v>
      </c>
      <c r="H8" s="17" t="s">
        <v>293</v>
      </c>
      <c r="I8" s="21"/>
      <c r="J8" s="17" t="s">
        <v>478</v>
      </c>
      <c r="K8" s="17"/>
      <c r="L8" s="17" t="s">
        <v>364</v>
      </c>
      <c r="M8" s="17" t="s">
        <v>364</v>
      </c>
      <c r="N8" s="13"/>
      <c r="O8" s="13"/>
      <c r="P8" s="13"/>
      <c r="Q8" s="14" t="s">
        <v>13</v>
      </c>
      <c r="R8" s="15" t="s">
        <v>14</v>
      </c>
      <c r="S8" s="14"/>
      <c r="T8" s="15"/>
      <c r="U8" s="15"/>
      <c r="V8" s="15"/>
      <c r="W8" s="15"/>
      <c r="X8" s="15"/>
      <c r="Y8" s="88">
        <v>45127</v>
      </c>
      <c r="Z8" s="25"/>
      <c r="AA8" s="74"/>
      <c r="AB8" s="26"/>
      <c r="AC8" s="16"/>
      <c r="AD8" s="16"/>
      <c r="AE8" s="16"/>
      <c r="AF8" s="16"/>
      <c r="AG8" s="16"/>
      <c r="AH8" s="16"/>
      <c r="AI8" s="16"/>
      <c r="AJ8" s="16"/>
      <c r="AK8" s="16"/>
      <c r="AL8" s="16"/>
      <c r="AM8" s="16"/>
      <c r="AN8" s="16"/>
      <c r="AO8" s="16"/>
      <c r="AP8" s="16"/>
      <c r="AQ8" s="16"/>
      <c r="AR8" s="16"/>
      <c r="AS8" s="16"/>
      <c r="AT8" s="16"/>
    </row>
    <row r="9" spans="1:46" s="24" customFormat="1" ht="30">
      <c r="A9" s="12">
        <f t="shared" si="0"/>
        <v>7</v>
      </c>
      <c r="B9" s="22"/>
      <c r="C9" s="22"/>
      <c r="D9" s="22"/>
      <c r="E9" s="33" t="s">
        <v>45</v>
      </c>
      <c r="F9" s="85"/>
      <c r="G9" s="32" t="s">
        <v>43</v>
      </c>
      <c r="H9" s="32" t="s">
        <v>300</v>
      </c>
      <c r="I9" s="17"/>
      <c r="J9" s="17" t="s">
        <v>478</v>
      </c>
      <c r="K9" s="17"/>
      <c r="L9" s="13" t="s">
        <v>479</v>
      </c>
      <c r="M9" s="13" t="s">
        <v>479</v>
      </c>
      <c r="N9" s="13"/>
      <c r="O9" s="13"/>
      <c r="P9" s="13"/>
      <c r="Q9" s="14" t="s">
        <v>13</v>
      </c>
      <c r="R9" s="15" t="s">
        <v>14</v>
      </c>
      <c r="S9" s="15"/>
      <c r="T9" s="15"/>
      <c r="U9" s="15"/>
      <c r="V9" s="15"/>
      <c r="W9" s="23"/>
      <c r="X9" s="25"/>
      <c r="Y9" s="74">
        <v>45127</v>
      </c>
      <c r="Z9" s="26"/>
      <c r="AA9" s="16"/>
      <c r="AB9" s="16"/>
      <c r="AC9" s="16"/>
      <c r="AD9" s="16"/>
      <c r="AE9" s="16"/>
      <c r="AF9" s="16"/>
      <c r="AG9" s="16"/>
      <c r="AH9" s="16"/>
      <c r="AI9" s="16"/>
      <c r="AJ9" s="16"/>
      <c r="AK9" s="16"/>
      <c r="AL9" s="16"/>
      <c r="AM9" s="16"/>
      <c r="AN9" s="16"/>
      <c r="AO9" s="16"/>
      <c r="AP9" s="16"/>
      <c r="AQ9" s="16"/>
      <c r="AR9" s="16"/>
    </row>
    <row r="10" spans="1:46" s="24" customFormat="1" ht="30">
      <c r="A10" s="12">
        <f t="shared" si="0"/>
        <v>8</v>
      </c>
      <c r="B10" s="22"/>
      <c r="C10" s="22"/>
      <c r="D10" s="22"/>
      <c r="E10" s="28"/>
      <c r="F10" s="89"/>
      <c r="G10" s="32" t="s">
        <v>46</v>
      </c>
      <c r="H10" s="32" t="s">
        <v>301</v>
      </c>
      <c r="I10" s="17"/>
      <c r="J10" s="17" t="s">
        <v>478</v>
      </c>
      <c r="K10" s="17"/>
      <c r="L10" s="13" t="s">
        <v>480</v>
      </c>
      <c r="M10" s="13" t="s">
        <v>480</v>
      </c>
      <c r="N10" s="13"/>
      <c r="O10" s="13"/>
      <c r="P10" s="13"/>
      <c r="Q10" s="14" t="s">
        <v>111</v>
      </c>
      <c r="R10" s="15" t="s">
        <v>14</v>
      </c>
      <c r="S10" s="15"/>
      <c r="T10" s="15"/>
      <c r="U10" s="15"/>
      <c r="V10" s="15"/>
      <c r="W10" s="23"/>
      <c r="X10" s="25"/>
      <c r="Y10" s="88">
        <v>45127</v>
      </c>
      <c r="Z10" s="26"/>
      <c r="AA10" s="16"/>
      <c r="AB10" s="16"/>
      <c r="AC10" s="16"/>
      <c r="AD10" s="16"/>
      <c r="AE10" s="16"/>
      <c r="AF10" s="16"/>
      <c r="AG10" s="16"/>
      <c r="AH10" s="16"/>
      <c r="AI10" s="16"/>
      <c r="AJ10" s="16"/>
      <c r="AK10" s="16"/>
      <c r="AL10" s="16"/>
      <c r="AM10" s="16"/>
      <c r="AN10" s="16"/>
      <c r="AO10" s="16"/>
      <c r="AP10" s="16"/>
      <c r="AQ10" s="16"/>
      <c r="AR10" s="16"/>
    </row>
    <row r="11" spans="1:46" s="24" customFormat="1" ht="60">
      <c r="A11" s="12">
        <f t="shared" si="0"/>
        <v>9</v>
      </c>
      <c r="B11" s="22"/>
      <c r="C11" s="22"/>
      <c r="D11" s="22"/>
      <c r="E11" s="27" t="s">
        <v>481</v>
      </c>
      <c r="F11" s="20" t="s">
        <v>71</v>
      </c>
      <c r="G11" s="62" t="s">
        <v>48</v>
      </c>
      <c r="H11" s="62" t="s">
        <v>347</v>
      </c>
      <c r="I11" s="17"/>
      <c r="J11" s="17" t="s">
        <v>478</v>
      </c>
      <c r="K11" s="17"/>
      <c r="L11" s="13" t="s">
        <v>494</v>
      </c>
      <c r="M11" s="13" t="s">
        <v>494</v>
      </c>
      <c r="N11" s="13"/>
      <c r="O11" s="13"/>
      <c r="P11" s="13"/>
      <c r="Q11" s="14" t="s">
        <v>13</v>
      </c>
      <c r="R11" s="15" t="s">
        <v>14</v>
      </c>
      <c r="S11" s="15"/>
      <c r="T11" s="15"/>
      <c r="U11" s="15"/>
      <c r="V11" s="15"/>
      <c r="W11" s="23"/>
      <c r="X11" s="25"/>
      <c r="Y11" s="74">
        <v>45127</v>
      </c>
      <c r="Z11" s="26"/>
      <c r="AA11" s="16"/>
      <c r="AB11" s="16"/>
      <c r="AC11" s="16"/>
      <c r="AD11" s="16"/>
      <c r="AE11" s="16"/>
      <c r="AF11" s="16"/>
      <c r="AG11" s="16"/>
      <c r="AH11" s="16"/>
      <c r="AI11" s="16"/>
      <c r="AJ11" s="16"/>
      <c r="AK11" s="16"/>
      <c r="AL11" s="16"/>
      <c r="AM11" s="16"/>
      <c r="AN11" s="16"/>
      <c r="AO11" s="16"/>
      <c r="AP11" s="16"/>
      <c r="AQ11" s="16"/>
      <c r="AR11" s="16"/>
    </row>
    <row r="12" spans="1:46" s="24" customFormat="1" ht="30">
      <c r="A12" s="12">
        <f t="shared" si="0"/>
        <v>10</v>
      </c>
      <c r="B12" s="22"/>
      <c r="C12" s="22"/>
      <c r="D12" s="22"/>
      <c r="E12" s="33"/>
      <c r="F12" s="20" t="s">
        <v>71</v>
      </c>
      <c r="G12" s="62" t="s">
        <v>302</v>
      </c>
      <c r="H12" s="32" t="s">
        <v>303</v>
      </c>
      <c r="I12" s="17"/>
      <c r="J12" s="17" t="s">
        <v>478</v>
      </c>
      <c r="K12" s="17"/>
      <c r="L12" s="13" t="s">
        <v>482</v>
      </c>
      <c r="M12" s="13" t="s">
        <v>482</v>
      </c>
      <c r="N12" s="13"/>
      <c r="O12" s="13"/>
      <c r="P12" s="13"/>
      <c r="Q12" s="14" t="s">
        <v>13</v>
      </c>
      <c r="R12" s="15" t="s">
        <v>14</v>
      </c>
      <c r="S12" s="15"/>
      <c r="T12" s="15"/>
      <c r="U12" s="15"/>
      <c r="V12" s="15"/>
      <c r="W12" s="23"/>
      <c r="X12" s="25"/>
      <c r="Y12" s="88">
        <v>45127</v>
      </c>
      <c r="Z12" s="26"/>
      <c r="AA12" s="16"/>
      <c r="AB12" s="16"/>
      <c r="AC12" s="16"/>
      <c r="AD12" s="16"/>
      <c r="AE12" s="16"/>
      <c r="AF12" s="16"/>
      <c r="AG12" s="16"/>
      <c r="AH12" s="16"/>
      <c r="AI12" s="16"/>
      <c r="AJ12" s="16"/>
      <c r="AK12" s="16"/>
      <c r="AL12" s="16"/>
      <c r="AM12" s="16"/>
      <c r="AN12" s="16"/>
      <c r="AO12" s="16"/>
      <c r="AP12" s="16"/>
      <c r="AQ12" s="16"/>
      <c r="AR12" s="16"/>
    </row>
    <row r="13" spans="1:46" s="24" customFormat="1" ht="30">
      <c r="A13" s="12">
        <f t="shared" si="0"/>
        <v>11</v>
      </c>
      <c r="B13" s="22"/>
      <c r="C13" s="22"/>
      <c r="D13" s="22"/>
      <c r="E13" s="33"/>
      <c r="F13" s="20" t="s">
        <v>71</v>
      </c>
      <c r="G13" s="62" t="s">
        <v>46</v>
      </c>
      <c r="H13" s="32" t="s">
        <v>304</v>
      </c>
      <c r="I13" s="17"/>
      <c r="J13" s="17" t="s">
        <v>478</v>
      </c>
      <c r="K13" s="17"/>
      <c r="L13" s="13" t="s">
        <v>495</v>
      </c>
      <c r="M13" s="13" t="s">
        <v>495</v>
      </c>
      <c r="N13" s="13"/>
      <c r="O13" s="13"/>
      <c r="P13" s="13"/>
      <c r="Q13" s="14" t="s">
        <v>111</v>
      </c>
      <c r="R13" s="15" t="s">
        <v>14</v>
      </c>
      <c r="S13" s="15"/>
      <c r="T13" s="15"/>
      <c r="U13" s="15"/>
      <c r="V13" s="15"/>
      <c r="W13" s="23"/>
      <c r="X13" s="25"/>
      <c r="Y13" s="74">
        <v>45127</v>
      </c>
      <c r="Z13" s="26"/>
      <c r="AA13" s="16"/>
      <c r="AB13" s="16"/>
      <c r="AC13" s="16"/>
      <c r="AD13" s="16"/>
      <c r="AE13" s="16"/>
      <c r="AF13" s="16"/>
      <c r="AG13" s="16"/>
      <c r="AH13" s="16"/>
      <c r="AI13" s="16"/>
      <c r="AJ13" s="16"/>
      <c r="AK13" s="16"/>
      <c r="AL13" s="16"/>
      <c r="AM13" s="16"/>
      <c r="AN13" s="16"/>
      <c r="AO13" s="16"/>
      <c r="AP13" s="16"/>
      <c r="AQ13" s="16"/>
      <c r="AR13" s="16"/>
    </row>
    <row r="14" spans="1:46" s="24" customFormat="1" ht="60">
      <c r="A14" s="12">
        <f t="shared" si="0"/>
        <v>12</v>
      </c>
      <c r="B14" s="22"/>
      <c r="C14" s="22"/>
      <c r="D14" s="22"/>
      <c r="E14" s="27" t="s">
        <v>483</v>
      </c>
      <c r="F14" s="20" t="s">
        <v>71</v>
      </c>
      <c r="G14" s="62" t="s">
        <v>48</v>
      </c>
      <c r="H14" s="67" t="s">
        <v>77</v>
      </c>
      <c r="I14" s="17"/>
      <c r="J14" s="17" t="s">
        <v>478</v>
      </c>
      <c r="K14" s="17"/>
      <c r="L14" s="13" t="s">
        <v>497</v>
      </c>
      <c r="M14" s="13" t="s">
        <v>497</v>
      </c>
      <c r="N14" s="13"/>
      <c r="O14" s="13"/>
      <c r="P14" s="13"/>
      <c r="Q14" s="14" t="s">
        <v>13</v>
      </c>
      <c r="R14" s="15" t="s">
        <v>14</v>
      </c>
      <c r="S14" s="15"/>
      <c r="T14" s="15"/>
      <c r="U14" s="15"/>
      <c r="V14" s="15"/>
      <c r="W14" s="23"/>
      <c r="X14" s="25"/>
      <c r="Y14" s="88">
        <v>45127</v>
      </c>
      <c r="Z14" s="26"/>
      <c r="AA14" s="16"/>
      <c r="AB14" s="16"/>
      <c r="AC14" s="16"/>
      <c r="AD14" s="16"/>
      <c r="AE14" s="16"/>
      <c r="AF14" s="16"/>
      <c r="AG14" s="16"/>
      <c r="AH14" s="16"/>
      <c r="AI14" s="16"/>
      <c r="AJ14" s="16"/>
      <c r="AK14" s="16"/>
      <c r="AL14" s="16"/>
      <c r="AM14" s="16"/>
      <c r="AN14" s="16"/>
      <c r="AO14" s="16"/>
      <c r="AP14" s="16"/>
      <c r="AQ14" s="16"/>
      <c r="AR14" s="16"/>
    </row>
    <row r="15" spans="1:46" s="24" customFormat="1" ht="30">
      <c r="A15" s="12">
        <f t="shared" si="0"/>
        <v>13</v>
      </c>
      <c r="B15" s="22"/>
      <c r="C15" s="22"/>
      <c r="D15" s="22"/>
      <c r="E15" s="33"/>
      <c r="F15" s="20" t="s">
        <v>71</v>
      </c>
      <c r="G15" s="62" t="s">
        <v>302</v>
      </c>
      <c r="H15" s="67" t="s">
        <v>303</v>
      </c>
      <c r="I15" s="17"/>
      <c r="J15" s="17" t="s">
        <v>478</v>
      </c>
      <c r="K15" s="17"/>
      <c r="L15" s="13" t="s">
        <v>482</v>
      </c>
      <c r="M15" s="13" t="s">
        <v>482</v>
      </c>
      <c r="N15" s="13"/>
      <c r="O15" s="13"/>
      <c r="P15" s="13"/>
      <c r="Q15" s="14" t="s">
        <v>13</v>
      </c>
      <c r="R15" s="15" t="s">
        <v>14</v>
      </c>
      <c r="S15" s="15"/>
      <c r="T15" s="15"/>
      <c r="U15" s="15"/>
      <c r="V15" s="15"/>
      <c r="W15" s="23"/>
      <c r="X15" s="25"/>
      <c r="Y15" s="74">
        <v>45127</v>
      </c>
      <c r="Z15" s="26"/>
      <c r="AA15" s="16"/>
      <c r="AB15" s="16"/>
      <c r="AC15" s="16"/>
      <c r="AD15" s="16"/>
      <c r="AE15" s="16"/>
      <c r="AF15" s="16"/>
      <c r="AG15" s="16"/>
      <c r="AH15" s="16"/>
      <c r="AI15" s="16"/>
      <c r="AJ15" s="16"/>
      <c r="AK15" s="16"/>
      <c r="AL15" s="16"/>
      <c r="AM15" s="16"/>
      <c r="AN15" s="16"/>
      <c r="AO15" s="16"/>
      <c r="AP15" s="16"/>
      <c r="AQ15" s="16"/>
      <c r="AR15" s="16"/>
    </row>
    <row r="16" spans="1:46" s="24" customFormat="1" ht="30">
      <c r="A16" s="12">
        <f t="shared" si="0"/>
        <v>14</v>
      </c>
      <c r="B16" s="22"/>
      <c r="C16" s="22"/>
      <c r="D16" s="22"/>
      <c r="E16" s="33"/>
      <c r="F16" s="20" t="s">
        <v>71</v>
      </c>
      <c r="G16" s="62" t="s">
        <v>46</v>
      </c>
      <c r="H16" s="67" t="s">
        <v>304</v>
      </c>
      <c r="I16" s="17"/>
      <c r="J16" s="17" t="s">
        <v>478</v>
      </c>
      <c r="K16" s="17"/>
      <c r="L16" s="13" t="s">
        <v>498</v>
      </c>
      <c r="M16" s="13" t="s">
        <v>498</v>
      </c>
      <c r="N16" s="13"/>
      <c r="O16" s="13"/>
      <c r="P16" s="13"/>
      <c r="Q16" s="14" t="s">
        <v>111</v>
      </c>
      <c r="R16" s="15" t="s">
        <v>14</v>
      </c>
      <c r="S16" s="15"/>
      <c r="T16" s="15"/>
      <c r="U16" s="15"/>
      <c r="V16" s="15"/>
      <c r="W16" s="23"/>
      <c r="X16" s="25"/>
      <c r="Y16" s="88">
        <v>45127</v>
      </c>
      <c r="Z16" s="26"/>
      <c r="AA16" s="16"/>
      <c r="AB16" s="16"/>
      <c r="AC16" s="16"/>
      <c r="AD16" s="16"/>
      <c r="AE16" s="16"/>
      <c r="AF16" s="16"/>
      <c r="AG16" s="16"/>
      <c r="AH16" s="16"/>
      <c r="AI16" s="16"/>
      <c r="AJ16" s="16"/>
      <c r="AK16" s="16"/>
      <c r="AL16" s="16"/>
      <c r="AM16" s="16"/>
      <c r="AN16" s="16"/>
      <c r="AO16" s="16"/>
      <c r="AP16" s="16"/>
      <c r="AQ16" s="16"/>
      <c r="AR16" s="16"/>
    </row>
    <row r="17" spans="1:44" s="24" customFormat="1" ht="60">
      <c r="A17" s="12">
        <f t="shared" si="0"/>
        <v>15</v>
      </c>
      <c r="B17" s="22"/>
      <c r="C17" s="22"/>
      <c r="D17" s="22"/>
      <c r="E17" s="27" t="s">
        <v>484</v>
      </c>
      <c r="F17" s="20" t="s">
        <v>71</v>
      </c>
      <c r="G17" s="62" t="s">
        <v>48</v>
      </c>
      <c r="H17" s="67" t="s">
        <v>77</v>
      </c>
      <c r="I17" s="17"/>
      <c r="J17" s="17" t="s">
        <v>478</v>
      </c>
      <c r="K17" s="17"/>
      <c r="L17" s="13" t="s">
        <v>499</v>
      </c>
      <c r="M17" s="13" t="s">
        <v>499</v>
      </c>
      <c r="N17" s="13"/>
      <c r="O17" s="13"/>
      <c r="P17" s="13"/>
      <c r="Q17" s="14" t="s">
        <v>13</v>
      </c>
      <c r="R17" s="15" t="s">
        <v>14</v>
      </c>
      <c r="S17" s="15"/>
      <c r="T17" s="15"/>
      <c r="U17" s="15"/>
      <c r="V17" s="15"/>
      <c r="W17" s="23"/>
      <c r="X17" s="25"/>
      <c r="Y17" s="74">
        <v>45127</v>
      </c>
      <c r="Z17" s="26"/>
      <c r="AA17" s="16"/>
      <c r="AB17" s="16"/>
      <c r="AC17" s="16"/>
      <c r="AD17" s="16"/>
      <c r="AE17" s="16"/>
      <c r="AF17" s="16"/>
      <c r="AG17" s="16"/>
      <c r="AH17" s="16"/>
      <c r="AI17" s="16"/>
      <c r="AJ17" s="16"/>
      <c r="AK17" s="16"/>
      <c r="AL17" s="16"/>
      <c r="AM17" s="16"/>
      <c r="AN17" s="16"/>
      <c r="AO17" s="16"/>
      <c r="AP17" s="16"/>
      <c r="AQ17" s="16"/>
      <c r="AR17" s="16"/>
    </row>
    <row r="18" spans="1:44" s="24" customFormat="1" ht="30">
      <c r="A18" s="12">
        <f t="shared" si="0"/>
        <v>16</v>
      </c>
      <c r="B18" s="22"/>
      <c r="C18" s="22"/>
      <c r="D18" s="22"/>
      <c r="E18" s="33"/>
      <c r="F18" s="20" t="s">
        <v>71</v>
      </c>
      <c r="G18" s="62" t="s">
        <v>302</v>
      </c>
      <c r="H18" s="67" t="s">
        <v>303</v>
      </c>
      <c r="I18" s="17"/>
      <c r="J18" s="17" t="s">
        <v>478</v>
      </c>
      <c r="K18" s="17"/>
      <c r="L18" s="13" t="s">
        <v>482</v>
      </c>
      <c r="M18" s="13" t="s">
        <v>482</v>
      </c>
      <c r="N18" s="13"/>
      <c r="O18" s="13"/>
      <c r="P18" s="13"/>
      <c r="Q18" s="14" t="s">
        <v>13</v>
      </c>
      <c r="R18" s="15" t="s">
        <v>14</v>
      </c>
      <c r="S18" s="15"/>
      <c r="T18" s="15"/>
      <c r="U18" s="15"/>
      <c r="V18" s="15"/>
      <c r="W18" s="23"/>
      <c r="X18" s="25"/>
      <c r="Y18" s="88">
        <v>45127</v>
      </c>
      <c r="Z18" s="26"/>
      <c r="AA18" s="16"/>
      <c r="AB18" s="16"/>
      <c r="AC18" s="16"/>
      <c r="AD18" s="16"/>
      <c r="AE18" s="16"/>
      <c r="AF18" s="16"/>
      <c r="AG18" s="16"/>
      <c r="AH18" s="16"/>
      <c r="AI18" s="16"/>
      <c r="AJ18" s="16"/>
      <c r="AK18" s="16"/>
      <c r="AL18" s="16"/>
      <c r="AM18" s="16"/>
      <c r="AN18" s="16"/>
      <c r="AO18" s="16"/>
      <c r="AP18" s="16"/>
      <c r="AQ18" s="16"/>
      <c r="AR18" s="16"/>
    </row>
    <row r="19" spans="1:44" s="24" customFormat="1" ht="30">
      <c r="A19" s="12">
        <f t="shared" si="0"/>
        <v>17</v>
      </c>
      <c r="B19" s="22"/>
      <c r="C19" s="22"/>
      <c r="D19" s="22"/>
      <c r="E19" s="33"/>
      <c r="F19" s="20" t="s">
        <v>71</v>
      </c>
      <c r="G19" s="62" t="s">
        <v>46</v>
      </c>
      <c r="H19" s="67" t="s">
        <v>304</v>
      </c>
      <c r="I19" s="17"/>
      <c r="J19" s="17" t="s">
        <v>478</v>
      </c>
      <c r="K19" s="17"/>
      <c r="L19" s="91" t="s">
        <v>501</v>
      </c>
      <c r="M19" s="91" t="s">
        <v>501</v>
      </c>
      <c r="N19" s="13"/>
      <c r="O19" s="13"/>
      <c r="P19" s="13"/>
      <c r="Q19" s="14" t="s">
        <v>111</v>
      </c>
      <c r="R19" s="15" t="s">
        <v>14</v>
      </c>
      <c r="S19" s="15"/>
      <c r="T19" s="15"/>
      <c r="U19" s="15"/>
      <c r="V19" s="15"/>
      <c r="W19" s="23"/>
      <c r="X19" s="25"/>
      <c r="Y19" s="74">
        <v>45127</v>
      </c>
      <c r="Z19" s="26"/>
      <c r="AA19" s="16"/>
      <c r="AB19" s="16"/>
      <c r="AC19" s="16"/>
      <c r="AD19" s="16"/>
      <c r="AE19" s="16"/>
      <c r="AF19" s="16"/>
      <c r="AG19" s="16"/>
      <c r="AH19" s="16"/>
      <c r="AI19" s="16"/>
      <c r="AJ19" s="16"/>
      <c r="AK19" s="16"/>
      <c r="AL19" s="16"/>
      <c r="AM19" s="16"/>
      <c r="AN19" s="16"/>
      <c r="AO19" s="16"/>
      <c r="AP19" s="16"/>
      <c r="AQ19" s="16"/>
      <c r="AR19" s="16"/>
    </row>
    <row r="20" spans="1:44" s="24" customFormat="1" ht="60">
      <c r="A20" s="12">
        <f t="shared" si="0"/>
        <v>18</v>
      </c>
      <c r="B20" s="22"/>
      <c r="C20" s="22"/>
      <c r="D20" s="22"/>
      <c r="E20" s="27" t="s">
        <v>485</v>
      </c>
      <c r="F20" s="20" t="s">
        <v>71</v>
      </c>
      <c r="G20" s="62" t="s">
        <v>48</v>
      </c>
      <c r="H20" s="67" t="s">
        <v>347</v>
      </c>
      <c r="I20" s="17"/>
      <c r="J20" s="17" t="s">
        <v>478</v>
      </c>
      <c r="K20" s="17"/>
      <c r="L20" s="13" t="s">
        <v>500</v>
      </c>
      <c r="M20" s="13" t="s">
        <v>500</v>
      </c>
      <c r="N20" s="13"/>
      <c r="O20" s="13"/>
      <c r="P20" s="13"/>
      <c r="Q20" s="14" t="s">
        <v>13</v>
      </c>
      <c r="R20" s="15" t="s">
        <v>14</v>
      </c>
      <c r="S20" s="15"/>
      <c r="T20" s="15"/>
      <c r="U20" s="15"/>
      <c r="V20" s="15"/>
      <c r="W20" s="23"/>
      <c r="X20" s="25"/>
      <c r="Y20" s="88">
        <v>45127</v>
      </c>
      <c r="Z20" s="26"/>
      <c r="AA20" s="16"/>
      <c r="AB20" s="16"/>
      <c r="AC20" s="16"/>
      <c r="AD20" s="16"/>
      <c r="AE20" s="16"/>
      <c r="AF20" s="16"/>
      <c r="AG20" s="16"/>
      <c r="AH20" s="16"/>
      <c r="AI20" s="16"/>
      <c r="AJ20" s="16"/>
      <c r="AK20" s="16"/>
      <c r="AL20" s="16"/>
      <c r="AM20" s="16"/>
      <c r="AN20" s="16"/>
      <c r="AO20" s="16"/>
      <c r="AP20" s="16"/>
      <c r="AQ20" s="16"/>
      <c r="AR20" s="16"/>
    </row>
    <row r="21" spans="1:44" s="24" customFormat="1" ht="30">
      <c r="A21" s="12">
        <f t="shared" si="0"/>
        <v>19</v>
      </c>
      <c r="B21" s="22"/>
      <c r="C21" s="22"/>
      <c r="D21" s="22"/>
      <c r="E21" s="33"/>
      <c r="F21" s="20" t="s">
        <v>71</v>
      </c>
      <c r="G21" s="62" t="s">
        <v>302</v>
      </c>
      <c r="H21" s="32" t="s">
        <v>303</v>
      </c>
      <c r="I21" s="17"/>
      <c r="J21" s="17" t="s">
        <v>478</v>
      </c>
      <c r="K21" s="17"/>
      <c r="L21" s="13" t="s">
        <v>482</v>
      </c>
      <c r="M21" s="13" t="s">
        <v>482</v>
      </c>
      <c r="N21" s="13"/>
      <c r="O21" s="13"/>
      <c r="P21" s="13"/>
      <c r="Q21" s="14" t="s">
        <v>13</v>
      </c>
      <c r="R21" s="15" t="s">
        <v>14</v>
      </c>
      <c r="S21" s="15"/>
      <c r="T21" s="15"/>
      <c r="U21" s="15"/>
      <c r="V21" s="15"/>
      <c r="W21" s="23"/>
      <c r="X21" s="25"/>
      <c r="Y21" s="74">
        <v>45127</v>
      </c>
      <c r="Z21" s="26"/>
      <c r="AA21" s="16"/>
      <c r="AB21" s="16"/>
      <c r="AC21" s="16"/>
      <c r="AD21" s="16"/>
      <c r="AE21" s="16"/>
      <c r="AF21" s="16"/>
      <c r="AG21" s="16"/>
      <c r="AH21" s="16"/>
      <c r="AI21" s="16"/>
      <c r="AJ21" s="16"/>
      <c r="AK21" s="16"/>
      <c r="AL21" s="16"/>
      <c r="AM21" s="16"/>
      <c r="AN21" s="16"/>
      <c r="AO21" s="16"/>
      <c r="AP21" s="16"/>
      <c r="AQ21" s="16"/>
      <c r="AR21" s="16"/>
    </row>
    <row r="22" spans="1:44" s="24" customFormat="1" ht="30">
      <c r="A22" s="12">
        <f t="shared" si="0"/>
        <v>20</v>
      </c>
      <c r="B22" s="22"/>
      <c r="C22" s="22"/>
      <c r="D22" s="22"/>
      <c r="E22" s="33"/>
      <c r="F22" s="20" t="s">
        <v>71</v>
      </c>
      <c r="G22" s="62" t="s">
        <v>46</v>
      </c>
      <c r="H22" s="32" t="s">
        <v>304</v>
      </c>
      <c r="I22" s="17"/>
      <c r="J22" s="17" t="s">
        <v>478</v>
      </c>
      <c r="K22" s="17"/>
      <c r="L22" s="13" t="s">
        <v>501</v>
      </c>
      <c r="M22" s="13" t="s">
        <v>501</v>
      </c>
      <c r="N22" s="13"/>
      <c r="O22" s="13"/>
      <c r="P22" s="13"/>
      <c r="Q22" s="14" t="s">
        <v>111</v>
      </c>
      <c r="R22" s="15" t="s">
        <v>14</v>
      </c>
      <c r="S22" s="15"/>
      <c r="T22" s="15"/>
      <c r="U22" s="15"/>
      <c r="V22" s="15"/>
      <c r="W22" s="23"/>
      <c r="X22" s="25"/>
      <c r="Y22" s="88">
        <v>45127</v>
      </c>
      <c r="Z22" s="26"/>
      <c r="AA22" s="16"/>
      <c r="AB22" s="16"/>
      <c r="AC22" s="16"/>
      <c r="AD22" s="16"/>
      <c r="AE22" s="16"/>
      <c r="AF22" s="16"/>
      <c r="AG22" s="16"/>
      <c r="AH22" s="16"/>
      <c r="AI22" s="16"/>
      <c r="AJ22" s="16"/>
      <c r="AK22" s="16"/>
      <c r="AL22" s="16"/>
      <c r="AM22" s="16"/>
      <c r="AN22" s="16"/>
      <c r="AO22" s="16"/>
      <c r="AP22" s="16"/>
      <c r="AQ22" s="16"/>
      <c r="AR22" s="16"/>
    </row>
    <row r="23" spans="1:44" s="24" customFormat="1" ht="60">
      <c r="A23" s="12">
        <f t="shared" si="0"/>
        <v>21</v>
      </c>
      <c r="B23" s="22"/>
      <c r="C23" s="22"/>
      <c r="D23" s="22"/>
      <c r="E23" s="27" t="s">
        <v>486</v>
      </c>
      <c r="F23" s="20" t="s">
        <v>71</v>
      </c>
      <c r="G23" s="62" t="s">
        <v>48</v>
      </c>
      <c r="H23" s="62" t="s">
        <v>347</v>
      </c>
      <c r="I23" s="17"/>
      <c r="J23" s="17" t="s">
        <v>478</v>
      </c>
      <c r="K23" s="17"/>
      <c r="L23" s="13" t="s">
        <v>502</v>
      </c>
      <c r="M23" s="13" t="s">
        <v>502</v>
      </c>
      <c r="N23" s="13"/>
      <c r="O23" s="13"/>
      <c r="P23" s="13"/>
      <c r="Q23" s="14" t="s">
        <v>13</v>
      </c>
      <c r="R23" s="15" t="s">
        <v>14</v>
      </c>
      <c r="S23" s="15"/>
      <c r="T23" s="15"/>
      <c r="U23" s="15"/>
      <c r="V23" s="15"/>
      <c r="W23" s="23"/>
      <c r="X23" s="25"/>
      <c r="Y23" s="74">
        <v>45127</v>
      </c>
      <c r="Z23" s="26"/>
      <c r="AA23" s="16"/>
      <c r="AB23" s="16"/>
      <c r="AC23" s="16"/>
      <c r="AD23" s="16"/>
      <c r="AE23" s="16"/>
      <c r="AF23" s="16"/>
      <c r="AG23" s="16"/>
      <c r="AH23" s="16"/>
      <c r="AI23" s="16"/>
      <c r="AJ23" s="16"/>
      <c r="AK23" s="16"/>
      <c r="AL23" s="16"/>
      <c r="AM23" s="16"/>
      <c r="AN23" s="16"/>
      <c r="AO23" s="16"/>
      <c r="AP23" s="16"/>
      <c r="AQ23" s="16"/>
      <c r="AR23" s="16"/>
    </row>
    <row r="24" spans="1:44" s="24" customFormat="1" ht="30">
      <c r="A24" s="12">
        <f t="shared" si="0"/>
        <v>22</v>
      </c>
      <c r="B24" s="22"/>
      <c r="C24" s="22"/>
      <c r="D24" s="22"/>
      <c r="E24" s="33"/>
      <c r="F24" s="20" t="s">
        <v>71</v>
      </c>
      <c r="G24" s="62" t="s">
        <v>302</v>
      </c>
      <c r="H24" s="62" t="s">
        <v>303</v>
      </c>
      <c r="I24" s="17"/>
      <c r="J24" s="17" t="s">
        <v>478</v>
      </c>
      <c r="K24" s="17"/>
      <c r="L24" s="13" t="s">
        <v>482</v>
      </c>
      <c r="M24" s="13" t="s">
        <v>482</v>
      </c>
      <c r="N24" s="13"/>
      <c r="O24" s="13"/>
      <c r="P24" s="13"/>
      <c r="Q24" s="14" t="s">
        <v>13</v>
      </c>
      <c r="R24" s="15" t="s">
        <v>14</v>
      </c>
      <c r="S24" s="15"/>
      <c r="T24" s="15"/>
      <c r="U24" s="15"/>
      <c r="V24" s="15"/>
      <c r="W24" s="23"/>
      <c r="X24" s="25"/>
      <c r="Y24" s="88">
        <v>45127</v>
      </c>
      <c r="Z24" s="26"/>
      <c r="AA24" s="16"/>
      <c r="AB24" s="16"/>
      <c r="AC24" s="16"/>
      <c r="AD24" s="16"/>
      <c r="AE24" s="16"/>
      <c r="AF24" s="16"/>
      <c r="AG24" s="16"/>
      <c r="AH24" s="16"/>
      <c r="AI24" s="16"/>
      <c r="AJ24" s="16"/>
      <c r="AK24" s="16"/>
      <c r="AL24" s="16"/>
      <c r="AM24" s="16"/>
      <c r="AN24" s="16"/>
      <c r="AO24" s="16"/>
      <c r="AP24" s="16"/>
      <c r="AQ24" s="16"/>
      <c r="AR24" s="16"/>
    </row>
    <row r="25" spans="1:44" s="24" customFormat="1" ht="30">
      <c r="A25" s="12">
        <f t="shared" si="0"/>
        <v>23</v>
      </c>
      <c r="B25" s="22"/>
      <c r="C25" s="22"/>
      <c r="D25" s="22"/>
      <c r="E25" s="33"/>
      <c r="F25" s="20" t="s">
        <v>71</v>
      </c>
      <c r="G25" s="62" t="s">
        <v>46</v>
      </c>
      <c r="H25" s="62" t="s">
        <v>304</v>
      </c>
      <c r="I25" s="17"/>
      <c r="J25" s="17" t="s">
        <v>478</v>
      </c>
      <c r="K25" s="17"/>
      <c r="L25" s="13" t="s">
        <v>503</v>
      </c>
      <c r="M25" s="13" t="s">
        <v>503</v>
      </c>
      <c r="N25" s="13"/>
      <c r="O25" s="13"/>
      <c r="P25" s="13"/>
      <c r="Q25" s="14" t="s">
        <v>111</v>
      </c>
      <c r="R25" s="15" t="s">
        <v>14</v>
      </c>
      <c r="S25" s="15"/>
      <c r="T25" s="15"/>
      <c r="U25" s="15"/>
      <c r="V25" s="15"/>
      <c r="W25" s="23"/>
      <c r="X25" s="25"/>
      <c r="Y25" s="74">
        <v>45127</v>
      </c>
      <c r="Z25" s="26"/>
      <c r="AA25" s="16"/>
      <c r="AB25" s="16"/>
      <c r="AC25" s="16"/>
      <c r="AD25" s="16"/>
      <c r="AE25" s="16"/>
      <c r="AF25" s="16"/>
      <c r="AG25" s="16"/>
      <c r="AH25" s="16"/>
      <c r="AI25" s="16"/>
      <c r="AJ25" s="16"/>
      <c r="AK25" s="16"/>
      <c r="AL25" s="16"/>
      <c r="AM25" s="16"/>
      <c r="AN25" s="16"/>
      <c r="AO25" s="16"/>
      <c r="AP25" s="16"/>
      <c r="AQ25" s="16"/>
      <c r="AR25" s="16"/>
    </row>
    <row r="26" spans="1:44" s="24" customFormat="1" ht="30">
      <c r="A26" s="12">
        <f t="shared" si="0"/>
        <v>24</v>
      </c>
      <c r="B26" s="22"/>
      <c r="C26" s="22"/>
      <c r="D26" s="22"/>
      <c r="E26" s="27" t="s">
        <v>319</v>
      </c>
      <c r="F26" s="20" t="s">
        <v>39</v>
      </c>
      <c r="G26" s="32" t="s">
        <v>63</v>
      </c>
      <c r="H26" s="32" t="s">
        <v>487</v>
      </c>
      <c r="I26" s="17"/>
      <c r="J26" s="17" t="s">
        <v>478</v>
      </c>
      <c r="K26" s="17"/>
      <c r="L26" s="13" t="s">
        <v>504</v>
      </c>
      <c r="M26" s="13" t="s">
        <v>504</v>
      </c>
      <c r="N26" s="13"/>
      <c r="O26" s="13"/>
      <c r="P26" s="13"/>
      <c r="Q26" s="14" t="s">
        <v>13</v>
      </c>
      <c r="R26" s="15" t="s">
        <v>14</v>
      </c>
      <c r="S26" s="15"/>
      <c r="T26" s="15"/>
      <c r="U26" s="15"/>
      <c r="V26" s="15"/>
      <c r="W26" s="23"/>
      <c r="X26" s="25"/>
      <c r="Y26" s="88">
        <v>45127</v>
      </c>
      <c r="Z26" s="26"/>
      <c r="AA26" s="16"/>
      <c r="AB26" s="16"/>
      <c r="AC26" s="16"/>
      <c r="AD26" s="16"/>
      <c r="AE26" s="16"/>
      <c r="AF26" s="16"/>
      <c r="AG26" s="16"/>
      <c r="AH26" s="16"/>
      <c r="AI26" s="16"/>
      <c r="AJ26" s="16"/>
      <c r="AK26" s="16"/>
      <c r="AL26" s="16"/>
      <c r="AM26" s="16"/>
      <c r="AN26" s="16"/>
      <c r="AO26" s="16"/>
      <c r="AP26" s="16"/>
      <c r="AQ26" s="16"/>
      <c r="AR26" s="16"/>
    </row>
    <row r="27" spans="1:44" s="24" customFormat="1" ht="30">
      <c r="A27" s="12">
        <f t="shared" si="0"/>
        <v>25</v>
      </c>
      <c r="B27" s="22"/>
      <c r="C27" s="22"/>
      <c r="D27" s="22"/>
      <c r="E27" s="27" t="s">
        <v>488</v>
      </c>
      <c r="F27" s="20" t="s">
        <v>38</v>
      </c>
      <c r="G27" s="62" t="s">
        <v>48</v>
      </c>
      <c r="H27" s="62" t="s">
        <v>347</v>
      </c>
      <c r="I27" s="17"/>
      <c r="J27" s="17" t="s">
        <v>478</v>
      </c>
      <c r="K27" s="17"/>
      <c r="L27" s="13" t="s">
        <v>489</v>
      </c>
      <c r="M27" s="13" t="s">
        <v>489</v>
      </c>
      <c r="N27" s="13"/>
      <c r="O27" s="13"/>
      <c r="P27" s="13"/>
      <c r="Q27" s="14" t="s">
        <v>13</v>
      </c>
      <c r="R27" s="15" t="s">
        <v>14</v>
      </c>
      <c r="S27" s="15"/>
      <c r="T27" s="15"/>
      <c r="U27" s="15"/>
      <c r="V27" s="15"/>
      <c r="W27" s="23"/>
      <c r="X27" s="25"/>
      <c r="Y27" s="74">
        <v>45127</v>
      </c>
      <c r="Z27" s="26"/>
      <c r="AA27" s="16"/>
      <c r="AB27" s="16"/>
      <c r="AC27" s="16"/>
      <c r="AD27" s="16"/>
      <c r="AE27" s="16"/>
      <c r="AF27" s="16"/>
      <c r="AG27" s="16"/>
      <c r="AH27" s="16"/>
      <c r="AI27" s="16"/>
      <c r="AJ27" s="16"/>
      <c r="AK27" s="16"/>
      <c r="AL27" s="16"/>
      <c r="AM27" s="16"/>
      <c r="AN27" s="16"/>
      <c r="AO27" s="16"/>
      <c r="AP27" s="16"/>
      <c r="AQ27" s="16"/>
      <c r="AR27" s="16"/>
    </row>
    <row r="28" spans="1:44" s="24" customFormat="1" ht="30">
      <c r="A28" s="12">
        <f t="shared" si="0"/>
        <v>26</v>
      </c>
      <c r="B28" s="22"/>
      <c r="C28" s="22"/>
      <c r="D28" s="22"/>
      <c r="E28" s="33"/>
      <c r="F28" s="20" t="s">
        <v>38</v>
      </c>
      <c r="G28" s="62" t="s">
        <v>302</v>
      </c>
      <c r="H28" s="32" t="s">
        <v>305</v>
      </c>
      <c r="I28" s="17"/>
      <c r="J28" s="17" t="s">
        <v>478</v>
      </c>
      <c r="K28" s="17"/>
      <c r="L28" s="13" t="s">
        <v>482</v>
      </c>
      <c r="M28" s="13" t="s">
        <v>482</v>
      </c>
      <c r="N28" s="13"/>
      <c r="O28" s="13"/>
      <c r="P28" s="13"/>
      <c r="Q28" s="14" t="s">
        <v>13</v>
      </c>
      <c r="R28" s="15" t="s">
        <v>14</v>
      </c>
      <c r="S28" s="15"/>
      <c r="T28" s="15"/>
      <c r="U28" s="15"/>
      <c r="V28" s="15"/>
      <c r="W28" s="23"/>
      <c r="X28" s="25"/>
      <c r="Y28" s="88">
        <v>45127</v>
      </c>
      <c r="Z28" s="26"/>
      <c r="AA28" s="16"/>
      <c r="AB28" s="16"/>
      <c r="AC28" s="16"/>
      <c r="AD28" s="16"/>
      <c r="AE28" s="16"/>
      <c r="AF28" s="16"/>
      <c r="AG28" s="16"/>
      <c r="AH28" s="16"/>
      <c r="AI28" s="16"/>
      <c r="AJ28" s="16"/>
      <c r="AK28" s="16"/>
      <c r="AL28" s="16"/>
      <c r="AM28" s="16"/>
      <c r="AN28" s="16"/>
      <c r="AO28" s="16"/>
      <c r="AP28" s="16"/>
      <c r="AQ28" s="16"/>
      <c r="AR28" s="16"/>
    </row>
    <row r="29" spans="1:44" s="24" customFormat="1" ht="30">
      <c r="A29" s="12">
        <f t="shared" si="0"/>
        <v>27</v>
      </c>
      <c r="B29" s="22"/>
      <c r="C29" s="22"/>
      <c r="D29" s="22"/>
      <c r="E29" s="33"/>
      <c r="F29" s="20" t="s">
        <v>38</v>
      </c>
      <c r="G29" s="62" t="s">
        <v>46</v>
      </c>
      <c r="H29" s="32" t="s">
        <v>490</v>
      </c>
      <c r="I29" s="17"/>
      <c r="J29" s="17" t="s">
        <v>478</v>
      </c>
      <c r="K29" s="17"/>
      <c r="L29" s="13" t="s">
        <v>506</v>
      </c>
      <c r="M29" s="13" t="s">
        <v>506</v>
      </c>
      <c r="N29" s="13"/>
      <c r="O29" s="13"/>
      <c r="P29" s="13"/>
      <c r="Q29" s="14" t="s">
        <v>111</v>
      </c>
      <c r="R29" s="15" t="s">
        <v>14</v>
      </c>
      <c r="S29" s="15"/>
      <c r="T29" s="15"/>
      <c r="U29" s="15"/>
      <c r="V29" s="15"/>
      <c r="W29" s="23"/>
      <c r="X29" s="25"/>
      <c r="Y29" s="74">
        <v>45127</v>
      </c>
      <c r="Z29" s="26"/>
      <c r="AA29" s="16"/>
      <c r="AB29" s="16"/>
      <c r="AC29" s="16"/>
      <c r="AD29" s="16"/>
      <c r="AE29" s="16"/>
      <c r="AF29" s="16"/>
      <c r="AG29" s="16"/>
      <c r="AH29" s="16"/>
      <c r="AI29" s="16"/>
      <c r="AJ29" s="16"/>
      <c r="AK29" s="16"/>
      <c r="AL29" s="16"/>
      <c r="AM29" s="16"/>
      <c r="AN29" s="16"/>
      <c r="AO29" s="16"/>
      <c r="AP29" s="16"/>
      <c r="AQ29" s="16"/>
      <c r="AR29" s="16"/>
    </row>
    <row r="30" spans="1:44" ht="15.75" customHeight="1">
      <c r="A30" s="12">
        <f t="shared" si="0"/>
        <v>28</v>
      </c>
      <c r="B30" s="22"/>
      <c r="C30" s="22"/>
      <c r="D30" s="22"/>
      <c r="E30" s="27" t="s">
        <v>491</v>
      </c>
      <c r="F30" s="20" t="s">
        <v>47</v>
      </c>
      <c r="G30" s="32" t="s">
        <v>48</v>
      </c>
      <c r="H30" s="32" t="s">
        <v>77</v>
      </c>
      <c r="I30" s="17"/>
      <c r="J30" s="17" t="s">
        <v>478</v>
      </c>
      <c r="K30" s="17"/>
      <c r="L30" s="13" t="s">
        <v>437</v>
      </c>
      <c r="M30" s="13" t="s">
        <v>437</v>
      </c>
      <c r="N30" s="18"/>
      <c r="O30" s="18"/>
      <c r="P30" s="18"/>
      <c r="Q30" s="14" t="s">
        <v>13</v>
      </c>
      <c r="R30" s="15" t="s">
        <v>14</v>
      </c>
      <c r="S30" s="18"/>
      <c r="T30" s="18"/>
      <c r="U30" s="18"/>
      <c r="V30" s="15"/>
      <c r="W30" s="23"/>
      <c r="X30" s="25"/>
      <c r="Y30" s="88">
        <v>45127</v>
      </c>
      <c r="Z30" s="26"/>
      <c r="AA30" s="18"/>
      <c r="AB30" s="18"/>
      <c r="AC30" s="18"/>
      <c r="AD30" s="18"/>
      <c r="AE30" s="18"/>
      <c r="AF30" s="18"/>
      <c r="AG30" s="18"/>
      <c r="AH30" s="18"/>
      <c r="AI30" s="18"/>
      <c r="AJ30" s="18"/>
      <c r="AK30" s="18"/>
      <c r="AL30" s="18"/>
      <c r="AM30" s="18"/>
      <c r="AN30" s="18"/>
      <c r="AO30" s="18"/>
      <c r="AP30" s="18"/>
      <c r="AQ30" s="18"/>
      <c r="AR30" s="18"/>
    </row>
    <row r="31" spans="1:44" ht="30">
      <c r="A31" s="12">
        <f t="shared" si="0"/>
        <v>29</v>
      </c>
      <c r="B31" s="22"/>
      <c r="C31" s="22"/>
      <c r="D31" s="22"/>
      <c r="E31" s="97"/>
      <c r="F31" s="20" t="s">
        <v>47</v>
      </c>
      <c r="G31" s="32" t="s">
        <v>43</v>
      </c>
      <c r="H31" s="32" t="s">
        <v>410</v>
      </c>
      <c r="I31" s="17"/>
      <c r="J31" s="17" t="s">
        <v>478</v>
      </c>
      <c r="K31" s="17"/>
      <c r="L31" s="13"/>
      <c r="M31" s="13"/>
      <c r="N31" s="18"/>
      <c r="O31" s="18"/>
      <c r="P31" s="18"/>
      <c r="Q31" s="14"/>
      <c r="R31" s="15" t="s">
        <v>298</v>
      </c>
      <c r="S31" s="18"/>
      <c r="T31" s="18"/>
      <c r="U31" s="18"/>
      <c r="V31" s="15"/>
      <c r="W31" s="23"/>
      <c r="X31" s="25"/>
      <c r="Y31" s="74">
        <v>45127</v>
      </c>
      <c r="Z31" s="26"/>
      <c r="AA31" s="18"/>
      <c r="AB31" s="18"/>
      <c r="AC31" s="18"/>
      <c r="AD31" s="18"/>
      <c r="AE31" s="18"/>
      <c r="AF31" s="18"/>
      <c r="AG31" s="18"/>
      <c r="AH31" s="18"/>
      <c r="AI31" s="18"/>
      <c r="AJ31" s="18"/>
      <c r="AK31" s="18"/>
      <c r="AL31" s="18"/>
      <c r="AM31" s="18"/>
      <c r="AN31" s="18"/>
      <c r="AO31" s="18"/>
      <c r="AP31" s="18"/>
      <c r="AQ31" s="18"/>
      <c r="AR31" s="18"/>
    </row>
    <row r="32" spans="1:44" ht="30">
      <c r="A32" s="12">
        <f t="shared" si="0"/>
        <v>30</v>
      </c>
      <c r="B32" s="22"/>
      <c r="C32" s="22"/>
      <c r="D32" s="22"/>
      <c r="E32" s="97"/>
      <c r="F32" s="20" t="s">
        <v>47</v>
      </c>
      <c r="G32" s="32" t="s">
        <v>46</v>
      </c>
      <c r="H32" s="32" t="s">
        <v>306</v>
      </c>
      <c r="I32" s="17"/>
      <c r="J32" s="17" t="s">
        <v>478</v>
      </c>
      <c r="K32" s="17"/>
      <c r="L32" s="13" t="s">
        <v>436</v>
      </c>
      <c r="M32" s="13" t="s">
        <v>436</v>
      </c>
      <c r="N32" s="18"/>
      <c r="O32" s="18"/>
      <c r="P32" s="18"/>
      <c r="Q32" s="14" t="s">
        <v>13</v>
      </c>
      <c r="R32" s="15" t="s">
        <v>14</v>
      </c>
      <c r="S32" s="18"/>
      <c r="T32" s="18"/>
      <c r="U32" s="18"/>
      <c r="V32" s="15"/>
      <c r="W32" s="23"/>
      <c r="X32" s="25"/>
      <c r="Y32" s="88">
        <v>45127</v>
      </c>
      <c r="Z32" s="26"/>
      <c r="AA32" s="18"/>
      <c r="AB32" s="18"/>
      <c r="AC32" s="18"/>
      <c r="AD32" s="18"/>
      <c r="AE32" s="18"/>
      <c r="AF32" s="18"/>
      <c r="AG32" s="18"/>
      <c r="AH32" s="18"/>
      <c r="AI32" s="18"/>
      <c r="AJ32" s="18"/>
      <c r="AK32" s="18"/>
      <c r="AL32" s="18"/>
      <c r="AM32" s="18"/>
      <c r="AN32" s="18"/>
      <c r="AO32" s="18"/>
      <c r="AP32" s="18"/>
      <c r="AQ32" s="18"/>
      <c r="AR32" s="18"/>
    </row>
    <row r="33" spans="1:44" ht="30">
      <c r="A33" s="12">
        <f t="shared" si="0"/>
        <v>31</v>
      </c>
      <c r="B33" s="22"/>
      <c r="C33" s="22"/>
      <c r="D33" s="22"/>
      <c r="E33" s="97"/>
      <c r="F33" s="20" t="s">
        <v>47</v>
      </c>
      <c r="G33" s="32" t="s">
        <v>49</v>
      </c>
      <c r="H33" s="32" t="s">
        <v>307</v>
      </c>
      <c r="I33" s="17"/>
      <c r="J33" s="17" t="s">
        <v>478</v>
      </c>
      <c r="K33" s="17"/>
      <c r="L33" s="62" t="s">
        <v>507</v>
      </c>
      <c r="M33" s="62" t="s">
        <v>507</v>
      </c>
      <c r="N33" s="18"/>
      <c r="O33" s="18"/>
      <c r="P33" s="18"/>
      <c r="Q33" s="14" t="s">
        <v>111</v>
      </c>
      <c r="R33" s="15" t="s">
        <v>14</v>
      </c>
      <c r="S33" s="18"/>
      <c r="T33" s="18"/>
      <c r="U33" s="18"/>
      <c r="V33" s="15"/>
      <c r="W33" s="23"/>
      <c r="X33" s="25"/>
      <c r="Y33" s="74">
        <v>45127</v>
      </c>
      <c r="Z33" s="26"/>
      <c r="AA33" s="18"/>
      <c r="AB33" s="18"/>
      <c r="AC33" s="18"/>
      <c r="AD33" s="18"/>
      <c r="AE33" s="18"/>
      <c r="AF33" s="18"/>
      <c r="AG33" s="18"/>
      <c r="AH33" s="18"/>
      <c r="AI33" s="18"/>
      <c r="AJ33" s="18"/>
      <c r="AK33" s="18"/>
      <c r="AL33" s="18"/>
      <c r="AM33" s="18"/>
      <c r="AN33" s="18"/>
      <c r="AO33" s="18"/>
      <c r="AP33" s="18"/>
      <c r="AQ33" s="18"/>
      <c r="AR33" s="18"/>
    </row>
    <row r="34" spans="1:44" ht="45">
      <c r="A34" s="12">
        <f t="shared" si="0"/>
        <v>32</v>
      </c>
      <c r="B34" s="22"/>
      <c r="C34" s="22"/>
      <c r="D34" s="22"/>
      <c r="E34" s="97"/>
      <c r="F34" s="20" t="s">
        <v>47</v>
      </c>
      <c r="G34" s="92" t="s">
        <v>50</v>
      </c>
      <c r="H34" s="32" t="s">
        <v>445</v>
      </c>
      <c r="I34" s="17"/>
      <c r="J34" s="17" t="s">
        <v>478</v>
      </c>
      <c r="K34" s="17"/>
      <c r="L34" s="62" t="s">
        <v>508</v>
      </c>
      <c r="M34" s="62" t="s">
        <v>508</v>
      </c>
      <c r="N34" s="18"/>
      <c r="O34" s="18"/>
      <c r="P34" s="18"/>
      <c r="Q34" s="14" t="s">
        <v>111</v>
      </c>
      <c r="R34" s="15" t="s">
        <v>14</v>
      </c>
      <c r="S34" s="18"/>
      <c r="T34" s="18"/>
      <c r="U34" s="18"/>
      <c r="V34" s="15"/>
      <c r="W34" s="23"/>
      <c r="X34" s="25"/>
      <c r="Y34" s="88">
        <v>45127</v>
      </c>
      <c r="Z34" s="26"/>
      <c r="AA34" s="18"/>
      <c r="AB34" s="18"/>
      <c r="AC34" s="18"/>
      <c r="AD34" s="18"/>
      <c r="AE34" s="18"/>
      <c r="AF34" s="18"/>
      <c r="AG34" s="18"/>
      <c r="AH34" s="18"/>
      <c r="AI34" s="18"/>
      <c r="AJ34" s="18"/>
      <c r="AK34" s="18"/>
      <c r="AL34" s="18"/>
      <c r="AM34" s="18"/>
      <c r="AN34" s="18"/>
      <c r="AO34" s="18"/>
      <c r="AP34" s="18"/>
      <c r="AQ34" s="18"/>
      <c r="AR34" s="18"/>
    </row>
    <row r="35" spans="1:44" s="24" customFormat="1" ht="45">
      <c r="A35" s="12">
        <f t="shared" si="0"/>
        <v>33</v>
      </c>
      <c r="B35" s="22"/>
      <c r="C35" s="22"/>
      <c r="D35" s="22"/>
      <c r="E35" s="97"/>
      <c r="F35" s="20" t="s">
        <v>47</v>
      </c>
      <c r="G35" s="93"/>
      <c r="H35" s="17" t="s">
        <v>439</v>
      </c>
      <c r="I35" s="17"/>
      <c r="J35" s="17" t="s">
        <v>478</v>
      </c>
      <c r="K35" s="17"/>
      <c r="L35" s="62" t="s">
        <v>508</v>
      </c>
      <c r="M35" s="62" t="s">
        <v>508</v>
      </c>
      <c r="N35" s="13"/>
      <c r="O35" s="13"/>
      <c r="P35" s="13"/>
      <c r="Q35" s="14" t="s">
        <v>111</v>
      </c>
      <c r="R35" s="15" t="s">
        <v>14</v>
      </c>
      <c r="S35" s="15"/>
      <c r="T35" s="15"/>
      <c r="U35" s="15"/>
      <c r="V35" s="15"/>
      <c r="W35" s="23"/>
      <c r="X35" s="25"/>
      <c r="Y35" s="74">
        <v>45127</v>
      </c>
      <c r="Z35" s="26"/>
      <c r="AA35" s="16"/>
      <c r="AB35" s="16"/>
      <c r="AC35" s="16"/>
      <c r="AD35" s="16"/>
      <c r="AE35" s="16"/>
      <c r="AF35" s="16"/>
      <c r="AG35" s="16"/>
      <c r="AH35" s="16"/>
      <c r="AI35" s="16"/>
      <c r="AJ35" s="16"/>
      <c r="AK35" s="16"/>
      <c r="AL35" s="16"/>
      <c r="AM35" s="16"/>
      <c r="AN35" s="16"/>
      <c r="AO35" s="16"/>
      <c r="AP35" s="16"/>
      <c r="AQ35" s="16"/>
      <c r="AR35" s="16"/>
    </row>
    <row r="36" spans="1:44" ht="60" customHeight="1">
      <c r="A36" s="12">
        <f t="shared" si="0"/>
        <v>34</v>
      </c>
      <c r="B36" s="22"/>
      <c r="C36" s="22"/>
      <c r="D36" s="22"/>
      <c r="E36" s="97"/>
      <c r="F36" s="20" t="s">
        <v>47</v>
      </c>
      <c r="G36" s="94" t="s">
        <v>444</v>
      </c>
      <c r="H36" s="32" t="s">
        <v>441</v>
      </c>
      <c r="I36" s="17"/>
      <c r="J36" s="17" t="s">
        <v>478</v>
      </c>
      <c r="K36" s="17"/>
      <c r="L36" s="13" t="s">
        <v>446</v>
      </c>
      <c r="M36" s="13" t="s">
        <v>446</v>
      </c>
      <c r="N36" s="18"/>
      <c r="O36" s="18"/>
      <c r="P36" s="18"/>
      <c r="Q36" s="14" t="s">
        <v>111</v>
      </c>
      <c r="R36" s="15" t="s">
        <v>14</v>
      </c>
      <c r="S36" s="18"/>
      <c r="T36" s="18"/>
      <c r="U36" s="18"/>
      <c r="V36" s="15"/>
      <c r="W36" s="23"/>
      <c r="X36" s="25"/>
      <c r="Y36" s="88">
        <v>45127</v>
      </c>
      <c r="Z36" s="26"/>
      <c r="AA36" s="18"/>
      <c r="AB36" s="18"/>
      <c r="AC36" s="18"/>
      <c r="AD36" s="18"/>
      <c r="AE36" s="18"/>
      <c r="AF36" s="18"/>
      <c r="AG36" s="18"/>
      <c r="AH36" s="18"/>
      <c r="AI36" s="18"/>
      <c r="AJ36" s="18"/>
      <c r="AK36" s="18"/>
      <c r="AL36" s="18"/>
      <c r="AM36" s="18"/>
      <c r="AN36" s="18"/>
      <c r="AO36" s="18"/>
      <c r="AP36" s="18"/>
      <c r="AQ36" s="18"/>
      <c r="AR36" s="18"/>
    </row>
    <row r="37" spans="1:44" ht="30">
      <c r="A37" s="12">
        <f t="shared" si="0"/>
        <v>35</v>
      </c>
      <c r="B37" s="22"/>
      <c r="C37" s="22"/>
      <c r="D37" s="22"/>
      <c r="E37" s="97"/>
      <c r="F37" s="20" t="s">
        <v>47</v>
      </c>
      <c r="G37" s="95"/>
      <c r="H37" s="32" t="s">
        <v>442</v>
      </c>
      <c r="I37" s="17"/>
      <c r="J37" s="17" t="s">
        <v>478</v>
      </c>
      <c r="K37" s="17"/>
      <c r="L37" s="13" t="s">
        <v>446</v>
      </c>
      <c r="M37" s="13" t="s">
        <v>446</v>
      </c>
      <c r="N37" s="18"/>
      <c r="O37" s="18"/>
      <c r="P37" s="18"/>
      <c r="Q37" s="14" t="s">
        <v>111</v>
      </c>
      <c r="R37" s="15" t="s">
        <v>14</v>
      </c>
      <c r="S37" s="18"/>
      <c r="T37" s="18"/>
      <c r="U37" s="18"/>
      <c r="V37" s="15"/>
      <c r="W37" s="23"/>
      <c r="X37" s="25"/>
      <c r="Y37" s="74">
        <v>45127</v>
      </c>
      <c r="Z37" s="26"/>
      <c r="AA37" s="18"/>
      <c r="AB37" s="18"/>
      <c r="AC37" s="18"/>
      <c r="AD37" s="18"/>
      <c r="AE37" s="18"/>
      <c r="AF37" s="18"/>
      <c r="AG37" s="18"/>
      <c r="AH37" s="18"/>
      <c r="AI37" s="18"/>
      <c r="AJ37" s="18"/>
      <c r="AK37" s="18"/>
      <c r="AL37" s="18"/>
      <c r="AM37" s="18"/>
      <c r="AN37" s="18"/>
      <c r="AO37" s="18"/>
      <c r="AP37" s="18"/>
      <c r="AQ37" s="18"/>
      <c r="AR37" s="18"/>
    </row>
    <row r="38" spans="1:44" ht="45" customHeight="1">
      <c r="A38" s="12">
        <f t="shared" si="0"/>
        <v>36</v>
      </c>
      <c r="B38" s="22"/>
      <c r="C38" s="22"/>
      <c r="D38" s="22"/>
      <c r="E38" s="97"/>
      <c r="F38" s="20" t="s">
        <v>47</v>
      </c>
      <c r="G38" s="94" t="s">
        <v>443</v>
      </c>
      <c r="H38" s="32" t="s">
        <v>448</v>
      </c>
      <c r="I38" s="17"/>
      <c r="J38" s="17" t="s">
        <v>478</v>
      </c>
      <c r="K38" s="17"/>
      <c r="L38" s="13"/>
      <c r="M38" s="13"/>
      <c r="N38" s="18"/>
      <c r="O38" s="18"/>
      <c r="P38" s="18"/>
      <c r="Q38" s="14"/>
      <c r="R38" s="15" t="s">
        <v>298</v>
      </c>
      <c r="S38" s="18"/>
      <c r="T38" s="18"/>
      <c r="U38" s="18"/>
      <c r="V38" s="15"/>
      <c r="W38" s="23"/>
      <c r="X38" s="25"/>
      <c r="Y38" s="88">
        <v>45127</v>
      </c>
      <c r="Z38" s="26"/>
      <c r="AA38" s="18"/>
      <c r="AB38" s="18"/>
      <c r="AC38" s="18"/>
      <c r="AD38" s="18"/>
      <c r="AE38" s="18"/>
      <c r="AF38" s="18"/>
      <c r="AG38" s="18"/>
      <c r="AH38" s="18"/>
      <c r="AI38" s="18"/>
      <c r="AJ38" s="18"/>
      <c r="AK38" s="18"/>
      <c r="AL38" s="18"/>
      <c r="AM38" s="18"/>
      <c r="AN38" s="18"/>
      <c r="AO38" s="18"/>
      <c r="AP38" s="18"/>
      <c r="AQ38" s="18"/>
      <c r="AR38" s="18"/>
    </row>
    <row r="39" spans="1:44" ht="30">
      <c r="A39" s="12">
        <f t="shared" si="0"/>
        <v>37</v>
      </c>
      <c r="B39" s="22"/>
      <c r="C39" s="22"/>
      <c r="D39" s="22"/>
      <c r="E39" s="97"/>
      <c r="F39" s="20" t="s">
        <v>47</v>
      </c>
      <c r="G39" s="96"/>
      <c r="H39" s="32" t="s">
        <v>449</v>
      </c>
      <c r="I39" s="17"/>
      <c r="J39" s="17" t="s">
        <v>478</v>
      </c>
      <c r="K39" s="17"/>
      <c r="L39" s="13"/>
      <c r="M39" s="13"/>
      <c r="N39" s="18"/>
      <c r="O39" s="18"/>
      <c r="P39" s="18"/>
      <c r="Q39" s="14"/>
      <c r="R39" s="15" t="s">
        <v>298</v>
      </c>
      <c r="S39" s="18"/>
      <c r="T39" s="18"/>
      <c r="U39" s="18"/>
      <c r="V39" s="15"/>
      <c r="W39" s="23"/>
      <c r="X39" s="25"/>
      <c r="Y39" s="74">
        <v>45127</v>
      </c>
      <c r="Z39" s="26"/>
      <c r="AA39" s="18"/>
      <c r="AB39" s="18"/>
      <c r="AC39" s="18"/>
      <c r="AD39" s="18"/>
      <c r="AE39" s="18"/>
      <c r="AF39" s="18"/>
      <c r="AG39" s="18"/>
      <c r="AH39" s="18"/>
      <c r="AI39" s="18"/>
      <c r="AJ39" s="18"/>
      <c r="AK39" s="18"/>
      <c r="AL39" s="18"/>
      <c r="AM39" s="18"/>
      <c r="AN39" s="18"/>
      <c r="AO39" s="18"/>
      <c r="AP39" s="18"/>
      <c r="AQ39" s="18"/>
      <c r="AR39" s="18"/>
    </row>
    <row r="40" spans="1:44" ht="30">
      <c r="A40" s="12">
        <f t="shared" si="0"/>
        <v>38</v>
      </c>
      <c r="B40" s="22"/>
      <c r="C40" s="22"/>
      <c r="D40" s="22"/>
      <c r="E40" s="97"/>
      <c r="F40" s="20" t="s">
        <v>47</v>
      </c>
      <c r="G40" s="95"/>
      <c r="H40" s="32" t="s">
        <v>450</v>
      </c>
      <c r="I40" s="17"/>
      <c r="J40" s="17" t="s">
        <v>478</v>
      </c>
      <c r="K40" s="17"/>
      <c r="L40" s="13"/>
      <c r="M40" s="13"/>
      <c r="N40" s="18"/>
      <c r="O40" s="18"/>
      <c r="P40" s="18"/>
      <c r="Q40" s="14"/>
      <c r="R40" s="15" t="s">
        <v>298</v>
      </c>
      <c r="S40" s="18"/>
      <c r="T40" s="18"/>
      <c r="U40" s="18"/>
      <c r="V40" s="15"/>
      <c r="W40" s="23"/>
      <c r="X40" s="25"/>
      <c r="Y40" s="88">
        <v>45127</v>
      </c>
      <c r="Z40" s="26"/>
      <c r="AA40" s="18"/>
      <c r="AB40" s="18"/>
      <c r="AC40" s="18"/>
      <c r="AD40" s="18"/>
      <c r="AE40" s="18"/>
      <c r="AF40" s="18"/>
      <c r="AG40" s="18"/>
      <c r="AH40" s="18"/>
      <c r="AI40" s="18"/>
      <c r="AJ40" s="18"/>
      <c r="AK40" s="18"/>
      <c r="AL40" s="18"/>
      <c r="AM40" s="18"/>
      <c r="AN40" s="18"/>
      <c r="AO40" s="18"/>
      <c r="AP40" s="18"/>
      <c r="AQ40" s="18"/>
      <c r="AR40" s="18"/>
    </row>
    <row r="41" spans="1:44" ht="30">
      <c r="A41" s="12">
        <f t="shared" si="0"/>
        <v>39</v>
      </c>
      <c r="B41" s="22"/>
      <c r="C41" s="22"/>
      <c r="D41" s="22"/>
      <c r="E41" s="97"/>
      <c r="F41" s="20" t="s">
        <v>47</v>
      </c>
      <c r="G41" s="32" t="s">
        <v>51</v>
      </c>
      <c r="H41" s="32" t="s">
        <v>77</v>
      </c>
      <c r="I41" s="17"/>
      <c r="J41" s="17" t="s">
        <v>478</v>
      </c>
      <c r="K41" s="17"/>
      <c r="L41" s="13"/>
      <c r="M41" s="13"/>
      <c r="N41" s="18"/>
      <c r="O41" s="18"/>
      <c r="P41" s="18"/>
      <c r="Q41" s="14"/>
      <c r="R41" s="15" t="s">
        <v>298</v>
      </c>
      <c r="S41" s="18"/>
      <c r="T41" s="18"/>
      <c r="U41" s="18"/>
      <c r="V41" s="15"/>
      <c r="W41" s="23"/>
      <c r="X41" s="25"/>
      <c r="Y41" s="74">
        <v>45127</v>
      </c>
      <c r="Z41" s="26"/>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row>
    <row r="43" spans="1:44" ht="15.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row>
    <row r="44" spans="1:44" ht="15.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row>
    <row r="45" spans="1:44" ht="15.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row>
    <row r="46" spans="1:44" ht="15.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row>
    <row r="47" spans="1:44" ht="15.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row>
    <row r="48" spans="1:44" ht="15.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row>
    <row r="49" spans="1:34" ht="15.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row>
    <row r="50" spans="1:34" ht="15.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row>
    <row r="51" spans="1:34" ht="15.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row>
    <row r="52" spans="1:34" ht="15.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row>
    <row r="53" spans="1:34" ht="15.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row>
    <row r="54" spans="1:34" ht="15.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row>
    <row r="55" spans="1:34" ht="15.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row>
    <row r="56" spans="1:34" ht="15.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row>
    <row r="57" spans="1:34" ht="15.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row>
    <row r="58" spans="1:34" ht="15.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row>
    <row r="59" spans="1:34" ht="15.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row>
    <row r="60" spans="1:34" ht="15.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row>
    <row r="61" spans="1:34" ht="15.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row>
    <row r="62" spans="1:34" ht="15.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row>
    <row r="63" spans="1:34" ht="15.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row>
    <row r="64" spans="1:34" ht="15.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row>
    <row r="65" spans="1:34" ht="15.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row>
    <row r="66" spans="1:34" ht="15.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row>
    <row r="67" spans="1:34" ht="15.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row>
    <row r="68" spans="1:34" ht="15.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row>
    <row r="69" spans="1:34" ht="15.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row>
    <row r="70" spans="1:34" ht="15.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row>
    <row r="71" spans="1:34" ht="15.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row>
    <row r="72" spans="1:34" ht="15.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row>
    <row r="73" spans="1:34" ht="15.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row>
    <row r="74" spans="1:34" ht="15.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row>
    <row r="75" spans="1:34" ht="15.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row>
    <row r="76" spans="1:34" ht="15.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row>
    <row r="77" spans="1:34" ht="15.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row>
    <row r="78" spans="1:34" ht="15.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row>
    <row r="79" spans="1:34" ht="15.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row>
    <row r="80" spans="1:34" ht="15.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row>
    <row r="81" spans="1:34" ht="15.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row>
    <row r="82" spans="1:34" ht="15.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row>
    <row r="83" spans="1:34" ht="15.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row>
    <row r="84" spans="1:34" ht="15.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row>
    <row r="85" spans="1:34" ht="15.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row>
    <row r="86" spans="1:34" ht="15.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row>
    <row r="87" spans="1:34" ht="15.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row>
    <row r="88" spans="1:34" ht="15.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row>
    <row r="89" spans="1:34" ht="15.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row>
    <row r="90" spans="1:34" ht="15.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row>
    <row r="91" spans="1:34" ht="15.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row>
    <row r="92" spans="1:34" ht="15.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row>
    <row r="93" spans="1:34" ht="15.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row>
    <row r="94" spans="1:34" ht="15.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row>
    <row r="95" spans="1:34" ht="15.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row>
    <row r="96" spans="1:34" ht="15.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row>
    <row r="97" spans="1:34" ht="15.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row>
    <row r="98" spans="1:34" ht="15.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row>
    <row r="99" spans="1:34" ht="15.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row>
    <row r="100" spans="1:34" ht="15.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row>
    <row r="101" spans="1:34" ht="15.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row>
    <row r="102" spans="1:34" ht="15.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row>
    <row r="103" spans="1:34" ht="15.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row>
    <row r="104" spans="1:34" ht="15.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row>
    <row r="105" spans="1:34" ht="15.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row>
    <row r="106" spans="1:34" ht="15.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row>
    <row r="107" spans="1:34" ht="15.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row>
    <row r="108" spans="1:34" ht="15.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row>
    <row r="109" spans="1:34" ht="15.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row>
    <row r="110" spans="1:34" ht="15.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row>
    <row r="111" spans="1:34" ht="15.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row>
    <row r="112" spans="1:34" ht="15.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row>
    <row r="113" spans="1:34" ht="15.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row>
    <row r="114" spans="1:34" ht="15.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row>
    <row r="115" spans="1:34"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row>
    <row r="116" spans="1:34"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row>
    <row r="117" spans="1:34" ht="15.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row>
    <row r="118" spans="1:34" ht="15.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row>
    <row r="119" spans="1:34"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row>
    <row r="120" spans="1:34"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row>
    <row r="121" spans="1:34"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row>
    <row r="122" spans="1:34"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row>
    <row r="123" spans="1:34"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row>
    <row r="124" spans="1:34"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row>
    <row r="125" spans="1:34"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row>
    <row r="126" spans="1:34"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row>
    <row r="127" spans="1:34"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row>
    <row r="128" spans="1:34"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row>
    <row r="129" spans="1:34"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row>
    <row r="130" spans="1:34"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row>
    <row r="131" spans="1:34"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row>
    <row r="132" spans="1:34"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row>
    <row r="133" spans="1:34"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row>
    <row r="134" spans="1:34"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row>
    <row r="135" spans="1:34"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row>
    <row r="136" spans="1:34"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row>
    <row r="137" spans="1:34"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row>
    <row r="138" spans="1:34"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row>
    <row r="139" spans="1:34"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row>
    <row r="140" spans="1:34"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row>
    <row r="141" spans="1:34"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row>
    <row r="142" spans="1:34"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row>
    <row r="143" spans="1:34"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row>
    <row r="144" spans="1:34"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row>
    <row r="145" spans="1:34"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row>
    <row r="146" spans="1:34"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row>
    <row r="147" spans="1:34"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row>
    <row r="148" spans="1:34"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row>
    <row r="149" spans="1:34"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row>
    <row r="150" spans="1:34"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row>
    <row r="151" spans="1:34"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row>
    <row r="152" spans="1:34"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row>
    <row r="153" spans="1:34"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row>
    <row r="154" spans="1:34"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row>
    <row r="155" spans="1:34"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row>
    <row r="156" spans="1:34"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row>
    <row r="157" spans="1:34"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row>
    <row r="158" spans="1:34"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row>
    <row r="159" spans="1:34" ht="15.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row>
    <row r="160" spans="1:34" ht="15.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row>
    <row r="161" spans="1:34"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row>
    <row r="162" spans="1:34"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row>
    <row r="163" spans="1:34"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row>
    <row r="164" spans="1:34"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row>
    <row r="165" spans="1:34"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row>
    <row r="166" spans="1:34"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row>
    <row r="167" spans="1:34"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row>
    <row r="168" spans="1:34"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row>
    <row r="169" spans="1:34"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row>
    <row r="170" spans="1:34"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row>
    <row r="171" spans="1:34"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row>
    <row r="172" spans="1:34"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row>
    <row r="173" spans="1:34"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row>
    <row r="174" spans="1:34"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row>
    <row r="175" spans="1:34"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row>
    <row r="176" spans="1:34"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row>
    <row r="177" spans="1:34"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row>
    <row r="178" spans="1:34"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row>
    <row r="179" spans="1:34"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row>
    <row r="180" spans="1:34"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row>
    <row r="181" spans="1:34"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row>
    <row r="182" spans="1:34"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row>
    <row r="183" spans="1:34"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row>
    <row r="184" spans="1:34"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row>
    <row r="185" spans="1:34"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row>
    <row r="186" spans="1:34"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row>
    <row r="187" spans="1:34"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row>
    <row r="188" spans="1:34"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row>
    <row r="189" spans="1:34" ht="15.7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row>
    <row r="190" spans="1:34" ht="15.7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row>
    <row r="191" spans="1:34" ht="15.7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row>
    <row r="192" spans="1:34" ht="15.7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row>
    <row r="193" spans="1:34" ht="15.7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row>
    <row r="194" spans="1:34" ht="15.7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row>
    <row r="195" spans="1:34" ht="15.7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row>
    <row r="196" spans="1:34" ht="15.7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row>
    <row r="197" spans="1:34" ht="15.7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row>
    <row r="198" spans="1:34" ht="15.7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row>
    <row r="199" spans="1:34" ht="15.7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row>
    <row r="200" spans="1:34" ht="15.7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row>
    <row r="201" spans="1:34" ht="15.7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row>
    <row r="202" spans="1:34" ht="15.7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row>
    <row r="203" spans="1:34" ht="15.7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row>
    <row r="204" spans="1:34" ht="15.7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row>
    <row r="205" spans="1:34" ht="15.7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row>
    <row r="206" spans="1:34" ht="15.7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row>
    <row r="207" spans="1:34" ht="15.7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row>
    <row r="208" spans="1:34" ht="15.7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row>
    <row r="209" spans="1:34" ht="15.7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row>
    <row r="210" spans="1:34" ht="15.7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row>
    <row r="211" spans="1:34" ht="15.7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row>
    <row r="212" spans="1:34" ht="15.7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row>
    <row r="213" spans="1:34" ht="15.7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row>
    <row r="214" spans="1:34" ht="15.7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row>
    <row r="215" spans="1:34" ht="15.7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row>
    <row r="216" spans="1:34" ht="15.7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row>
    <row r="217" spans="1:34" ht="15.7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row>
    <row r="218" spans="1:34" ht="15.7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row>
    <row r="219" spans="1:34" ht="15.7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row>
    <row r="220" spans="1:34" ht="15.7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row>
    <row r="221" spans="1:34" ht="15.7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row>
    <row r="222" spans="1:34" ht="15.7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row>
    <row r="223" spans="1:34" ht="15.7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row>
    <row r="224" spans="1:34" ht="15.7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row>
    <row r="225" spans="1:34" ht="15.7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row>
    <row r="226" spans="1:34" ht="15.7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row>
    <row r="227" spans="1:34" ht="15.7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row>
    <row r="228" spans="1:34" ht="15.7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row>
    <row r="229" spans="1:34" ht="15.7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row>
    <row r="230" spans="1:34" ht="15.7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row>
    <row r="231" spans="1:34" ht="15.7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row>
    <row r="232" spans="1:34" ht="15.7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row>
    <row r="233" spans="1:34" ht="15.7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row>
    <row r="234" spans="1:34" ht="15.7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row>
    <row r="235" spans="1:34" ht="15.7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row>
    <row r="236" spans="1:34" ht="15.7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row>
    <row r="237" spans="1:34" ht="15.7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row>
    <row r="238" spans="1:34" ht="15.7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row>
    <row r="239" spans="1:34" ht="15.7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row>
    <row r="240" spans="1:34" ht="15.7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row>
    <row r="241" spans="1:34" ht="15.7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row>
    <row r="242" spans="1:34" ht="15.7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row>
    <row r="243" spans="1:34" ht="15.7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row>
    <row r="244" spans="1:34" ht="15.7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row>
    <row r="245" spans="1:34" ht="15.7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row>
    <row r="246" spans="1:34" ht="15.7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row>
    <row r="247" spans="1:34" ht="15.7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row>
    <row r="248" spans="1:34" ht="15.7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row>
    <row r="249" spans="1:34" ht="15.7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row>
    <row r="250" spans="1:34" ht="15.7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row>
    <row r="251" spans="1:34" ht="15.7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row>
    <row r="252" spans="1:34" ht="15.7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row>
    <row r="253" spans="1:34" ht="15.7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row>
    <row r="254" spans="1:34" ht="15.7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row>
    <row r="255" spans="1:34" ht="15.7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row>
    <row r="256" spans="1:34" ht="15.7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row>
    <row r="257" spans="1:34" ht="15.7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row>
    <row r="258" spans="1:34" ht="15.7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row>
    <row r="259" spans="1:34" ht="15.7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row>
    <row r="260" spans="1:34" ht="15.7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row>
    <row r="261" spans="1:34" ht="15.7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row>
    <row r="262" spans="1:34" ht="15.7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row>
    <row r="263" spans="1:34" ht="15.7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row>
    <row r="264" spans="1:34" ht="15.7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row>
    <row r="265" spans="1:34" ht="15.7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row>
    <row r="266" spans="1:34" ht="15.7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row>
    <row r="267" spans="1:34" ht="15.7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row>
    <row r="268" spans="1:34" ht="15.7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row>
    <row r="269" spans="1:34" ht="15.7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row>
    <row r="270" spans="1:34" ht="15.7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row>
    <row r="271" spans="1:34" ht="15.7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row>
    <row r="272" spans="1:34" ht="15.7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row>
    <row r="273" spans="1:44" ht="15.7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row>
    <row r="274" spans="1:44" ht="15.7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row>
    <row r="275" spans="1:44" ht="15.7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row>
    <row r="276" spans="1:44" ht="15.7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row>
    <row r="277" spans="1:44" ht="15.7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row>
    <row r="278" spans="1:44" ht="15.7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row>
    <row r="279" spans="1:44" ht="15.7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row>
    <row r="280" spans="1:44" ht="15.7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row>
    <row r="281" spans="1:44" ht="15.7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row>
    <row r="282" spans="1:44" ht="15.7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row>
    <row r="283" spans="1:44" ht="15.7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E513" s="18"/>
      <c r="F513" s="18"/>
      <c r="G513" s="18"/>
      <c r="H513" s="18"/>
      <c r="I513" s="18"/>
      <c r="J513" s="18"/>
      <c r="K513" s="18"/>
      <c r="L513" s="18"/>
      <c r="M513" s="18"/>
      <c r="N513" s="18"/>
      <c r="O513" s="18"/>
      <c r="P513" s="18"/>
      <c r="Q513" s="19"/>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E514" s="18"/>
      <c r="F514" s="18"/>
      <c r="G514" s="18"/>
      <c r="H514" s="18"/>
      <c r="I514" s="18"/>
      <c r="J514" s="18"/>
      <c r="K514" s="18"/>
      <c r="L514" s="18"/>
      <c r="M514" s="18"/>
      <c r="N514" s="18"/>
      <c r="O514" s="18"/>
      <c r="P514" s="18"/>
      <c r="Q514" s="19"/>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5.75" customHeight="1">
      <c r="A515" s="18"/>
      <c r="B515" s="18"/>
      <c r="C515" s="18"/>
      <c r="D515" s="18"/>
      <c r="E515" s="18"/>
      <c r="F515" s="18"/>
      <c r="G515" s="18"/>
      <c r="H515" s="18"/>
      <c r="I515" s="18"/>
      <c r="J515" s="18"/>
      <c r="K515" s="18"/>
      <c r="L515" s="18"/>
      <c r="M515" s="18"/>
      <c r="N515" s="18"/>
      <c r="O515" s="18"/>
      <c r="P515" s="18"/>
      <c r="Q515" s="19"/>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5.75" customHeight="1">
      <c r="A516" s="18"/>
      <c r="B516" s="18"/>
      <c r="C516" s="18"/>
      <c r="D516" s="18"/>
      <c r="E516" s="18"/>
      <c r="F516" s="18"/>
      <c r="G516" s="18"/>
      <c r="H516" s="18"/>
      <c r="I516" s="18"/>
      <c r="J516" s="18"/>
      <c r="K516" s="18"/>
      <c r="L516" s="18"/>
      <c r="M516" s="18"/>
      <c r="N516" s="18"/>
      <c r="O516" s="18"/>
      <c r="P516" s="18"/>
      <c r="Q516" s="19"/>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5.75" customHeight="1">
      <c r="A517" s="18"/>
      <c r="B517" s="18"/>
      <c r="C517" s="18"/>
      <c r="D517" s="18"/>
      <c r="E517" s="18"/>
      <c r="F517" s="18"/>
      <c r="G517" s="18"/>
      <c r="H517" s="18"/>
      <c r="I517" s="18"/>
      <c r="J517" s="18"/>
      <c r="K517" s="18"/>
      <c r="L517" s="18"/>
      <c r="M517" s="18"/>
      <c r="N517" s="18"/>
      <c r="O517" s="18"/>
      <c r="P517" s="18"/>
      <c r="Q517" s="19"/>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5.75" customHeight="1">
      <c r="A518" s="18"/>
      <c r="B518" s="18"/>
      <c r="C518" s="18"/>
      <c r="D518" s="18"/>
      <c r="E518" s="18"/>
      <c r="F518" s="18"/>
      <c r="G518" s="18"/>
      <c r="H518" s="18"/>
      <c r="I518" s="18"/>
      <c r="J518" s="18"/>
      <c r="K518" s="18"/>
      <c r="L518" s="18"/>
      <c r="M518" s="18"/>
      <c r="N518" s="18"/>
      <c r="O518" s="18"/>
      <c r="P518" s="18"/>
      <c r="Q518" s="19"/>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5.75" customHeight="1">
      <c r="A519" s="18"/>
      <c r="B519" s="18"/>
      <c r="C519" s="18"/>
      <c r="D519" s="18"/>
      <c r="E519" s="18"/>
      <c r="F519" s="18"/>
      <c r="G519" s="18"/>
      <c r="H519" s="18"/>
      <c r="I519" s="18"/>
      <c r="J519" s="18"/>
      <c r="K519" s="18"/>
      <c r="L519" s="18"/>
      <c r="M519" s="18"/>
      <c r="N519" s="18"/>
      <c r="O519" s="18"/>
      <c r="P519" s="18"/>
      <c r="Q519" s="19"/>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5.75" customHeight="1">
      <c r="A520" s="18"/>
      <c r="B520" s="18"/>
      <c r="C520" s="18"/>
      <c r="D520" s="18"/>
      <c r="E520" s="18"/>
      <c r="F520" s="18"/>
      <c r="G520" s="18"/>
      <c r="H520" s="18"/>
      <c r="I520" s="18"/>
      <c r="J520" s="18"/>
      <c r="K520" s="18"/>
      <c r="L520" s="18"/>
      <c r="M520" s="18"/>
      <c r="N520" s="18"/>
      <c r="O520" s="18"/>
      <c r="P520" s="18"/>
      <c r="Q520" s="19"/>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5.75" customHeight="1">
      <c r="A521" s="18"/>
      <c r="B521" s="18"/>
      <c r="C521" s="18"/>
      <c r="D521" s="18"/>
      <c r="E521" s="18"/>
      <c r="F521" s="18"/>
      <c r="G521" s="18"/>
      <c r="H521" s="18"/>
      <c r="I521" s="18"/>
      <c r="J521" s="18"/>
      <c r="K521" s="18"/>
      <c r="L521" s="18"/>
      <c r="M521" s="18"/>
      <c r="N521" s="18"/>
      <c r="O521" s="18"/>
      <c r="P521" s="18"/>
      <c r="Q521" s="19"/>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5.75" customHeight="1">
      <c r="A522" s="18"/>
      <c r="B522" s="18"/>
      <c r="C522" s="18"/>
      <c r="D522" s="18"/>
      <c r="E522" s="18"/>
      <c r="F522" s="18"/>
      <c r="G522" s="18"/>
      <c r="H522" s="18"/>
      <c r="I522" s="18"/>
      <c r="J522" s="18"/>
      <c r="K522" s="18"/>
      <c r="L522" s="18"/>
      <c r="M522" s="18"/>
      <c r="N522" s="18"/>
      <c r="O522" s="18"/>
      <c r="P522" s="18"/>
      <c r="Q522" s="19"/>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5.75" customHeight="1">
      <c r="A523" s="18"/>
      <c r="B523" s="18"/>
      <c r="C523" s="18"/>
      <c r="D523" s="18"/>
      <c r="E523" s="18"/>
      <c r="F523" s="18"/>
      <c r="G523" s="18"/>
      <c r="H523" s="18"/>
      <c r="I523" s="18"/>
      <c r="J523" s="18"/>
      <c r="K523" s="18"/>
      <c r="L523" s="18"/>
      <c r="M523" s="18"/>
      <c r="N523" s="18"/>
      <c r="O523" s="18"/>
      <c r="P523" s="18"/>
      <c r="Q523" s="19"/>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5.75" customHeight="1">
      <c r="A524" s="18"/>
      <c r="B524" s="18"/>
      <c r="C524" s="18"/>
      <c r="D524" s="18"/>
      <c r="E524" s="18"/>
      <c r="F524" s="18"/>
      <c r="G524" s="18"/>
      <c r="H524" s="18"/>
      <c r="I524" s="18"/>
      <c r="J524" s="18"/>
      <c r="K524" s="18"/>
      <c r="L524" s="18"/>
      <c r="M524" s="18"/>
      <c r="N524" s="18"/>
      <c r="O524" s="18"/>
      <c r="P524" s="18"/>
      <c r="Q524" s="19"/>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5.75" customHeight="1">
      <c r="A525" s="18"/>
      <c r="B525" s="18"/>
      <c r="C525" s="18"/>
      <c r="D525" s="18"/>
      <c r="E525" s="18"/>
      <c r="F525" s="18"/>
      <c r="G525" s="18"/>
      <c r="H525" s="18"/>
      <c r="I525" s="18"/>
      <c r="J525" s="18"/>
      <c r="K525" s="18"/>
      <c r="L525" s="18"/>
      <c r="M525" s="18"/>
      <c r="N525" s="18"/>
      <c r="O525" s="18"/>
      <c r="P525" s="18"/>
      <c r="Q525" s="19"/>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5.75" customHeight="1">
      <c r="A526" s="18"/>
      <c r="B526" s="18"/>
      <c r="C526" s="18"/>
      <c r="D526" s="18"/>
      <c r="E526" s="18"/>
      <c r="F526" s="18"/>
      <c r="G526" s="18"/>
      <c r="H526" s="18"/>
      <c r="I526" s="18"/>
      <c r="J526" s="18"/>
      <c r="K526" s="18"/>
      <c r="L526" s="18"/>
      <c r="M526" s="18"/>
      <c r="N526" s="18"/>
      <c r="O526" s="18"/>
      <c r="P526" s="18"/>
      <c r="Q526" s="19"/>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5.75" customHeight="1">
      <c r="A527" s="18"/>
      <c r="B527" s="18"/>
      <c r="C527" s="18"/>
      <c r="D527" s="18"/>
      <c r="E527" s="18"/>
      <c r="F527" s="18"/>
      <c r="G527" s="18"/>
      <c r="H527" s="18"/>
      <c r="I527" s="18"/>
      <c r="J527" s="18"/>
      <c r="K527" s="18"/>
      <c r="L527" s="18"/>
      <c r="M527" s="18"/>
      <c r="N527" s="18"/>
      <c r="O527" s="18"/>
      <c r="P527" s="18"/>
      <c r="Q527" s="19"/>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5.75" customHeight="1">
      <c r="A528" s="18"/>
      <c r="B528" s="18"/>
      <c r="C528" s="18"/>
      <c r="D528" s="18"/>
      <c r="E528" s="18"/>
      <c r="F528" s="18"/>
      <c r="G528" s="18"/>
      <c r="H528" s="18"/>
      <c r="I528" s="18"/>
      <c r="J528" s="18"/>
      <c r="K528" s="18"/>
      <c r="L528" s="18"/>
      <c r="M528" s="18"/>
      <c r="N528" s="18"/>
      <c r="O528" s="18"/>
      <c r="P528" s="18"/>
      <c r="Q528" s="19"/>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5.75" customHeight="1">
      <c r="A529" s="18"/>
      <c r="B529" s="18"/>
      <c r="C529" s="18"/>
      <c r="D529" s="18"/>
      <c r="E529" s="18"/>
      <c r="F529" s="18"/>
      <c r="G529" s="18"/>
      <c r="H529" s="18"/>
      <c r="I529" s="18"/>
      <c r="J529" s="18"/>
      <c r="K529" s="18"/>
      <c r="L529" s="18"/>
      <c r="M529" s="18"/>
      <c r="N529" s="18"/>
      <c r="O529" s="18"/>
      <c r="P529" s="18"/>
      <c r="Q529" s="19"/>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row r="530" spans="1:44" ht="15.75" customHeight="1">
      <c r="A530" s="18"/>
      <c r="B530" s="18"/>
      <c r="C530" s="18"/>
      <c r="D530" s="18"/>
      <c r="E530" s="18"/>
      <c r="F530" s="18"/>
      <c r="G530" s="18"/>
      <c r="H530" s="18"/>
      <c r="I530" s="18"/>
      <c r="J530" s="18"/>
      <c r="K530" s="18"/>
      <c r="L530" s="18"/>
      <c r="M530" s="18"/>
      <c r="N530" s="18"/>
      <c r="O530" s="18"/>
      <c r="P530" s="18"/>
      <c r="Q530" s="19"/>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spans="1:44" ht="15.75" customHeight="1">
      <c r="A531" s="18"/>
      <c r="B531" s="18"/>
      <c r="C531" s="18"/>
      <c r="D531" s="18"/>
      <c r="E531" s="18"/>
      <c r="F531" s="18"/>
      <c r="G531" s="18"/>
      <c r="H531" s="18"/>
      <c r="I531" s="18"/>
      <c r="J531" s="18"/>
      <c r="K531" s="18"/>
      <c r="L531" s="18"/>
      <c r="M531" s="18"/>
      <c r="N531" s="18"/>
      <c r="O531" s="18"/>
      <c r="P531" s="18"/>
      <c r="Q531" s="19"/>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spans="1:44" ht="15.75" customHeight="1">
      <c r="A532" s="18"/>
      <c r="B532" s="18"/>
      <c r="C532" s="18"/>
      <c r="D532" s="18"/>
      <c r="E532" s="18"/>
      <c r="F532" s="18"/>
      <c r="G532" s="18"/>
      <c r="H532" s="18"/>
      <c r="I532" s="18"/>
      <c r="J532" s="18"/>
      <c r="K532" s="18"/>
      <c r="L532" s="18"/>
      <c r="M532" s="18"/>
      <c r="N532" s="18"/>
      <c r="O532" s="18"/>
      <c r="P532" s="18"/>
      <c r="Q532" s="19"/>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spans="1:44" ht="15.75" customHeight="1">
      <c r="A533" s="18"/>
      <c r="B533" s="18"/>
      <c r="C533" s="18"/>
      <c r="D533" s="18"/>
      <c r="E533" s="18"/>
      <c r="F533" s="18"/>
      <c r="G533" s="18"/>
      <c r="H533" s="18"/>
      <c r="I533" s="18"/>
      <c r="J533" s="18"/>
      <c r="K533" s="18"/>
      <c r="L533" s="18"/>
      <c r="M533" s="18"/>
      <c r="N533" s="18"/>
      <c r="O533" s="18"/>
      <c r="P533" s="18"/>
      <c r="Q533" s="19"/>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spans="1:44" ht="15.75" customHeight="1">
      <c r="A534" s="18"/>
      <c r="B534" s="18"/>
      <c r="C534" s="18"/>
      <c r="D534" s="18"/>
      <c r="E534" s="18"/>
      <c r="F534" s="18"/>
      <c r="G534" s="18"/>
      <c r="H534" s="18"/>
      <c r="I534" s="18"/>
      <c r="J534" s="18"/>
      <c r="K534" s="18"/>
      <c r="L534" s="18"/>
      <c r="M534" s="18"/>
      <c r="N534" s="18"/>
      <c r="O534" s="18"/>
      <c r="P534" s="18"/>
      <c r="Q534" s="19"/>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spans="1:44" ht="15.75" customHeight="1">
      <c r="A535" s="18"/>
      <c r="B535" s="18"/>
      <c r="C535" s="18"/>
      <c r="D535" s="18"/>
      <c r="E535" s="18"/>
      <c r="F535" s="18"/>
      <c r="G535" s="18"/>
      <c r="H535" s="18"/>
      <c r="I535" s="18"/>
      <c r="J535" s="18"/>
      <c r="K535" s="18"/>
      <c r="L535" s="18"/>
      <c r="M535" s="18"/>
      <c r="N535" s="18"/>
      <c r="O535" s="18"/>
      <c r="P535" s="18"/>
      <c r="Q535" s="19"/>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spans="1:44" ht="15.75" customHeight="1">
      <c r="A536" s="18"/>
      <c r="B536" s="18"/>
      <c r="C536" s="18"/>
      <c r="D536" s="18"/>
      <c r="E536" s="18"/>
      <c r="F536" s="18"/>
      <c r="G536" s="18"/>
      <c r="H536" s="18"/>
      <c r="I536" s="18"/>
      <c r="J536" s="18"/>
      <c r="K536" s="18"/>
      <c r="L536" s="18"/>
      <c r="M536" s="18"/>
      <c r="N536" s="18"/>
      <c r="O536" s="18"/>
      <c r="P536" s="18"/>
      <c r="Q536" s="19"/>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spans="1:44" ht="15.75" customHeight="1">
      <c r="A537" s="18"/>
      <c r="B537" s="18"/>
      <c r="C537" s="18"/>
      <c r="D537" s="18"/>
      <c r="E537" s="18"/>
      <c r="F537" s="18"/>
      <c r="G537" s="18"/>
      <c r="H537" s="18"/>
      <c r="I537" s="18"/>
      <c r="J537" s="18"/>
      <c r="K537" s="18"/>
      <c r="L537" s="18"/>
      <c r="M537" s="18"/>
      <c r="N537" s="18"/>
      <c r="O537" s="18"/>
      <c r="P537" s="18"/>
      <c r="Q537" s="19"/>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spans="1:44" ht="15.75" customHeight="1">
      <c r="A538" s="18"/>
      <c r="B538" s="18"/>
      <c r="C538" s="18"/>
      <c r="D538" s="18"/>
      <c r="E538" s="18"/>
      <c r="F538" s="18"/>
      <c r="G538" s="18"/>
      <c r="H538" s="18"/>
      <c r="I538" s="18"/>
      <c r="J538" s="18"/>
      <c r="K538" s="18"/>
      <c r="L538" s="18"/>
      <c r="M538" s="18"/>
      <c r="N538" s="18"/>
      <c r="O538" s="18"/>
      <c r="P538" s="18"/>
      <c r="Q538" s="19"/>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spans="1:44" ht="15.75" customHeight="1">
      <c r="A539" s="18"/>
      <c r="B539" s="18"/>
      <c r="C539" s="18"/>
      <c r="D539" s="18"/>
      <c r="E539" s="18"/>
      <c r="F539" s="18"/>
      <c r="G539" s="18"/>
      <c r="H539" s="18"/>
      <c r="I539" s="18"/>
      <c r="J539" s="18"/>
      <c r="K539" s="18"/>
      <c r="L539" s="18"/>
      <c r="M539" s="18"/>
      <c r="N539" s="18"/>
      <c r="O539" s="18"/>
      <c r="P539" s="18"/>
      <c r="Q539" s="19"/>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spans="1:44" ht="15.75" customHeight="1">
      <c r="A540" s="18"/>
      <c r="B540" s="18"/>
      <c r="C540" s="18"/>
      <c r="D540" s="18"/>
      <c r="E540" s="18"/>
      <c r="F540" s="18"/>
      <c r="G540" s="18"/>
      <c r="H540" s="18"/>
      <c r="I540" s="18"/>
      <c r="J540" s="18"/>
      <c r="K540" s="18"/>
      <c r="L540" s="18"/>
      <c r="M540" s="18"/>
      <c r="N540" s="18"/>
      <c r="O540" s="18"/>
      <c r="P540" s="18"/>
      <c r="Q540" s="19"/>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spans="1:44" ht="15.75" customHeight="1">
      <c r="A541" s="18"/>
      <c r="B541" s="18"/>
      <c r="C541" s="18"/>
      <c r="D541" s="18"/>
      <c r="E541" s="18"/>
      <c r="F541" s="18"/>
      <c r="G541" s="18"/>
      <c r="H541" s="18"/>
      <c r="I541" s="18"/>
      <c r="J541" s="18"/>
      <c r="K541" s="18"/>
      <c r="L541" s="18"/>
      <c r="M541" s="18"/>
      <c r="N541" s="18"/>
      <c r="O541" s="18"/>
      <c r="P541" s="18"/>
      <c r="Q541" s="19"/>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spans="1:44" ht="15.75" customHeight="1">
      <c r="A542" s="18"/>
      <c r="B542" s="18"/>
      <c r="C542" s="18"/>
      <c r="D542" s="18"/>
      <c r="E542" s="18"/>
      <c r="F542" s="18"/>
      <c r="G542" s="18"/>
      <c r="H542" s="18"/>
      <c r="I542" s="18"/>
      <c r="J542" s="18"/>
      <c r="K542" s="18"/>
      <c r="L542" s="18"/>
      <c r="M542" s="18"/>
      <c r="N542" s="18"/>
      <c r="O542" s="18"/>
      <c r="P542" s="18"/>
      <c r="Q542" s="19"/>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spans="1:44" ht="15.75" customHeight="1">
      <c r="A543" s="18"/>
      <c r="B543" s="18"/>
      <c r="C543" s="18"/>
      <c r="D543" s="18"/>
      <c r="E543" s="18"/>
      <c r="F543" s="18"/>
      <c r="G543" s="18"/>
      <c r="H543" s="18"/>
      <c r="I543" s="18"/>
      <c r="J543" s="18"/>
      <c r="K543" s="18"/>
      <c r="L543" s="18"/>
      <c r="M543" s="18"/>
      <c r="N543" s="18"/>
      <c r="O543" s="18"/>
      <c r="P543" s="18"/>
      <c r="Q543" s="19"/>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spans="1:44" ht="15.75" customHeight="1">
      <c r="A544" s="18"/>
      <c r="B544" s="18"/>
      <c r="C544" s="18"/>
      <c r="D544" s="18"/>
      <c r="E544" s="18"/>
      <c r="F544" s="18"/>
      <c r="G544" s="18"/>
      <c r="H544" s="18"/>
      <c r="I544" s="18"/>
      <c r="J544" s="18"/>
      <c r="K544" s="18"/>
      <c r="L544" s="18"/>
      <c r="M544" s="18"/>
      <c r="N544" s="18"/>
      <c r="O544" s="18"/>
      <c r="P544" s="18"/>
      <c r="Q544" s="19"/>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spans="1:44" ht="15.75" customHeight="1">
      <c r="A545" s="18"/>
      <c r="B545" s="18"/>
      <c r="C545" s="18"/>
      <c r="D545" s="18"/>
      <c r="E545" s="18"/>
      <c r="F545" s="18"/>
      <c r="G545" s="18"/>
      <c r="H545" s="18"/>
      <c r="I545" s="18"/>
      <c r="J545" s="18"/>
      <c r="K545" s="18"/>
      <c r="L545" s="18"/>
      <c r="M545" s="18"/>
      <c r="N545" s="18"/>
      <c r="O545" s="18"/>
      <c r="P545" s="18"/>
      <c r="Q545" s="19"/>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spans="1:44" ht="15.75" customHeight="1">
      <c r="A546" s="18"/>
      <c r="B546" s="18"/>
      <c r="C546" s="18"/>
      <c r="D546" s="18"/>
      <c r="E546" s="18"/>
      <c r="F546" s="18"/>
      <c r="G546" s="18"/>
      <c r="H546" s="18"/>
      <c r="I546" s="18"/>
      <c r="J546" s="18"/>
      <c r="K546" s="18"/>
      <c r="L546" s="18"/>
      <c r="M546" s="18"/>
      <c r="N546" s="18"/>
      <c r="O546" s="18"/>
      <c r="P546" s="18"/>
      <c r="Q546" s="19"/>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spans="1:44" ht="15.75" customHeight="1">
      <c r="A547" s="18"/>
      <c r="B547" s="18"/>
      <c r="C547" s="18"/>
      <c r="D547" s="18"/>
      <c r="E547" s="18"/>
      <c r="F547" s="18"/>
      <c r="G547" s="18"/>
      <c r="H547" s="18"/>
      <c r="I547" s="18"/>
      <c r="J547" s="18"/>
      <c r="K547" s="18"/>
      <c r="L547" s="18"/>
      <c r="M547" s="18"/>
      <c r="N547" s="18"/>
      <c r="O547" s="18"/>
      <c r="P547" s="18"/>
      <c r="Q547" s="19"/>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spans="1:44" ht="15.75" customHeight="1">
      <c r="A548" s="18"/>
      <c r="B548" s="18"/>
      <c r="C548" s="18"/>
      <c r="D548" s="18"/>
      <c r="E548" s="18"/>
      <c r="F548" s="18"/>
      <c r="G548" s="18"/>
      <c r="H548" s="18"/>
      <c r="I548" s="18"/>
      <c r="J548" s="18"/>
      <c r="K548" s="18"/>
      <c r="L548" s="18"/>
      <c r="M548" s="18"/>
      <c r="N548" s="18"/>
      <c r="O548" s="18"/>
      <c r="P548" s="18"/>
      <c r="Q548" s="19"/>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spans="1:44" ht="15.75" customHeight="1">
      <c r="A549" s="18"/>
      <c r="B549" s="18"/>
      <c r="C549" s="18"/>
      <c r="D549" s="18"/>
      <c r="E549" s="18"/>
      <c r="F549" s="18"/>
      <c r="G549" s="18"/>
      <c r="H549" s="18"/>
      <c r="I549" s="18"/>
      <c r="J549" s="18"/>
      <c r="K549" s="18"/>
      <c r="L549" s="18"/>
      <c r="M549" s="18"/>
      <c r="N549" s="18"/>
      <c r="O549" s="18"/>
      <c r="P549" s="18"/>
      <c r="Q549" s="19"/>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spans="1:44" ht="15.75" customHeight="1">
      <c r="A550" s="18"/>
      <c r="B550" s="18"/>
      <c r="C550" s="18"/>
      <c r="D550" s="18"/>
      <c r="E550" s="18"/>
      <c r="F550" s="18"/>
      <c r="G550" s="18"/>
      <c r="H550" s="18"/>
      <c r="I550" s="18"/>
      <c r="J550" s="18"/>
      <c r="K550" s="18"/>
      <c r="L550" s="18"/>
      <c r="M550" s="18"/>
      <c r="N550" s="18"/>
      <c r="O550" s="18"/>
      <c r="P550" s="18"/>
      <c r="Q550" s="19"/>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spans="1:44" ht="15.75" customHeight="1">
      <c r="A551" s="18"/>
      <c r="B551" s="18"/>
      <c r="C551" s="18"/>
      <c r="D551" s="18"/>
      <c r="E551" s="18"/>
      <c r="F551" s="18"/>
      <c r="G551" s="18"/>
      <c r="H551" s="18"/>
      <c r="I551" s="18"/>
      <c r="J551" s="18"/>
      <c r="K551" s="18"/>
      <c r="L551" s="18"/>
      <c r="M551" s="18"/>
      <c r="N551" s="18"/>
      <c r="O551" s="18"/>
      <c r="P551" s="18"/>
      <c r="Q551" s="19"/>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spans="1:44" ht="15.75" customHeight="1">
      <c r="A552" s="18"/>
      <c r="B552" s="18"/>
      <c r="C552" s="18"/>
      <c r="D552" s="18"/>
      <c r="E552" s="18"/>
      <c r="F552" s="18"/>
      <c r="G552" s="18"/>
      <c r="H552" s="18"/>
      <c r="I552" s="18"/>
      <c r="J552" s="18"/>
      <c r="K552" s="18"/>
      <c r="L552" s="18"/>
      <c r="M552" s="18"/>
      <c r="N552" s="18"/>
      <c r="O552" s="18"/>
      <c r="P552" s="18"/>
      <c r="Q552" s="19"/>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spans="1:44" ht="15.75" customHeight="1">
      <c r="A553" s="18"/>
      <c r="B553" s="18"/>
      <c r="C553" s="18"/>
      <c r="D553" s="18"/>
      <c r="E553" s="18"/>
      <c r="F553" s="18"/>
      <c r="G553" s="18"/>
      <c r="H553" s="18"/>
      <c r="I553" s="18"/>
      <c r="J553" s="18"/>
      <c r="K553" s="18"/>
      <c r="L553" s="18"/>
      <c r="M553" s="18"/>
      <c r="N553" s="18"/>
      <c r="O553" s="18"/>
      <c r="P553" s="18"/>
      <c r="Q553" s="19"/>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spans="1:44" ht="15.75" customHeight="1">
      <c r="A554" s="18"/>
      <c r="B554" s="18"/>
      <c r="C554" s="18"/>
      <c r="D554" s="18"/>
      <c r="E554" s="18"/>
      <c r="F554" s="18"/>
      <c r="G554" s="18"/>
      <c r="H554" s="18"/>
      <c r="I554" s="18"/>
      <c r="J554" s="18"/>
      <c r="K554" s="18"/>
      <c r="L554" s="18"/>
      <c r="M554" s="18"/>
      <c r="N554" s="18"/>
      <c r="O554" s="18"/>
      <c r="P554" s="18"/>
      <c r="Q554" s="19"/>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spans="1:44" ht="15.75" customHeight="1">
      <c r="A555" s="18"/>
      <c r="B555" s="18"/>
      <c r="C555" s="18"/>
      <c r="D555" s="18"/>
      <c r="E555" s="18"/>
      <c r="F555" s="18"/>
      <c r="G555" s="18"/>
      <c r="H555" s="18"/>
      <c r="I555" s="18"/>
      <c r="J555" s="18"/>
      <c r="K555" s="18"/>
      <c r="L555" s="18"/>
      <c r="M555" s="18"/>
      <c r="N555" s="18"/>
      <c r="O555" s="18"/>
      <c r="P555" s="18"/>
      <c r="Q555" s="19"/>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spans="1:44" ht="15.75" customHeight="1">
      <c r="A556" s="18"/>
      <c r="B556" s="18"/>
      <c r="C556" s="18"/>
      <c r="D556" s="18"/>
      <c r="E556" s="18"/>
      <c r="F556" s="18"/>
      <c r="G556" s="18"/>
      <c r="H556" s="18"/>
      <c r="I556" s="18"/>
      <c r="J556" s="18"/>
      <c r="K556" s="18"/>
      <c r="L556" s="18"/>
      <c r="M556" s="18"/>
      <c r="N556" s="18"/>
      <c r="O556" s="18"/>
      <c r="P556" s="18"/>
      <c r="Q556" s="19"/>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spans="1:44" ht="15.75" customHeight="1">
      <c r="A557" s="18"/>
      <c r="B557" s="18"/>
      <c r="C557" s="18"/>
      <c r="D557" s="18"/>
      <c r="E557" s="18"/>
      <c r="F557" s="18"/>
      <c r="G557" s="18"/>
      <c r="H557" s="18"/>
      <c r="I557" s="18"/>
      <c r="J557" s="18"/>
      <c r="K557" s="18"/>
      <c r="L557" s="18"/>
      <c r="M557" s="18"/>
      <c r="N557" s="18"/>
      <c r="O557" s="18"/>
      <c r="P557" s="18"/>
      <c r="Q557" s="19"/>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spans="1:44" ht="15.75" customHeight="1">
      <c r="A558" s="18"/>
      <c r="B558" s="18"/>
      <c r="C558" s="18"/>
      <c r="D558" s="18"/>
      <c r="E558" s="18"/>
      <c r="F558" s="18"/>
      <c r="G558" s="18"/>
      <c r="H558" s="18"/>
      <c r="I558" s="18"/>
      <c r="J558" s="18"/>
      <c r="K558" s="18"/>
      <c r="L558" s="18"/>
      <c r="M558" s="18"/>
      <c r="N558" s="18"/>
      <c r="O558" s="18"/>
      <c r="P558" s="18"/>
      <c r="Q558" s="19"/>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spans="1:44" ht="15.75" customHeight="1">
      <c r="A559" s="18"/>
      <c r="B559" s="18"/>
      <c r="C559" s="18"/>
      <c r="D559" s="18"/>
      <c r="E559" s="18"/>
      <c r="F559" s="18"/>
      <c r="G559" s="18"/>
      <c r="H559" s="18"/>
      <c r="I559" s="18"/>
      <c r="J559" s="18"/>
      <c r="K559" s="18"/>
      <c r="L559" s="18"/>
      <c r="M559" s="18"/>
      <c r="N559" s="18"/>
      <c r="O559" s="18"/>
      <c r="P559" s="18"/>
      <c r="Q559" s="19"/>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spans="1:44" ht="15.75" customHeight="1">
      <c r="A560" s="18"/>
      <c r="B560" s="18"/>
      <c r="C560" s="18"/>
      <c r="D560" s="18"/>
      <c r="E560" s="18"/>
      <c r="F560" s="18"/>
      <c r="G560" s="18"/>
      <c r="H560" s="18"/>
      <c r="I560" s="18"/>
      <c r="J560" s="18"/>
      <c r="K560" s="18"/>
      <c r="L560" s="18"/>
      <c r="M560" s="18"/>
      <c r="N560" s="18"/>
      <c r="O560" s="18"/>
      <c r="P560" s="18"/>
      <c r="Q560" s="19"/>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row>
    <row r="561" spans="1:44" ht="15.75" customHeight="1">
      <c r="A561" s="18"/>
      <c r="B561" s="18"/>
      <c r="C561" s="18"/>
      <c r="D561" s="18"/>
      <c r="E561" s="18"/>
      <c r="F561" s="18"/>
      <c r="G561" s="18"/>
      <c r="H561" s="18"/>
      <c r="I561" s="18"/>
      <c r="J561" s="18"/>
      <c r="K561" s="18"/>
      <c r="L561" s="18"/>
      <c r="M561" s="18"/>
      <c r="N561" s="18"/>
      <c r="O561" s="18"/>
      <c r="P561" s="18"/>
      <c r="Q561" s="19"/>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row>
    <row r="562" spans="1:44" ht="15.75" customHeight="1">
      <c r="A562" s="18"/>
      <c r="B562" s="18"/>
      <c r="C562" s="18"/>
      <c r="D562" s="18"/>
      <c r="E562" s="18"/>
      <c r="F562" s="18"/>
      <c r="G562" s="18"/>
      <c r="H562" s="18"/>
      <c r="I562" s="18"/>
      <c r="J562" s="18"/>
      <c r="K562" s="18"/>
      <c r="L562" s="18"/>
      <c r="M562" s="18"/>
      <c r="N562" s="18"/>
      <c r="O562" s="18"/>
      <c r="P562" s="18"/>
      <c r="Q562" s="19"/>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spans="1:44" ht="15.75" customHeight="1">
      <c r="A563" s="18"/>
      <c r="B563" s="18"/>
      <c r="C563" s="18"/>
      <c r="D563" s="18"/>
      <c r="E563" s="18"/>
      <c r="F563" s="18"/>
      <c r="G563" s="18"/>
      <c r="H563" s="18"/>
      <c r="I563" s="18"/>
      <c r="J563" s="18"/>
      <c r="K563" s="18"/>
      <c r="L563" s="18"/>
      <c r="M563" s="18"/>
      <c r="N563" s="18"/>
      <c r="O563" s="18"/>
      <c r="P563" s="18"/>
      <c r="Q563" s="19"/>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row>
    <row r="564" spans="1:44" ht="15.75" customHeight="1">
      <c r="A564" s="18"/>
      <c r="B564" s="18"/>
      <c r="C564" s="18"/>
      <c r="D564" s="18"/>
      <c r="E564" s="18"/>
      <c r="F564" s="18"/>
      <c r="G564" s="18"/>
      <c r="H564" s="18"/>
      <c r="I564" s="18"/>
      <c r="J564" s="18"/>
      <c r="K564" s="18"/>
      <c r="L564" s="18"/>
      <c r="M564" s="18"/>
      <c r="N564" s="18"/>
      <c r="O564" s="18"/>
      <c r="P564" s="18"/>
      <c r="Q564" s="19"/>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row>
    <row r="565" spans="1:44" ht="15.75" customHeight="1">
      <c r="A565" s="18"/>
      <c r="B565" s="18"/>
      <c r="C565" s="18"/>
      <c r="D565" s="18"/>
      <c r="E565" s="18"/>
      <c r="F565" s="18"/>
      <c r="G565" s="18"/>
      <c r="H565" s="18"/>
      <c r="I565" s="18"/>
      <c r="J565" s="18"/>
      <c r="K565" s="18"/>
      <c r="L565" s="18"/>
      <c r="M565" s="18"/>
      <c r="N565" s="18"/>
      <c r="O565" s="18"/>
      <c r="P565" s="18"/>
      <c r="Q565" s="19"/>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row>
    <row r="566" spans="1:44" ht="15.75" customHeight="1">
      <c r="A566" s="18"/>
      <c r="B566" s="18"/>
      <c r="C566" s="18"/>
      <c r="D566" s="18"/>
      <c r="E566" s="18"/>
      <c r="F566" s="18"/>
      <c r="G566" s="18"/>
      <c r="H566" s="18"/>
      <c r="I566" s="18"/>
      <c r="J566" s="18"/>
      <c r="K566" s="18"/>
      <c r="L566" s="18"/>
      <c r="M566" s="18"/>
      <c r="N566" s="18"/>
      <c r="O566" s="18"/>
      <c r="P566" s="18"/>
      <c r="Q566" s="19"/>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row>
    <row r="567" spans="1:44" ht="15.75" customHeight="1">
      <c r="A567" s="18"/>
      <c r="B567" s="18"/>
      <c r="C567" s="18"/>
      <c r="D567" s="18"/>
      <c r="E567" s="18"/>
      <c r="F567" s="18"/>
      <c r="G567" s="18"/>
      <c r="H567" s="18"/>
      <c r="I567" s="18"/>
      <c r="J567" s="18"/>
      <c r="K567" s="18"/>
      <c r="L567" s="18"/>
      <c r="M567" s="18"/>
      <c r="N567" s="18"/>
      <c r="O567" s="18"/>
      <c r="P567" s="18"/>
      <c r="Q567" s="19"/>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row>
    <row r="568" spans="1:44" ht="15.75" customHeight="1">
      <c r="A568" s="18"/>
      <c r="B568" s="18"/>
      <c r="C568" s="18"/>
      <c r="D568" s="18"/>
      <c r="E568" s="18"/>
      <c r="F568" s="18"/>
      <c r="G568" s="18"/>
      <c r="H568" s="18"/>
      <c r="I568" s="18"/>
      <c r="J568" s="18"/>
      <c r="K568" s="18"/>
      <c r="L568" s="18"/>
      <c r="M568" s="18"/>
      <c r="N568" s="18"/>
      <c r="O568" s="18"/>
      <c r="P568" s="18"/>
      <c r="Q568" s="19"/>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row>
    <row r="569" spans="1:44" ht="15.75" customHeight="1">
      <c r="A569" s="18"/>
      <c r="B569" s="18"/>
      <c r="C569" s="18"/>
      <c r="D569" s="18"/>
      <c r="E569" s="18"/>
      <c r="F569" s="18"/>
      <c r="G569" s="18"/>
      <c r="H569" s="18"/>
      <c r="I569" s="18"/>
      <c r="J569" s="18"/>
      <c r="K569" s="18"/>
      <c r="L569" s="18"/>
      <c r="M569" s="18"/>
      <c r="N569" s="18"/>
      <c r="O569" s="18"/>
      <c r="P569" s="18"/>
      <c r="Q569" s="19"/>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row>
    <row r="570" spans="1:44" ht="15.75" customHeight="1">
      <c r="A570" s="18"/>
      <c r="B570" s="18"/>
      <c r="C570" s="18"/>
      <c r="D570" s="18"/>
      <c r="E570" s="18"/>
      <c r="F570" s="18"/>
      <c r="G570" s="18"/>
      <c r="H570" s="18"/>
      <c r="I570" s="18"/>
      <c r="J570" s="18"/>
      <c r="K570" s="18"/>
      <c r="L570" s="18"/>
      <c r="M570" s="18"/>
      <c r="N570" s="18"/>
      <c r="O570" s="18"/>
      <c r="P570" s="18"/>
      <c r="Q570" s="19"/>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row>
    <row r="571" spans="1:44" ht="15.75" customHeight="1">
      <c r="A571" s="18"/>
      <c r="B571" s="18"/>
      <c r="C571" s="18"/>
      <c r="D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row r="572" spans="1:44" ht="15.75" customHeight="1">
      <c r="A572" s="18"/>
      <c r="B572" s="18"/>
      <c r="C572" s="18"/>
      <c r="D572" s="18"/>
      <c r="X572" s="18"/>
      <c r="Y572" s="18"/>
      <c r="Z572" s="18"/>
      <c r="AA572" s="18"/>
      <c r="AB572" s="18"/>
      <c r="AC572" s="18"/>
      <c r="AD572" s="18"/>
      <c r="AE572" s="18"/>
      <c r="AF572" s="18"/>
      <c r="AG572" s="18"/>
      <c r="AH572" s="18"/>
      <c r="AI572" s="18"/>
      <c r="AJ572" s="18"/>
      <c r="AK572" s="18"/>
      <c r="AL572" s="18"/>
      <c r="AM572" s="18"/>
      <c r="AN572" s="18"/>
      <c r="AO572" s="18"/>
      <c r="AP572" s="18"/>
      <c r="AQ572" s="18"/>
      <c r="AR572"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4 F11:F41">
    <cfRule type="notContainsBlanks" dxfId="435" priority="24">
      <formula>LEN(TRIM(F3))&gt;0</formula>
    </cfRule>
  </conditionalFormatting>
  <conditionalFormatting sqref="S4:S8 Q3:Q41">
    <cfRule type="containsText" dxfId="434" priority="19" operator="containsText" text="UI">
      <formula>NOT(ISERROR(SEARCH(("UI"),(Q3))))</formula>
    </cfRule>
    <cfRule type="containsText" dxfId="433" priority="20" operator="containsText" text="FT">
      <formula>NOT(ISERROR(SEARCH(("FT"),(Q3))))</formula>
    </cfRule>
  </conditionalFormatting>
  <conditionalFormatting sqref="S35:V35 R3:V3 V36:V41 S9:V29 R4:R41 V30:V34">
    <cfRule type="expression" dxfId="432" priority="18">
      <formula>IF($K3="NG",TRUE,FALSE)</formula>
    </cfRule>
    <cfRule type="containsText" dxfId="431" priority="21" operator="containsText" text="OK">
      <formula>NOT(ISERROR(SEARCH(("OK"),(R3))))</formula>
    </cfRule>
    <cfRule type="containsText" dxfId="430" priority="22" operator="containsText" text="NG">
      <formula>NOT(ISERROR(SEARCH(("NG"),(R3))))</formula>
    </cfRule>
    <cfRule type="containsText" dxfId="429" priority="23" operator="containsText" text="NA">
      <formula>NOT(ISERROR(SEARCH(("NA"),(R3))))</formula>
    </cfRule>
  </conditionalFormatting>
  <conditionalFormatting sqref="T4:X8">
    <cfRule type="expression" dxfId="428" priority="418">
      <formula>IF($M4="NG",TRUE,FALSE)</formula>
    </cfRule>
    <cfRule type="containsText" dxfId="427" priority="419" operator="containsText" text="OK">
      <formula>NOT(ISERROR(SEARCH(("OK"),(T4))))</formula>
    </cfRule>
    <cfRule type="containsText" dxfId="426" priority="420" operator="containsText" text="NG">
      <formula>NOT(ISERROR(SEARCH(("NG"),(T4))))</formula>
    </cfRule>
    <cfRule type="containsText" dxfId="425" priority="421" operator="containsText" text="NA">
      <formula>NOT(ISERROR(SEARCH(("NA"),(T4))))</formula>
    </cfRule>
  </conditionalFormatting>
  <dataValidations count="4">
    <dataValidation type="list" allowBlank="1" showErrorMessage="1" sqref="S35:V37 U4:X8 S3:V3 S9:V29 V30:V34" xr:uid="{40DCEA00-B643-4917-8B58-E2D308115957}">
      <formula1>"OK,NG,NA"</formula1>
    </dataValidation>
    <dataValidation type="list" allowBlank="1" sqref="G4:H8 F3:F4 F11:F41" xr:uid="{6FD70FBD-B655-4147-A7A6-31120303AE71}">
      <formula1>"Button,Textbox,Label,Radio button,Checkbox,Hyperlink,Datepicker,Biểu đồ,Dropdownlist,Button Icon,,Icon"</formula1>
    </dataValidation>
    <dataValidation type="list" allowBlank="1" showErrorMessage="1" sqref="S4:S8 Q3:Q37" xr:uid="{4A88DBD6-6CCC-4F87-9FCC-7F3A193DA7CD}">
      <formula1>"UI,FT"</formula1>
    </dataValidation>
    <dataValidation type="list" allowBlank="1" showErrorMessage="1" sqref="T4:T8 R3:R41" xr:uid="{1D4085F6-EA95-4171-9811-21725993220A}">
      <formula1>"OK,NG,NG-OK,NA,CANCEL"</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F725C-D127-446B-AD30-8E17DA319B76}">
  <sheetPr>
    <outlinePr summaryBelow="0" summaryRight="0"/>
  </sheetPr>
  <dimension ref="A1:AR401"/>
  <sheetViews>
    <sheetView showGridLines="0" zoomScale="87" zoomScaleNormal="87" workbookViewId="0">
      <selection activeCell="C6" sqref="C6"/>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c r="A3" s="12"/>
      <c r="B3" s="22"/>
      <c r="C3" s="22" t="s">
        <v>310</v>
      </c>
      <c r="D3" s="22"/>
      <c r="E3" s="27"/>
      <c r="F3" s="20"/>
      <c r="G3" s="21"/>
      <c r="H3" s="17"/>
      <c r="I3" s="17"/>
      <c r="J3" s="17"/>
      <c r="K3" s="17"/>
      <c r="L3" s="13"/>
      <c r="M3" s="13"/>
      <c r="N3" s="13"/>
      <c r="O3" s="13"/>
      <c r="P3" s="13"/>
      <c r="Q3" s="14"/>
      <c r="R3" s="15"/>
      <c r="S3" s="15"/>
      <c r="T3" s="15"/>
      <c r="U3" s="15"/>
      <c r="V3" s="15"/>
      <c r="W3" s="23"/>
      <c r="X3" s="25"/>
      <c r="Y3" s="25"/>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ht="15.75" customHeight="1">
      <c r="A6" s="18"/>
      <c r="B6" s="18"/>
      <c r="C6" s="18"/>
      <c r="D6" s="18"/>
      <c r="E6" s="18"/>
      <c r="F6" s="18"/>
      <c r="G6" s="18"/>
      <c r="H6" s="18"/>
      <c r="I6" s="18"/>
      <c r="J6" s="18"/>
      <c r="K6" s="18"/>
      <c r="L6" s="18"/>
      <c r="M6" s="18"/>
      <c r="N6" s="18"/>
      <c r="O6" s="18"/>
      <c r="P6" s="18"/>
      <c r="Q6" s="19"/>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row>
    <row r="7" spans="1:44" ht="15.75" customHeight="1">
      <c r="A7" s="18"/>
      <c r="B7" s="18"/>
      <c r="C7" s="18"/>
      <c r="D7" s="18"/>
      <c r="E7" s="18"/>
      <c r="F7" s="18"/>
      <c r="G7" s="18"/>
      <c r="H7" s="18"/>
      <c r="I7" s="18"/>
      <c r="J7" s="18"/>
      <c r="K7" s="18"/>
      <c r="L7" s="18"/>
      <c r="M7" s="18"/>
      <c r="N7" s="18"/>
      <c r="O7" s="18"/>
      <c r="P7" s="18"/>
      <c r="Q7" s="19"/>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5">
    <cfRule type="notContainsBlanks" dxfId="424" priority="13">
      <formula>LEN(TRIM(F3))&gt;0</formula>
    </cfRule>
  </conditionalFormatting>
  <conditionalFormatting sqref="Q3:Q5">
    <cfRule type="containsText" dxfId="423" priority="8" operator="containsText" text="UI">
      <formula>NOT(ISERROR(SEARCH(("UI"),(Q3))))</formula>
    </cfRule>
    <cfRule type="containsText" dxfId="422" priority="9" operator="containsText" text="FT">
      <formula>NOT(ISERROR(SEARCH(("FT"),(Q3))))</formula>
    </cfRule>
  </conditionalFormatting>
  <conditionalFormatting sqref="R3:V5">
    <cfRule type="expression" dxfId="421" priority="7">
      <formula>IF($K3="NG",TRUE,FALSE)</formula>
    </cfRule>
    <cfRule type="containsText" dxfId="420" priority="10" operator="containsText" text="OK">
      <formula>NOT(ISERROR(SEARCH(("OK"),(R3))))</formula>
    </cfRule>
    <cfRule type="containsText" dxfId="419" priority="11" operator="containsText" text="NG">
      <formula>NOT(ISERROR(SEARCH(("NG"),(R3))))</formula>
    </cfRule>
    <cfRule type="containsText" dxfId="418" priority="12" operator="containsText" text="NA">
      <formula>NOT(ISERROR(SEARCH(("NA"),(R3))))</formula>
    </cfRule>
  </conditionalFormatting>
  <dataValidations count="4">
    <dataValidation type="list" allowBlank="1" sqref="F3:F5" xr:uid="{AA1E740E-3734-4081-8036-7DE3A71D0011}">
      <formula1>"Button,Textbox,Label,Radio button,Checkbox,Hyperlink,Datepicker,Biểu đồ,Dropdownlist,Button Icon,,Icon"</formula1>
    </dataValidation>
    <dataValidation type="list" allowBlank="1" showErrorMessage="1" sqref="Q3:Q5" xr:uid="{9BDADA0A-72E1-4AFD-8DE6-4CACACF1CBA3}">
      <formula1>"UI,FT"</formula1>
    </dataValidation>
    <dataValidation type="list" allowBlank="1" showErrorMessage="1" sqref="S3:V5" xr:uid="{B9D644B5-FE41-4783-8AD1-283E452CBB0C}">
      <formula1>"OK,NG,NA"</formula1>
    </dataValidation>
    <dataValidation type="list" allowBlank="1" showErrorMessage="1" sqref="R3:R5" xr:uid="{AE9199AA-155F-45B9-82E1-F8E0F64D0AA0}">
      <formula1>"OK,NG,NG-OK,NA,CANCEL"</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EEE31-CE7A-4411-86E5-D1CFC3C67925}">
  <sheetPr>
    <outlinePr summaryBelow="0" summaryRight="0"/>
  </sheetPr>
  <dimension ref="A1:AR514"/>
  <sheetViews>
    <sheetView showGridLines="0" tabSelected="1" zoomScale="96" zoomScaleNormal="96" workbookViewId="0">
      <pane ySplit="2" topLeftCell="A12" activePane="bottomLeft" state="frozen"/>
      <selection pane="bottomLeft" activeCell="G18" sqref="G18"/>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hidden="1" customWidth="1"/>
    <col min="10" max="10" width="28.7109375" customWidth="1"/>
    <col min="11" max="11" width="18.5703125" hidden="1" customWidth="1"/>
    <col min="12" max="13" width="50.7109375" customWidth="1"/>
    <col min="14" max="15" width="17.7109375" hidden="1" customWidth="1"/>
    <col min="16" max="16" width="11.7109375" hidden="1" customWidth="1"/>
    <col min="17" max="17" width="12.28515625" hidden="1"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ht="84.75" customHeight="1">
      <c r="A3" s="12">
        <f>ROW(A3) - 2</f>
        <v>1</v>
      </c>
      <c r="B3" s="21" t="s">
        <v>54</v>
      </c>
      <c r="C3" s="21" t="s">
        <v>73</v>
      </c>
      <c r="D3" s="21" t="s">
        <v>74</v>
      </c>
      <c r="E3" s="20" t="s">
        <v>76</v>
      </c>
      <c r="F3" s="20" t="s">
        <v>39</v>
      </c>
      <c r="G3" s="21" t="s">
        <v>77</v>
      </c>
      <c r="H3" s="17" t="s">
        <v>92</v>
      </c>
      <c r="I3" s="17"/>
      <c r="J3" s="17" t="s">
        <v>75</v>
      </c>
      <c r="K3" s="17"/>
      <c r="L3" s="17" t="s">
        <v>78</v>
      </c>
      <c r="M3" s="17" t="s">
        <v>78</v>
      </c>
      <c r="N3" s="13"/>
      <c r="O3" s="13"/>
      <c r="P3" s="13"/>
      <c r="Q3" s="14" t="s">
        <v>13</v>
      </c>
      <c r="R3" s="15" t="s">
        <v>14</v>
      </c>
      <c r="S3" s="15"/>
      <c r="T3" s="15"/>
      <c r="U3" s="15"/>
      <c r="V3" s="15"/>
      <c r="W3" s="23"/>
      <c r="X3" s="25"/>
      <c r="Y3" s="74">
        <v>45111</v>
      </c>
      <c r="Z3" s="26"/>
      <c r="AA3" s="16"/>
      <c r="AB3" s="16"/>
      <c r="AC3" s="16"/>
      <c r="AD3" s="16"/>
      <c r="AE3" s="16"/>
      <c r="AF3" s="16"/>
      <c r="AG3" s="16"/>
      <c r="AH3" s="16"/>
      <c r="AI3" s="16"/>
      <c r="AJ3" s="16"/>
      <c r="AK3" s="16"/>
      <c r="AL3" s="16"/>
      <c r="AM3" s="16"/>
      <c r="AN3" s="16"/>
      <c r="AO3" s="16"/>
      <c r="AP3" s="16"/>
      <c r="AQ3" s="16"/>
      <c r="AR3" s="16"/>
    </row>
    <row r="4" spans="1:44" s="24" customFormat="1" ht="105">
      <c r="A4" s="12">
        <f t="shared" ref="A4:A16" si="0">ROW(A4) - 2</f>
        <v>2</v>
      </c>
      <c r="B4" s="22"/>
      <c r="C4" s="22"/>
      <c r="D4" s="22"/>
      <c r="E4" s="33"/>
      <c r="F4" s="20" t="s">
        <v>39</v>
      </c>
      <c r="G4" s="21" t="s">
        <v>79</v>
      </c>
      <c r="H4" s="17" t="s">
        <v>93</v>
      </c>
      <c r="I4" s="17"/>
      <c r="J4" s="17" t="s">
        <v>75</v>
      </c>
      <c r="K4" s="17"/>
      <c r="L4" s="17" t="s">
        <v>80</v>
      </c>
      <c r="M4" s="17" t="s">
        <v>80</v>
      </c>
      <c r="N4" s="13"/>
      <c r="O4" s="13"/>
      <c r="P4" s="13"/>
      <c r="Q4" s="14" t="s">
        <v>13</v>
      </c>
      <c r="R4" s="15" t="s">
        <v>14</v>
      </c>
      <c r="S4" s="15"/>
      <c r="T4" s="15"/>
      <c r="U4" s="15"/>
      <c r="V4" s="15"/>
      <c r="W4" s="23"/>
      <c r="X4" s="25"/>
      <c r="Y4" s="74">
        <v>45111</v>
      </c>
      <c r="Z4" s="26"/>
      <c r="AA4" s="16"/>
      <c r="AB4" s="16"/>
      <c r="AC4" s="16"/>
      <c r="AD4" s="16"/>
      <c r="AE4" s="16"/>
      <c r="AF4" s="16"/>
      <c r="AG4" s="16"/>
      <c r="AH4" s="16"/>
      <c r="AI4" s="16"/>
      <c r="AJ4" s="16"/>
      <c r="AK4" s="16"/>
      <c r="AL4" s="16"/>
      <c r="AM4" s="16"/>
      <c r="AN4" s="16"/>
      <c r="AO4" s="16"/>
      <c r="AP4" s="16"/>
      <c r="AQ4" s="16"/>
      <c r="AR4" s="16"/>
    </row>
    <row r="5" spans="1:44" s="24" customFormat="1" ht="90">
      <c r="A5" s="12">
        <f t="shared" si="0"/>
        <v>3</v>
      </c>
      <c r="B5" s="22"/>
      <c r="C5" s="22"/>
      <c r="D5" s="22"/>
      <c r="E5" s="33"/>
      <c r="F5" s="20" t="s">
        <v>39</v>
      </c>
      <c r="G5" s="21" t="s">
        <v>81</v>
      </c>
      <c r="H5" s="17" t="s">
        <v>94</v>
      </c>
      <c r="I5" s="17"/>
      <c r="J5" s="17" t="s">
        <v>75</v>
      </c>
      <c r="K5" s="17"/>
      <c r="L5" s="17" t="s">
        <v>78</v>
      </c>
      <c r="M5" s="17" t="s">
        <v>78</v>
      </c>
      <c r="N5" s="13"/>
      <c r="O5" s="13"/>
      <c r="P5" s="13"/>
      <c r="Q5" s="14" t="s">
        <v>13</v>
      </c>
      <c r="R5" s="15" t="s">
        <v>95</v>
      </c>
      <c r="S5" s="15"/>
      <c r="T5" s="15"/>
      <c r="U5" s="15"/>
      <c r="V5" s="15"/>
      <c r="W5" s="23"/>
      <c r="X5" s="25"/>
      <c r="Y5" s="74">
        <v>45114</v>
      </c>
      <c r="Z5" s="26"/>
      <c r="AA5" s="16"/>
      <c r="AB5" s="16"/>
      <c r="AC5" s="16"/>
      <c r="AD5" s="16"/>
      <c r="AE5" s="16"/>
      <c r="AF5" s="16"/>
      <c r="AG5" s="16"/>
      <c r="AH5" s="16"/>
      <c r="AI5" s="16"/>
      <c r="AJ5" s="16"/>
      <c r="AK5" s="16"/>
      <c r="AL5" s="16"/>
      <c r="AM5" s="16"/>
      <c r="AN5" s="16"/>
      <c r="AO5" s="16"/>
      <c r="AP5" s="16"/>
      <c r="AQ5" s="16"/>
      <c r="AR5" s="16"/>
    </row>
    <row r="6" spans="1:44" s="24" customFormat="1" ht="114" customHeight="1">
      <c r="A6" s="12">
        <f t="shared" si="0"/>
        <v>4</v>
      </c>
      <c r="B6" s="22"/>
      <c r="C6" s="22"/>
      <c r="D6" s="22"/>
      <c r="E6" s="34"/>
      <c r="F6" s="20" t="s">
        <v>39</v>
      </c>
      <c r="G6" s="21" t="s">
        <v>83</v>
      </c>
      <c r="H6" s="17" t="s">
        <v>93</v>
      </c>
      <c r="I6" s="17"/>
      <c r="J6" s="17" t="s">
        <v>75</v>
      </c>
      <c r="K6" s="17"/>
      <c r="L6" s="17" t="s">
        <v>96</v>
      </c>
      <c r="M6" s="17" t="s">
        <v>96</v>
      </c>
      <c r="N6" s="13"/>
      <c r="O6" s="13"/>
      <c r="P6" s="13"/>
      <c r="Q6" s="14" t="s">
        <v>13</v>
      </c>
      <c r="R6" s="15" t="s">
        <v>95</v>
      </c>
      <c r="S6" s="15"/>
      <c r="T6" s="15"/>
      <c r="U6" s="15"/>
      <c r="V6" s="15"/>
      <c r="W6" s="23"/>
      <c r="X6" s="25"/>
      <c r="Y6" s="74">
        <v>45111</v>
      </c>
      <c r="Z6" s="26"/>
      <c r="AA6" s="16"/>
      <c r="AB6" s="16"/>
      <c r="AC6" s="16"/>
      <c r="AD6" s="16"/>
      <c r="AE6" s="16"/>
      <c r="AF6" s="16"/>
      <c r="AG6" s="16"/>
      <c r="AH6" s="16"/>
      <c r="AI6" s="16"/>
      <c r="AJ6" s="16"/>
      <c r="AK6" s="16"/>
      <c r="AL6" s="16"/>
      <c r="AM6" s="16"/>
      <c r="AN6" s="16"/>
      <c r="AO6" s="16"/>
      <c r="AP6" s="16"/>
      <c r="AQ6" s="16"/>
      <c r="AR6" s="16"/>
    </row>
    <row r="7" spans="1:44" s="24" customFormat="1" ht="30" customHeight="1">
      <c r="A7" s="12">
        <f t="shared" si="0"/>
        <v>5</v>
      </c>
      <c r="B7" s="22"/>
      <c r="C7" s="22"/>
      <c r="D7" s="22"/>
      <c r="E7" s="20" t="s">
        <v>84</v>
      </c>
      <c r="F7" s="13" t="s">
        <v>39</v>
      </c>
      <c r="G7" s="21" t="s">
        <v>85</v>
      </c>
      <c r="H7" s="17"/>
      <c r="I7" s="17"/>
      <c r="J7" s="17" t="s">
        <v>75</v>
      </c>
      <c r="K7" s="17"/>
      <c r="L7" s="17" t="s">
        <v>86</v>
      </c>
      <c r="M7" s="17" t="s">
        <v>86</v>
      </c>
      <c r="N7" s="13"/>
      <c r="O7" s="13"/>
      <c r="P7" s="13"/>
      <c r="Q7" s="14" t="s">
        <v>13</v>
      </c>
      <c r="R7" s="15" t="s">
        <v>14</v>
      </c>
      <c r="S7" s="15"/>
      <c r="T7" s="15"/>
      <c r="U7" s="15"/>
      <c r="V7" s="15"/>
      <c r="W7" s="23"/>
      <c r="X7" s="25"/>
      <c r="Y7" s="74">
        <v>45111</v>
      </c>
      <c r="Z7" s="26"/>
      <c r="AA7" s="16"/>
      <c r="AB7" s="16"/>
      <c r="AC7" s="16"/>
      <c r="AD7" s="16"/>
      <c r="AE7" s="16"/>
      <c r="AF7" s="16"/>
      <c r="AG7" s="16"/>
      <c r="AH7" s="16"/>
      <c r="AI7" s="16"/>
      <c r="AJ7" s="16"/>
      <c r="AK7" s="16"/>
      <c r="AL7" s="16"/>
      <c r="AM7" s="16"/>
      <c r="AN7" s="16"/>
      <c r="AO7" s="16"/>
      <c r="AP7" s="16"/>
      <c r="AQ7" s="16"/>
      <c r="AR7" s="16"/>
    </row>
    <row r="8" spans="1:44" s="24" customFormat="1" ht="44.25" customHeight="1">
      <c r="A8" s="12">
        <f t="shared" si="0"/>
        <v>6</v>
      </c>
      <c r="B8" s="22"/>
      <c r="C8" s="22"/>
      <c r="D8" s="22"/>
      <c r="E8" s="33"/>
      <c r="F8" s="13" t="s">
        <v>39</v>
      </c>
      <c r="G8" s="21" t="s">
        <v>87</v>
      </c>
      <c r="H8" s="17" t="s">
        <v>82</v>
      </c>
      <c r="I8" s="17"/>
      <c r="J8" s="17" t="s">
        <v>75</v>
      </c>
      <c r="K8" s="17"/>
      <c r="L8" s="17" t="s">
        <v>88</v>
      </c>
      <c r="M8" s="17" t="s">
        <v>88</v>
      </c>
      <c r="N8" s="13"/>
      <c r="O8" s="13"/>
      <c r="P8" s="13"/>
      <c r="Q8" s="14" t="s">
        <v>13</v>
      </c>
      <c r="R8" s="15" t="s">
        <v>14</v>
      </c>
      <c r="S8" s="15"/>
      <c r="T8" s="15"/>
      <c r="U8" s="15"/>
      <c r="V8" s="15"/>
      <c r="W8" s="23"/>
      <c r="X8" s="25"/>
      <c r="Y8" s="74">
        <v>45111</v>
      </c>
      <c r="Z8" s="26"/>
      <c r="AA8" s="16"/>
      <c r="AB8" s="16"/>
      <c r="AC8" s="16"/>
      <c r="AD8" s="16"/>
      <c r="AE8" s="16"/>
      <c r="AF8" s="16"/>
      <c r="AG8" s="16"/>
      <c r="AH8" s="16"/>
      <c r="AI8" s="16"/>
      <c r="AJ8" s="16"/>
      <c r="AK8" s="16"/>
      <c r="AL8" s="16"/>
      <c r="AM8" s="16"/>
      <c r="AN8" s="16"/>
      <c r="AO8" s="16"/>
      <c r="AP8" s="16"/>
      <c r="AQ8" s="16"/>
      <c r="AR8" s="16"/>
    </row>
    <row r="9" spans="1:44" s="24" customFormat="1" ht="45">
      <c r="A9" s="12">
        <f t="shared" si="0"/>
        <v>7</v>
      </c>
      <c r="B9" s="22"/>
      <c r="C9" s="22"/>
      <c r="D9" s="22"/>
      <c r="E9" s="33"/>
      <c r="F9" s="13" t="s">
        <v>39</v>
      </c>
      <c r="G9" s="21" t="s">
        <v>89</v>
      </c>
      <c r="H9" s="17"/>
      <c r="I9" s="17"/>
      <c r="J9" s="17" t="s">
        <v>75</v>
      </c>
      <c r="K9" s="17"/>
      <c r="L9" s="17" t="s">
        <v>88</v>
      </c>
      <c r="M9" s="17" t="s">
        <v>88</v>
      </c>
      <c r="N9" s="13"/>
      <c r="O9" s="13"/>
      <c r="P9" s="13"/>
      <c r="Q9" s="14" t="s">
        <v>13</v>
      </c>
      <c r="R9" s="15" t="s">
        <v>95</v>
      </c>
      <c r="S9" s="15"/>
      <c r="T9" s="15"/>
      <c r="U9" s="15"/>
      <c r="V9" s="15"/>
      <c r="W9" s="23"/>
      <c r="X9" s="25"/>
      <c r="Y9" s="74">
        <v>45118</v>
      </c>
      <c r="Z9" s="26"/>
      <c r="AA9" s="16"/>
      <c r="AB9" s="16"/>
      <c r="AC9" s="16"/>
      <c r="AD9" s="16"/>
      <c r="AE9" s="16"/>
      <c r="AF9" s="16"/>
      <c r="AG9" s="16"/>
      <c r="AH9" s="16"/>
      <c r="AI9" s="16"/>
      <c r="AJ9" s="16"/>
      <c r="AK9" s="16"/>
      <c r="AL9" s="16"/>
      <c r="AM9" s="16"/>
      <c r="AN9" s="16"/>
      <c r="AO9" s="16"/>
      <c r="AP9" s="16"/>
      <c r="AQ9" s="16"/>
      <c r="AR9" s="16"/>
    </row>
    <row r="10" spans="1:44" s="24" customFormat="1" ht="105">
      <c r="A10" s="12">
        <f t="shared" si="0"/>
        <v>8</v>
      </c>
      <c r="B10" s="22"/>
      <c r="C10" s="22"/>
      <c r="D10" s="22"/>
      <c r="E10" s="35" t="s">
        <v>76</v>
      </c>
      <c r="F10" s="13" t="s">
        <v>39</v>
      </c>
      <c r="G10" s="17" t="s">
        <v>77</v>
      </c>
      <c r="H10" s="36" t="s">
        <v>98</v>
      </c>
      <c r="I10" s="36"/>
      <c r="J10" s="17" t="s">
        <v>75</v>
      </c>
      <c r="K10" s="36"/>
      <c r="L10" s="17" t="s">
        <v>78</v>
      </c>
      <c r="M10" s="17" t="s">
        <v>78</v>
      </c>
      <c r="N10" s="36"/>
      <c r="O10" s="36"/>
      <c r="P10" s="36"/>
      <c r="Q10" s="14" t="s">
        <v>13</v>
      </c>
      <c r="R10" s="15" t="s">
        <v>14</v>
      </c>
      <c r="S10" s="15"/>
      <c r="T10" s="15"/>
      <c r="U10" s="15"/>
      <c r="V10" s="36"/>
      <c r="W10" s="23"/>
      <c r="X10" s="25"/>
      <c r="Y10" s="74">
        <v>45111</v>
      </c>
      <c r="Z10" s="26"/>
      <c r="AA10" s="16"/>
      <c r="AB10" s="16"/>
      <c r="AC10" s="16"/>
      <c r="AD10" s="16"/>
      <c r="AE10" s="16"/>
      <c r="AF10" s="16"/>
      <c r="AG10" s="16"/>
      <c r="AH10" s="16"/>
      <c r="AI10" s="16"/>
      <c r="AJ10" s="16"/>
      <c r="AK10" s="16"/>
      <c r="AL10" s="16"/>
      <c r="AM10" s="16"/>
      <c r="AN10" s="16"/>
      <c r="AO10" s="16"/>
      <c r="AP10" s="16"/>
      <c r="AQ10" s="16"/>
      <c r="AR10" s="16"/>
    </row>
    <row r="11" spans="1:44" s="24" customFormat="1" ht="105">
      <c r="A11" s="12">
        <f t="shared" si="0"/>
        <v>9</v>
      </c>
      <c r="B11" s="22"/>
      <c r="C11" s="22"/>
      <c r="D11" s="22"/>
      <c r="E11" s="37"/>
      <c r="F11" s="13" t="s">
        <v>39</v>
      </c>
      <c r="G11" s="17" t="s">
        <v>90</v>
      </c>
      <c r="H11" s="36" t="s">
        <v>100</v>
      </c>
      <c r="I11" s="36"/>
      <c r="J11" s="17" t="s">
        <v>75</v>
      </c>
      <c r="K11" s="36"/>
      <c r="L11" s="17" t="s">
        <v>99</v>
      </c>
      <c r="M11" s="17" t="s">
        <v>99</v>
      </c>
      <c r="N11" s="36"/>
      <c r="O11" s="36"/>
      <c r="P11" s="36"/>
      <c r="Q11" s="14" t="s">
        <v>13</v>
      </c>
      <c r="R11" s="15" t="s">
        <v>14</v>
      </c>
      <c r="S11" s="15"/>
      <c r="T11" s="15"/>
      <c r="U11" s="15"/>
      <c r="V11" s="36"/>
      <c r="W11" s="23"/>
      <c r="X11" s="25"/>
      <c r="Y11" s="74">
        <v>45111</v>
      </c>
      <c r="Z11" s="26"/>
      <c r="AA11" s="16"/>
      <c r="AB11" s="16"/>
      <c r="AC11" s="16"/>
      <c r="AD11" s="16"/>
      <c r="AE11" s="16"/>
      <c r="AF11" s="16"/>
      <c r="AG11" s="16"/>
      <c r="AH11" s="16"/>
      <c r="AI11" s="16"/>
      <c r="AJ11" s="16"/>
      <c r="AK11" s="16"/>
      <c r="AL11" s="16"/>
      <c r="AM11" s="16"/>
      <c r="AN11" s="16"/>
      <c r="AO11" s="16"/>
      <c r="AP11" s="16"/>
      <c r="AQ11" s="16"/>
      <c r="AR11" s="16"/>
    </row>
    <row r="12" spans="1:44" s="24" customFormat="1" ht="30" customHeight="1">
      <c r="A12" s="12">
        <f t="shared" si="0"/>
        <v>10</v>
      </c>
      <c r="B12" s="22"/>
      <c r="C12" s="22"/>
      <c r="D12" s="22"/>
      <c r="E12" s="35" t="s">
        <v>97</v>
      </c>
      <c r="F12" s="13" t="s">
        <v>39</v>
      </c>
      <c r="G12" s="17" t="s">
        <v>77</v>
      </c>
      <c r="H12" s="36"/>
      <c r="I12" s="36"/>
      <c r="J12" s="17" t="s">
        <v>75</v>
      </c>
      <c r="K12" s="36"/>
      <c r="L12" s="36" t="s">
        <v>91</v>
      </c>
      <c r="M12" s="17" t="s">
        <v>91</v>
      </c>
      <c r="N12" s="36"/>
      <c r="O12" s="36"/>
      <c r="P12" s="36"/>
      <c r="Q12" s="14" t="s">
        <v>13</v>
      </c>
      <c r="R12" s="15" t="s">
        <v>14</v>
      </c>
      <c r="S12" s="15"/>
      <c r="T12" s="15"/>
      <c r="U12" s="15"/>
      <c r="V12" s="36"/>
      <c r="W12" s="23"/>
      <c r="X12" s="25"/>
      <c r="Y12" s="74">
        <v>45111</v>
      </c>
      <c r="Z12" s="26"/>
      <c r="AA12" s="16"/>
      <c r="AB12" s="16"/>
      <c r="AC12" s="16"/>
      <c r="AD12" s="16"/>
      <c r="AE12" s="16"/>
      <c r="AF12" s="16"/>
      <c r="AG12" s="16"/>
      <c r="AH12" s="16"/>
      <c r="AI12" s="16"/>
      <c r="AJ12" s="16"/>
      <c r="AK12" s="16"/>
      <c r="AL12" s="16"/>
      <c r="AM12" s="16"/>
      <c r="AN12" s="16"/>
      <c r="AO12" s="16"/>
      <c r="AP12" s="16"/>
      <c r="AQ12" s="16"/>
      <c r="AR12" s="16"/>
    </row>
    <row r="13" spans="1:44" s="24" customFormat="1">
      <c r="A13" s="12">
        <f t="shared" si="0"/>
        <v>11</v>
      </c>
      <c r="B13" s="22"/>
      <c r="C13" s="38"/>
      <c r="D13" s="22"/>
      <c r="E13" s="39"/>
      <c r="F13" s="13" t="s">
        <v>39</v>
      </c>
      <c r="G13" s="21" t="s">
        <v>81</v>
      </c>
      <c r="H13" s="17"/>
      <c r="I13" s="17"/>
      <c r="J13" s="17" t="s">
        <v>75</v>
      </c>
      <c r="K13" s="17"/>
      <c r="L13" s="36" t="s">
        <v>91</v>
      </c>
      <c r="M13" s="17" t="s">
        <v>91</v>
      </c>
      <c r="N13" s="13"/>
      <c r="O13" s="13"/>
      <c r="P13" s="13"/>
      <c r="Q13" s="14" t="s">
        <v>13</v>
      </c>
      <c r="R13" s="15" t="s">
        <v>95</v>
      </c>
      <c r="S13" s="15"/>
      <c r="T13" s="15"/>
      <c r="U13" s="15"/>
      <c r="V13" s="15"/>
      <c r="W13" s="23"/>
      <c r="X13" s="25"/>
      <c r="Y13" s="74">
        <v>45114</v>
      </c>
      <c r="Z13" s="26"/>
      <c r="AA13" s="16"/>
      <c r="AB13" s="16"/>
      <c r="AC13" s="16"/>
      <c r="AD13" s="16"/>
      <c r="AE13" s="16"/>
      <c r="AF13" s="16"/>
      <c r="AG13" s="16"/>
      <c r="AH13" s="16"/>
      <c r="AI13" s="16"/>
      <c r="AJ13" s="16"/>
      <c r="AK13" s="16"/>
      <c r="AL13" s="16"/>
      <c r="AM13" s="16"/>
      <c r="AN13" s="16"/>
      <c r="AO13" s="16"/>
      <c r="AP13" s="16"/>
      <c r="AQ13" s="16"/>
      <c r="AR13" s="16"/>
    </row>
    <row r="14" spans="1:44" s="24" customFormat="1" ht="60">
      <c r="A14" s="12">
        <f t="shared" si="0"/>
        <v>12</v>
      </c>
      <c r="B14" s="22"/>
      <c r="C14" s="22" t="s">
        <v>548</v>
      </c>
      <c r="D14" s="22"/>
      <c r="E14" s="98" t="s">
        <v>549</v>
      </c>
      <c r="F14" s="81" t="s">
        <v>539</v>
      </c>
      <c r="G14" s="67"/>
      <c r="H14" s="62" t="s">
        <v>545</v>
      </c>
      <c r="I14" s="17"/>
      <c r="J14" s="13" t="s">
        <v>550</v>
      </c>
      <c r="K14" s="17"/>
      <c r="L14" s="62" t="s">
        <v>546</v>
      </c>
      <c r="M14" s="62" t="s">
        <v>547</v>
      </c>
      <c r="N14" s="13"/>
      <c r="O14" s="13"/>
      <c r="P14" s="13"/>
      <c r="Q14" s="14" t="s">
        <v>111</v>
      </c>
      <c r="R14" s="15" t="s">
        <v>95</v>
      </c>
      <c r="S14" s="15"/>
      <c r="T14" s="15"/>
      <c r="U14" s="15"/>
      <c r="V14" s="15"/>
      <c r="W14" s="15"/>
      <c r="X14" s="47"/>
      <c r="Y14" s="76">
        <v>45131</v>
      </c>
      <c r="Z14" s="46"/>
      <c r="AA14" s="16"/>
      <c r="AB14" s="16"/>
      <c r="AC14" s="16"/>
      <c r="AD14" s="16"/>
      <c r="AE14" s="16"/>
      <c r="AF14" s="16"/>
      <c r="AG14" s="16"/>
      <c r="AH14" s="16"/>
      <c r="AI14" s="16"/>
      <c r="AJ14" s="16"/>
      <c r="AK14" s="16"/>
      <c r="AL14" s="16"/>
      <c r="AM14" s="16"/>
      <c r="AN14" s="16"/>
      <c r="AO14" s="16"/>
      <c r="AP14" s="16"/>
    </row>
    <row r="15" spans="1:44" s="24" customFormat="1" ht="30">
      <c r="A15" s="12">
        <f t="shared" si="0"/>
        <v>13</v>
      </c>
      <c r="B15" s="22"/>
      <c r="C15" s="22"/>
      <c r="D15" s="22"/>
      <c r="E15" s="98"/>
      <c r="F15" s="99" t="s">
        <v>576</v>
      </c>
      <c r="G15" s="67"/>
      <c r="H15" s="62"/>
      <c r="I15" s="17"/>
      <c r="J15" s="13"/>
      <c r="K15" s="17"/>
      <c r="L15" s="62" t="s">
        <v>577</v>
      </c>
      <c r="M15" s="62" t="s">
        <v>577</v>
      </c>
      <c r="N15" s="13"/>
      <c r="O15" s="13"/>
      <c r="P15" s="13"/>
      <c r="Q15" s="14"/>
      <c r="R15" s="15" t="s">
        <v>95</v>
      </c>
      <c r="S15" s="15"/>
      <c r="T15" s="15"/>
      <c r="U15" s="15"/>
      <c r="V15" s="15"/>
      <c r="W15" s="15"/>
      <c r="X15" s="47"/>
      <c r="Y15" s="76">
        <v>45134</v>
      </c>
      <c r="Z15" s="46"/>
      <c r="AA15" s="16"/>
      <c r="AB15" s="16"/>
      <c r="AC15" s="16"/>
      <c r="AD15" s="16"/>
      <c r="AE15" s="16"/>
      <c r="AF15" s="16"/>
      <c r="AG15" s="16"/>
      <c r="AH15" s="16"/>
      <c r="AI15" s="16"/>
      <c r="AJ15" s="16"/>
      <c r="AK15" s="16"/>
      <c r="AL15" s="16"/>
      <c r="AM15" s="16"/>
      <c r="AN15" s="16"/>
      <c r="AO15" s="16"/>
      <c r="AP15" s="16"/>
    </row>
    <row r="16" spans="1:44" s="24" customFormat="1" ht="60">
      <c r="A16" s="12">
        <f t="shared" si="0"/>
        <v>14</v>
      </c>
      <c r="B16" s="22"/>
      <c r="C16" s="43" t="s">
        <v>606</v>
      </c>
      <c r="D16" s="22"/>
      <c r="E16" s="98"/>
      <c r="F16" s="99" t="s">
        <v>607</v>
      </c>
      <c r="G16" s="67"/>
      <c r="H16" s="62"/>
      <c r="I16" s="17"/>
      <c r="J16" s="13"/>
      <c r="K16" s="17"/>
      <c r="L16" s="62" t="s">
        <v>608</v>
      </c>
      <c r="M16" s="62" t="s">
        <v>608</v>
      </c>
      <c r="N16" s="13"/>
      <c r="O16" s="13"/>
      <c r="P16" s="13"/>
      <c r="Q16" s="14"/>
      <c r="R16" s="15" t="s">
        <v>15</v>
      </c>
      <c r="S16" s="15"/>
      <c r="T16" s="15"/>
      <c r="U16" s="15"/>
      <c r="V16" s="15"/>
      <c r="W16" s="15"/>
      <c r="X16" s="47"/>
      <c r="Y16" s="76">
        <v>45140</v>
      </c>
      <c r="Z16" s="46"/>
      <c r="AA16" s="16"/>
      <c r="AB16" s="16"/>
      <c r="AC16" s="16"/>
      <c r="AD16" s="16"/>
      <c r="AE16" s="16"/>
      <c r="AF16" s="16"/>
      <c r="AG16" s="16"/>
      <c r="AH16" s="16"/>
      <c r="AI16" s="16"/>
      <c r="AJ16" s="16"/>
      <c r="AK16" s="16"/>
      <c r="AL16" s="16"/>
      <c r="AM16" s="16"/>
      <c r="AN16" s="16"/>
      <c r="AO16" s="16"/>
      <c r="AP16" s="16"/>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13">
    <cfRule type="notContainsBlanks" dxfId="417" priority="38">
      <formula>LEN(TRIM(F3))&gt;0</formula>
    </cfRule>
  </conditionalFormatting>
  <conditionalFormatting sqref="Q3:Q13">
    <cfRule type="containsText" dxfId="416" priority="33" operator="containsText" text="UI">
      <formula>NOT(ISERROR(SEARCH(("UI"),(Q3))))</formula>
    </cfRule>
    <cfRule type="containsText" dxfId="415" priority="34" operator="containsText" text="FT">
      <formula>NOT(ISERROR(SEARCH(("FT"),(Q3))))</formula>
    </cfRule>
  </conditionalFormatting>
  <conditionalFormatting sqref="R3:V13">
    <cfRule type="expression" dxfId="414" priority="32">
      <formula>IF($K3="NG",TRUE,FALSE)</formula>
    </cfRule>
    <cfRule type="containsText" dxfId="413" priority="35" operator="containsText" text="OK">
      <formula>NOT(ISERROR(SEARCH(("OK"),(R3))))</formula>
    </cfRule>
    <cfRule type="containsText" dxfId="412" priority="36" operator="containsText" text="NG">
      <formula>NOT(ISERROR(SEARCH(("NG"),(R3))))</formula>
    </cfRule>
    <cfRule type="containsText" dxfId="411" priority="37" operator="containsText" text="NA">
      <formula>NOT(ISERROR(SEARCH(("NA"),(R3))))</formula>
    </cfRule>
  </conditionalFormatting>
  <conditionalFormatting sqref="Q14:Q16">
    <cfRule type="containsText" dxfId="410" priority="13" operator="containsText" text="UI">
      <formula>NOT(ISERROR(SEARCH(("UI"),(Q14))))</formula>
    </cfRule>
  </conditionalFormatting>
  <conditionalFormatting sqref="Q14:Q16">
    <cfRule type="containsText" dxfId="409" priority="14" operator="containsText" text="FT">
      <formula>NOT(ISERROR(SEARCH(("FT"),(Q14))))</formula>
    </cfRule>
  </conditionalFormatting>
  <conditionalFormatting sqref="R14:R16">
    <cfRule type="expression" dxfId="408" priority="15">
      <formula>IF($K14="NG",TRUE,FALSE)</formula>
    </cfRule>
  </conditionalFormatting>
  <conditionalFormatting sqref="R14:R16">
    <cfRule type="containsText" dxfId="407" priority="16" operator="containsText" text="OK">
      <formula>NOT(ISERROR(SEARCH(("OK"),(R14))))</formula>
    </cfRule>
  </conditionalFormatting>
  <conditionalFormatting sqref="R14:R16">
    <cfRule type="containsText" dxfId="406" priority="17" operator="containsText" text="NG">
      <formula>NOT(ISERROR(SEARCH(("NG"),(R14))))</formula>
    </cfRule>
  </conditionalFormatting>
  <conditionalFormatting sqref="R14:R16">
    <cfRule type="containsText" dxfId="405" priority="18" operator="containsText" text="NA">
      <formula>NOT(ISERROR(SEARCH(("NA"),(R14))))</formula>
    </cfRule>
  </conditionalFormatting>
  <conditionalFormatting sqref="S14:W14">
    <cfRule type="expression" dxfId="404" priority="9">
      <formula>IF($L14="NG",TRUE,FALSE)</formula>
    </cfRule>
    <cfRule type="containsText" dxfId="403" priority="10" operator="containsText" text="OK">
      <formula>NOT(ISERROR(SEARCH(("OK"),(S14))))</formula>
    </cfRule>
    <cfRule type="containsText" dxfId="402" priority="11" operator="containsText" text="NG">
      <formula>NOT(ISERROR(SEARCH(("NG"),(S14))))</formula>
    </cfRule>
    <cfRule type="containsText" dxfId="401" priority="12" operator="containsText" text="NA">
      <formula>NOT(ISERROR(SEARCH(("NA"),(S14))))</formula>
    </cfRule>
  </conditionalFormatting>
  <conditionalFormatting sqref="S15:W15">
    <cfRule type="expression" dxfId="400" priority="5">
      <formula>IF($L15="NG",TRUE,FALSE)</formula>
    </cfRule>
    <cfRule type="containsText" dxfId="399" priority="6" operator="containsText" text="OK">
      <formula>NOT(ISERROR(SEARCH(("OK"),(S15))))</formula>
    </cfRule>
    <cfRule type="containsText" dxfId="398" priority="7" operator="containsText" text="NG">
      <formula>NOT(ISERROR(SEARCH(("NG"),(S15))))</formula>
    </cfRule>
    <cfRule type="containsText" dxfId="397" priority="8" operator="containsText" text="NA">
      <formula>NOT(ISERROR(SEARCH(("NA"),(S15))))</formula>
    </cfRule>
  </conditionalFormatting>
  <conditionalFormatting sqref="S16:W16">
    <cfRule type="expression" dxfId="3" priority="1">
      <formula>IF($L16="NG",TRUE,FALSE)</formula>
    </cfRule>
    <cfRule type="containsText" dxfId="2" priority="2" operator="containsText" text="OK">
      <formula>NOT(ISERROR(SEARCH(("OK"),(S16))))</formula>
    </cfRule>
    <cfRule type="containsText" dxfId="1" priority="3" operator="containsText" text="NG">
      <formula>NOT(ISERROR(SEARCH(("NG"),(S16))))</formula>
    </cfRule>
    <cfRule type="containsText" dxfId="0" priority="4" operator="containsText" text="NA">
      <formula>NOT(ISERROR(SEARCH(("NA"),(S16))))</formula>
    </cfRule>
  </conditionalFormatting>
  <dataValidations count="4">
    <dataValidation type="list" allowBlank="1" showErrorMessage="1" sqref="V3:V9 S3:U12 R3:R4 R7:R8 R10:R12 S13:V13" xr:uid="{2474022A-A7C0-4745-A0DE-377D70AB93E1}">
      <formula1>"OK,NG,NA"</formula1>
    </dataValidation>
    <dataValidation type="list" allowBlank="1" showErrorMessage="1" sqref="R5:R6 R9 R13:R16" xr:uid="{A6819778-6372-4F85-8642-F329F9FE17C6}">
      <formula1>"OK,NG,NG-OK,NA,CANCEL"</formula1>
    </dataValidation>
    <dataValidation type="list" allowBlank="1" showErrorMessage="1" sqref="Q3:Q14" xr:uid="{1BDC0E57-A058-4857-BB5F-3EB4D42F95D1}">
      <formula1>"UI,FT"</formula1>
    </dataValidation>
    <dataValidation type="list" allowBlank="1" sqref="F3:F13" xr:uid="{A7C26728-2B43-488C-9544-3B56176FC72E}">
      <formula1>"Button,Textbox,Label,Radio button,Checkbox,Hyperlink,Datepicker,Biểu đồ,Dropdownlist,Button Icon,,Icon"</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3C05D-2C8E-47DD-B663-CBA0F9B038FE}">
  <sheetPr>
    <outlinePr summaryBelow="0" summaryRight="0"/>
  </sheetPr>
  <dimension ref="A1:AR558"/>
  <sheetViews>
    <sheetView showGridLines="0" zoomScale="87" zoomScaleNormal="87" workbookViewId="0">
      <selection activeCell="H16" sqref="H16"/>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ht="30">
      <c r="A3" s="12"/>
      <c r="B3" s="22"/>
      <c r="C3" s="22" t="s">
        <v>311</v>
      </c>
      <c r="D3" s="22"/>
      <c r="E3" s="27"/>
      <c r="F3" s="20"/>
      <c r="G3" s="21"/>
      <c r="H3" s="17"/>
      <c r="I3" s="17"/>
      <c r="J3" s="17"/>
      <c r="K3" s="17"/>
      <c r="L3" s="13"/>
      <c r="M3" s="13"/>
      <c r="N3" s="13"/>
      <c r="O3" s="13"/>
      <c r="P3" s="13"/>
      <c r="Q3" s="14"/>
      <c r="R3" s="15"/>
      <c r="S3" s="15"/>
      <c r="T3" s="15"/>
      <c r="U3" s="15"/>
      <c r="V3" s="15"/>
      <c r="W3" s="23"/>
      <c r="X3" s="25"/>
      <c r="Y3" s="25"/>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ht="15.75" customHeight="1">
      <c r="A7" s="18"/>
      <c r="B7" s="18"/>
      <c r="C7" s="18"/>
      <c r="D7" s="18"/>
      <c r="E7" s="18"/>
      <c r="F7" s="18"/>
      <c r="G7" s="18"/>
      <c r="H7" s="18"/>
      <c r="I7" s="18"/>
      <c r="J7" s="18"/>
      <c r="K7" s="18"/>
      <c r="L7" s="18"/>
      <c r="M7" s="18"/>
      <c r="N7" s="18"/>
      <c r="O7" s="18"/>
      <c r="P7" s="18"/>
      <c r="Q7" s="19"/>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E513" s="18"/>
      <c r="F513" s="18"/>
      <c r="G513" s="18"/>
      <c r="H513" s="18"/>
      <c r="I513" s="18"/>
      <c r="J513" s="18"/>
      <c r="K513" s="18"/>
      <c r="L513" s="18"/>
      <c r="M513" s="18"/>
      <c r="N513" s="18"/>
      <c r="O513" s="18"/>
      <c r="P513" s="18"/>
      <c r="Q513" s="19"/>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E514" s="18"/>
      <c r="F514" s="18"/>
      <c r="G514" s="18"/>
      <c r="H514" s="18"/>
      <c r="I514" s="18"/>
      <c r="J514" s="18"/>
      <c r="K514" s="18"/>
      <c r="L514" s="18"/>
      <c r="M514" s="18"/>
      <c r="N514" s="18"/>
      <c r="O514" s="18"/>
      <c r="P514" s="18"/>
      <c r="Q514" s="19"/>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5.75" customHeight="1">
      <c r="A515" s="18"/>
      <c r="B515" s="18"/>
      <c r="C515" s="18"/>
      <c r="D515" s="18"/>
      <c r="E515" s="18"/>
      <c r="F515" s="18"/>
      <c r="G515" s="18"/>
      <c r="H515" s="18"/>
      <c r="I515" s="18"/>
      <c r="J515" s="18"/>
      <c r="K515" s="18"/>
      <c r="L515" s="18"/>
      <c r="M515" s="18"/>
      <c r="N515" s="18"/>
      <c r="O515" s="18"/>
      <c r="P515" s="18"/>
      <c r="Q515" s="19"/>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5.75" customHeight="1">
      <c r="A516" s="18"/>
      <c r="B516" s="18"/>
      <c r="C516" s="18"/>
      <c r="D516" s="18"/>
      <c r="E516" s="18"/>
      <c r="F516" s="18"/>
      <c r="G516" s="18"/>
      <c r="H516" s="18"/>
      <c r="I516" s="18"/>
      <c r="J516" s="18"/>
      <c r="K516" s="18"/>
      <c r="L516" s="18"/>
      <c r="M516" s="18"/>
      <c r="N516" s="18"/>
      <c r="O516" s="18"/>
      <c r="P516" s="18"/>
      <c r="Q516" s="19"/>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5.75" customHeight="1">
      <c r="A517" s="18"/>
      <c r="B517" s="18"/>
      <c r="C517" s="18"/>
      <c r="D517" s="18"/>
      <c r="E517" s="18"/>
      <c r="F517" s="18"/>
      <c r="G517" s="18"/>
      <c r="H517" s="18"/>
      <c r="I517" s="18"/>
      <c r="J517" s="18"/>
      <c r="K517" s="18"/>
      <c r="L517" s="18"/>
      <c r="M517" s="18"/>
      <c r="N517" s="18"/>
      <c r="O517" s="18"/>
      <c r="P517" s="18"/>
      <c r="Q517" s="19"/>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5.75" customHeight="1">
      <c r="A518" s="18"/>
      <c r="B518" s="18"/>
      <c r="C518" s="18"/>
      <c r="D518" s="18"/>
      <c r="E518" s="18"/>
      <c r="F518" s="18"/>
      <c r="G518" s="18"/>
      <c r="H518" s="18"/>
      <c r="I518" s="18"/>
      <c r="J518" s="18"/>
      <c r="K518" s="18"/>
      <c r="L518" s="18"/>
      <c r="M518" s="18"/>
      <c r="N518" s="18"/>
      <c r="O518" s="18"/>
      <c r="P518" s="18"/>
      <c r="Q518" s="19"/>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5.75" customHeight="1">
      <c r="A519" s="18"/>
      <c r="B519" s="18"/>
      <c r="C519" s="18"/>
      <c r="D519" s="18"/>
      <c r="E519" s="18"/>
      <c r="F519" s="18"/>
      <c r="G519" s="18"/>
      <c r="H519" s="18"/>
      <c r="I519" s="18"/>
      <c r="J519" s="18"/>
      <c r="K519" s="18"/>
      <c r="L519" s="18"/>
      <c r="M519" s="18"/>
      <c r="N519" s="18"/>
      <c r="O519" s="18"/>
      <c r="P519" s="18"/>
      <c r="Q519" s="19"/>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5.75" customHeight="1">
      <c r="A520" s="18"/>
      <c r="B520" s="18"/>
      <c r="C520" s="18"/>
      <c r="D520" s="18"/>
      <c r="E520" s="18"/>
      <c r="F520" s="18"/>
      <c r="G520" s="18"/>
      <c r="H520" s="18"/>
      <c r="I520" s="18"/>
      <c r="J520" s="18"/>
      <c r="K520" s="18"/>
      <c r="L520" s="18"/>
      <c r="M520" s="18"/>
      <c r="N520" s="18"/>
      <c r="O520" s="18"/>
      <c r="P520" s="18"/>
      <c r="Q520" s="19"/>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5.75" customHeight="1">
      <c r="A521" s="18"/>
      <c r="B521" s="18"/>
      <c r="C521" s="18"/>
      <c r="D521" s="18"/>
      <c r="E521" s="18"/>
      <c r="F521" s="18"/>
      <c r="G521" s="18"/>
      <c r="H521" s="18"/>
      <c r="I521" s="18"/>
      <c r="J521" s="18"/>
      <c r="K521" s="18"/>
      <c r="L521" s="18"/>
      <c r="M521" s="18"/>
      <c r="N521" s="18"/>
      <c r="O521" s="18"/>
      <c r="P521" s="18"/>
      <c r="Q521" s="19"/>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5.75" customHeight="1">
      <c r="A522" s="18"/>
      <c r="B522" s="18"/>
      <c r="C522" s="18"/>
      <c r="D522" s="18"/>
      <c r="E522" s="18"/>
      <c r="F522" s="18"/>
      <c r="G522" s="18"/>
      <c r="H522" s="18"/>
      <c r="I522" s="18"/>
      <c r="J522" s="18"/>
      <c r="K522" s="18"/>
      <c r="L522" s="18"/>
      <c r="M522" s="18"/>
      <c r="N522" s="18"/>
      <c r="O522" s="18"/>
      <c r="P522" s="18"/>
      <c r="Q522" s="19"/>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5.75" customHeight="1">
      <c r="A523" s="18"/>
      <c r="B523" s="18"/>
      <c r="C523" s="18"/>
      <c r="D523" s="18"/>
      <c r="E523" s="18"/>
      <c r="F523" s="18"/>
      <c r="G523" s="18"/>
      <c r="H523" s="18"/>
      <c r="I523" s="18"/>
      <c r="J523" s="18"/>
      <c r="K523" s="18"/>
      <c r="L523" s="18"/>
      <c r="M523" s="18"/>
      <c r="N523" s="18"/>
      <c r="O523" s="18"/>
      <c r="P523" s="18"/>
      <c r="Q523" s="19"/>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5.75" customHeight="1">
      <c r="A524" s="18"/>
      <c r="B524" s="18"/>
      <c r="C524" s="18"/>
      <c r="D524" s="18"/>
      <c r="E524" s="18"/>
      <c r="F524" s="18"/>
      <c r="G524" s="18"/>
      <c r="H524" s="18"/>
      <c r="I524" s="18"/>
      <c r="J524" s="18"/>
      <c r="K524" s="18"/>
      <c r="L524" s="18"/>
      <c r="M524" s="18"/>
      <c r="N524" s="18"/>
      <c r="O524" s="18"/>
      <c r="P524" s="18"/>
      <c r="Q524" s="19"/>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5.75" customHeight="1">
      <c r="A525" s="18"/>
      <c r="B525" s="18"/>
      <c r="C525" s="18"/>
      <c r="D525" s="18"/>
      <c r="E525" s="18"/>
      <c r="F525" s="18"/>
      <c r="G525" s="18"/>
      <c r="H525" s="18"/>
      <c r="I525" s="18"/>
      <c r="J525" s="18"/>
      <c r="K525" s="18"/>
      <c r="L525" s="18"/>
      <c r="M525" s="18"/>
      <c r="N525" s="18"/>
      <c r="O525" s="18"/>
      <c r="P525" s="18"/>
      <c r="Q525" s="19"/>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5.75" customHeight="1">
      <c r="A526" s="18"/>
      <c r="B526" s="18"/>
      <c r="C526" s="18"/>
      <c r="D526" s="18"/>
      <c r="E526" s="18"/>
      <c r="F526" s="18"/>
      <c r="G526" s="18"/>
      <c r="H526" s="18"/>
      <c r="I526" s="18"/>
      <c r="J526" s="18"/>
      <c r="K526" s="18"/>
      <c r="L526" s="18"/>
      <c r="M526" s="18"/>
      <c r="N526" s="18"/>
      <c r="O526" s="18"/>
      <c r="P526" s="18"/>
      <c r="Q526" s="19"/>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5.75" customHeight="1">
      <c r="A527" s="18"/>
      <c r="B527" s="18"/>
      <c r="C527" s="18"/>
      <c r="D527" s="18"/>
      <c r="E527" s="18"/>
      <c r="F527" s="18"/>
      <c r="G527" s="18"/>
      <c r="H527" s="18"/>
      <c r="I527" s="18"/>
      <c r="J527" s="18"/>
      <c r="K527" s="18"/>
      <c r="L527" s="18"/>
      <c r="M527" s="18"/>
      <c r="N527" s="18"/>
      <c r="O527" s="18"/>
      <c r="P527" s="18"/>
      <c r="Q527" s="19"/>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5.75" customHeight="1">
      <c r="A528" s="18"/>
      <c r="B528" s="18"/>
      <c r="C528" s="18"/>
      <c r="D528" s="18"/>
      <c r="E528" s="18"/>
      <c r="F528" s="18"/>
      <c r="G528" s="18"/>
      <c r="H528" s="18"/>
      <c r="I528" s="18"/>
      <c r="J528" s="18"/>
      <c r="K528" s="18"/>
      <c r="L528" s="18"/>
      <c r="M528" s="18"/>
      <c r="N528" s="18"/>
      <c r="O528" s="18"/>
      <c r="P528" s="18"/>
      <c r="Q528" s="19"/>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5.75" customHeight="1">
      <c r="A529" s="18"/>
      <c r="B529" s="18"/>
      <c r="C529" s="18"/>
      <c r="D529" s="18"/>
      <c r="E529" s="18"/>
      <c r="F529" s="18"/>
      <c r="G529" s="18"/>
      <c r="H529" s="18"/>
      <c r="I529" s="18"/>
      <c r="J529" s="18"/>
      <c r="K529" s="18"/>
      <c r="L529" s="18"/>
      <c r="M529" s="18"/>
      <c r="N529" s="18"/>
      <c r="O529" s="18"/>
      <c r="P529" s="18"/>
      <c r="Q529" s="19"/>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row r="530" spans="1:44" ht="15.75" customHeight="1">
      <c r="A530" s="18"/>
      <c r="B530" s="18"/>
      <c r="C530" s="18"/>
      <c r="D530" s="18"/>
      <c r="E530" s="18"/>
      <c r="F530" s="18"/>
      <c r="G530" s="18"/>
      <c r="H530" s="18"/>
      <c r="I530" s="18"/>
      <c r="J530" s="18"/>
      <c r="K530" s="18"/>
      <c r="L530" s="18"/>
      <c r="M530" s="18"/>
      <c r="N530" s="18"/>
      <c r="O530" s="18"/>
      <c r="P530" s="18"/>
      <c r="Q530" s="19"/>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spans="1:44" ht="15.75" customHeight="1">
      <c r="A531" s="18"/>
      <c r="B531" s="18"/>
      <c r="C531" s="18"/>
      <c r="D531" s="18"/>
      <c r="E531" s="18"/>
      <c r="F531" s="18"/>
      <c r="G531" s="18"/>
      <c r="H531" s="18"/>
      <c r="I531" s="18"/>
      <c r="J531" s="18"/>
      <c r="K531" s="18"/>
      <c r="L531" s="18"/>
      <c r="M531" s="18"/>
      <c r="N531" s="18"/>
      <c r="O531" s="18"/>
      <c r="P531" s="18"/>
      <c r="Q531" s="19"/>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spans="1:44" ht="15.75" customHeight="1">
      <c r="A532" s="18"/>
      <c r="B532" s="18"/>
      <c r="C532" s="18"/>
      <c r="D532" s="18"/>
      <c r="E532" s="18"/>
      <c r="F532" s="18"/>
      <c r="G532" s="18"/>
      <c r="H532" s="18"/>
      <c r="I532" s="18"/>
      <c r="J532" s="18"/>
      <c r="K532" s="18"/>
      <c r="L532" s="18"/>
      <c r="M532" s="18"/>
      <c r="N532" s="18"/>
      <c r="O532" s="18"/>
      <c r="P532" s="18"/>
      <c r="Q532" s="19"/>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spans="1:44" ht="15.75" customHeight="1">
      <c r="A533" s="18"/>
      <c r="B533" s="18"/>
      <c r="C533" s="18"/>
      <c r="D533" s="18"/>
      <c r="E533" s="18"/>
      <c r="F533" s="18"/>
      <c r="G533" s="18"/>
      <c r="H533" s="18"/>
      <c r="I533" s="18"/>
      <c r="J533" s="18"/>
      <c r="K533" s="18"/>
      <c r="L533" s="18"/>
      <c r="M533" s="18"/>
      <c r="N533" s="18"/>
      <c r="O533" s="18"/>
      <c r="P533" s="18"/>
      <c r="Q533" s="19"/>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spans="1:44" ht="15.75" customHeight="1">
      <c r="A534" s="18"/>
      <c r="B534" s="18"/>
      <c r="C534" s="18"/>
      <c r="D534" s="18"/>
      <c r="E534" s="18"/>
      <c r="F534" s="18"/>
      <c r="G534" s="18"/>
      <c r="H534" s="18"/>
      <c r="I534" s="18"/>
      <c r="J534" s="18"/>
      <c r="K534" s="18"/>
      <c r="L534" s="18"/>
      <c r="M534" s="18"/>
      <c r="N534" s="18"/>
      <c r="O534" s="18"/>
      <c r="P534" s="18"/>
      <c r="Q534" s="19"/>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spans="1:44" ht="15.75" customHeight="1">
      <c r="A535" s="18"/>
      <c r="B535" s="18"/>
      <c r="C535" s="18"/>
      <c r="D535" s="18"/>
      <c r="E535" s="18"/>
      <c r="F535" s="18"/>
      <c r="G535" s="18"/>
      <c r="H535" s="18"/>
      <c r="I535" s="18"/>
      <c r="J535" s="18"/>
      <c r="K535" s="18"/>
      <c r="L535" s="18"/>
      <c r="M535" s="18"/>
      <c r="N535" s="18"/>
      <c r="O535" s="18"/>
      <c r="P535" s="18"/>
      <c r="Q535" s="19"/>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spans="1:44" ht="15.75" customHeight="1">
      <c r="A536" s="18"/>
      <c r="B536" s="18"/>
      <c r="C536" s="18"/>
      <c r="D536" s="18"/>
      <c r="E536" s="18"/>
      <c r="F536" s="18"/>
      <c r="G536" s="18"/>
      <c r="H536" s="18"/>
      <c r="I536" s="18"/>
      <c r="J536" s="18"/>
      <c r="K536" s="18"/>
      <c r="L536" s="18"/>
      <c r="M536" s="18"/>
      <c r="N536" s="18"/>
      <c r="O536" s="18"/>
      <c r="P536" s="18"/>
      <c r="Q536" s="19"/>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spans="1:44" ht="15.75" customHeight="1">
      <c r="A537" s="18"/>
      <c r="B537" s="18"/>
      <c r="C537" s="18"/>
      <c r="D537" s="18"/>
      <c r="E537" s="18"/>
      <c r="F537" s="18"/>
      <c r="G537" s="18"/>
      <c r="H537" s="18"/>
      <c r="I537" s="18"/>
      <c r="J537" s="18"/>
      <c r="K537" s="18"/>
      <c r="L537" s="18"/>
      <c r="M537" s="18"/>
      <c r="N537" s="18"/>
      <c r="O537" s="18"/>
      <c r="P537" s="18"/>
      <c r="Q537" s="19"/>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spans="1:44" ht="15.75" customHeight="1">
      <c r="A538" s="18"/>
      <c r="B538" s="18"/>
      <c r="C538" s="18"/>
      <c r="D538" s="18"/>
      <c r="E538" s="18"/>
      <c r="F538" s="18"/>
      <c r="G538" s="18"/>
      <c r="H538" s="18"/>
      <c r="I538" s="18"/>
      <c r="J538" s="18"/>
      <c r="K538" s="18"/>
      <c r="L538" s="18"/>
      <c r="M538" s="18"/>
      <c r="N538" s="18"/>
      <c r="O538" s="18"/>
      <c r="P538" s="18"/>
      <c r="Q538" s="19"/>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spans="1:44" ht="15.75" customHeight="1">
      <c r="A539" s="18"/>
      <c r="B539" s="18"/>
      <c r="C539" s="18"/>
      <c r="D539" s="18"/>
      <c r="E539" s="18"/>
      <c r="F539" s="18"/>
      <c r="G539" s="18"/>
      <c r="H539" s="18"/>
      <c r="I539" s="18"/>
      <c r="J539" s="18"/>
      <c r="K539" s="18"/>
      <c r="L539" s="18"/>
      <c r="M539" s="18"/>
      <c r="N539" s="18"/>
      <c r="O539" s="18"/>
      <c r="P539" s="18"/>
      <c r="Q539" s="19"/>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spans="1:44" ht="15.75" customHeight="1">
      <c r="A540" s="18"/>
      <c r="B540" s="18"/>
      <c r="C540" s="18"/>
      <c r="D540" s="18"/>
      <c r="E540" s="18"/>
      <c r="F540" s="18"/>
      <c r="G540" s="18"/>
      <c r="H540" s="18"/>
      <c r="I540" s="18"/>
      <c r="J540" s="18"/>
      <c r="K540" s="18"/>
      <c r="L540" s="18"/>
      <c r="M540" s="18"/>
      <c r="N540" s="18"/>
      <c r="O540" s="18"/>
      <c r="P540" s="18"/>
      <c r="Q540" s="19"/>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spans="1:44" ht="15.75" customHeight="1">
      <c r="A541" s="18"/>
      <c r="B541" s="18"/>
      <c r="C541" s="18"/>
      <c r="D541" s="18"/>
      <c r="E541" s="18"/>
      <c r="F541" s="18"/>
      <c r="G541" s="18"/>
      <c r="H541" s="18"/>
      <c r="I541" s="18"/>
      <c r="J541" s="18"/>
      <c r="K541" s="18"/>
      <c r="L541" s="18"/>
      <c r="M541" s="18"/>
      <c r="N541" s="18"/>
      <c r="O541" s="18"/>
      <c r="P541" s="18"/>
      <c r="Q541" s="19"/>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spans="1:44" ht="15.75" customHeight="1">
      <c r="A542" s="18"/>
      <c r="B542" s="18"/>
      <c r="C542" s="18"/>
      <c r="D542" s="18"/>
      <c r="E542" s="18"/>
      <c r="F542" s="18"/>
      <c r="G542" s="18"/>
      <c r="H542" s="18"/>
      <c r="I542" s="18"/>
      <c r="J542" s="18"/>
      <c r="K542" s="18"/>
      <c r="L542" s="18"/>
      <c r="M542" s="18"/>
      <c r="N542" s="18"/>
      <c r="O542" s="18"/>
      <c r="P542" s="18"/>
      <c r="Q542" s="19"/>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spans="1:44" ht="15.75" customHeight="1">
      <c r="A543" s="18"/>
      <c r="B543" s="18"/>
      <c r="C543" s="18"/>
      <c r="D543" s="18"/>
      <c r="E543" s="18"/>
      <c r="F543" s="18"/>
      <c r="G543" s="18"/>
      <c r="H543" s="18"/>
      <c r="I543" s="18"/>
      <c r="J543" s="18"/>
      <c r="K543" s="18"/>
      <c r="L543" s="18"/>
      <c r="M543" s="18"/>
      <c r="N543" s="18"/>
      <c r="O543" s="18"/>
      <c r="P543" s="18"/>
      <c r="Q543" s="19"/>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spans="1:44" ht="15.75" customHeight="1">
      <c r="A544" s="18"/>
      <c r="B544" s="18"/>
      <c r="C544" s="18"/>
      <c r="D544" s="18"/>
      <c r="E544" s="18"/>
      <c r="F544" s="18"/>
      <c r="G544" s="18"/>
      <c r="H544" s="18"/>
      <c r="I544" s="18"/>
      <c r="J544" s="18"/>
      <c r="K544" s="18"/>
      <c r="L544" s="18"/>
      <c r="M544" s="18"/>
      <c r="N544" s="18"/>
      <c r="O544" s="18"/>
      <c r="P544" s="18"/>
      <c r="Q544" s="19"/>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spans="1:44" ht="15.75" customHeight="1">
      <c r="A545" s="18"/>
      <c r="B545" s="18"/>
      <c r="C545" s="18"/>
      <c r="D545" s="18"/>
      <c r="E545" s="18"/>
      <c r="F545" s="18"/>
      <c r="G545" s="18"/>
      <c r="H545" s="18"/>
      <c r="I545" s="18"/>
      <c r="J545" s="18"/>
      <c r="K545" s="18"/>
      <c r="L545" s="18"/>
      <c r="M545" s="18"/>
      <c r="N545" s="18"/>
      <c r="O545" s="18"/>
      <c r="P545" s="18"/>
      <c r="Q545" s="19"/>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spans="1:44" ht="15.75" customHeight="1">
      <c r="A546" s="18"/>
      <c r="B546" s="18"/>
      <c r="C546" s="18"/>
      <c r="D546" s="18"/>
      <c r="E546" s="18"/>
      <c r="F546" s="18"/>
      <c r="G546" s="18"/>
      <c r="H546" s="18"/>
      <c r="I546" s="18"/>
      <c r="J546" s="18"/>
      <c r="K546" s="18"/>
      <c r="L546" s="18"/>
      <c r="M546" s="18"/>
      <c r="N546" s="18"/>
      <c r="O546" s="18"/>
      <c r="P546" s="18"/>
      <c r="Q546" s="19"/>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spans="1:44" ht="15.75" customHeight="1">
      <c r="A547" s="18"/>
      <c r="B547" s="18"/>
      <c r="C547" s="18"/>
      <c r="D547" s="18"/>
      <c r="E547" s="18"/>
      <c r="F547" s="18"/>
      <c r="G547" s="18"/>
      <c r="H547" s="18"/>
      <c r="I547" s="18"/>
      <c r="J547" s="18"/>
      <c r="K547" s="18"/>
      <c r="L547" s="18"/>
      <c r="M547" s="18"/>
      <c r="N547" s="18"/>
      <c r="O547" s="18"/>
      <c r="P547" s="18"/>
      <c r="Q547" s="19"/>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spans="1:44" ht="15.75" customHeight="1">
      <c r="A548" s="18"/>
      <c r="B548" s="18"/>
      <c r="C548" s="18"/>
      <c r="D548" s="18"/>
      <c r="E548" s="18"/>
      <c r="F548" s="18"/>
      <c r="G548" s="18"/>
      <c r="H548" s="18"/>
      <c r="I548" s="18"/>
      <c r="J548" s="18"/>
      <c r="K548" s="18"/>
      <c r="L548" s="18"/>
      <c r="M548" s="18"/>
      <c r="N548" s="18"/>
      <c r="O548" s="18"/>
      <c r="P548" s="18"/>
      <c r="Q548" s="19"/>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spans="1:44" ht="15.75" customHeight="1">
      <c r="A549" s="18"/>
      <c r="B549" s="18"/>
      <c r="C549" s="18"/>
      <c r="D549" s="18"/>
      <c r="E549" s="18"/>
      <c r="F549" s="18"/>
      <c r="G549" s="18"/>
      <c r="H549" s="18"/>
      <c r="I549" s="18"/>
      <c r="J549" s="18"/>
      <c r="K549" s="18"/>
      <c r="L549" s="18"/>
      <c r="M549" s="18"/>
      <c r="N549" s="18"/>
      <c r="O549" s="18"/>
      <c r="P549" s="18"/>
      <c r="Q549" s="19"/>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spans="1:44" ht="15.75" customHeight="1">
      <c r="A550" s="18"/>
      <c r="B550" s="18"/>
      <c r="C550" s="18"/>
      <c r="D550" s="18"/>
      <c r="E550" s="18"/>
      <c r="F550" s="18"/>
      <c r="G550" s="18"/>
      <c r="H550" s="18"/>
      <c r="I550" s="18"/>
      <c r="J550" s="18"/>
      <c r="K550" s="18"/>
      <c r="L550" s="18"/>
      <c r="M550" s="18"/>
      <c r="N550" s="18"/>
      <c r="O550" s="18"/>
      <c r="P550" s="18"/>
      <c r="Q550" s="19"/>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spans="1:44" ht="15.75" customHeight="1">
      <c r="A551" s="18"/>
      <c r="B551" s="18"/>
      <c r="C551" s="18"/>
      <c r="D551" s="18"/>
      <c r="E551" s="18"/>
      <c r="F551" s="18"/>
      <c r="G551" s="18"/>
      <c r="H551" s="18"/>
      <c r="I551" s="18"/>
      <c r="J551" s="18"/>
      <c r="K551" s="18"/>
      <c r="L551" s="18"/>
      <c r="M551" s="18"/>
      <c r="N551" s="18"/>
      <c r="O551" s="18"/>
      <c r="P551" s="18"/>
      <c r="Q551" s="19"/>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spans="1:44" ht="15.75" customHeight="1">
      <c r="A552" s="18"/>
      <c r="B552" s="18"/>
      <c r="C552" s="18"/>
      <c r="D552" s="18"/>
      <c r="E552" s="18"/>
      <c r="F552" s="18"/>
      <c r="G552" s="18"/>
      <c r="H552" s="18"/>
      <c r="I552" s="18"/>
      <c r="J552" s="18"/>
      <c r="K552" s="18"/>
      <c r="L552" s="18"/>
      <c r="M552" s="18"/>
      <c r="N552" s="18"/>
      <c r="O552" s="18"/>
      <c r="P552" s="18"/>
      <c r="Q552" s="19"/>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spans="1:44" ht="15.75" customHeight="1">
      <c r="A553" s="18"/>
      <c r="B553" s="18"/>
      <c r="C553" s="18"/>
      <c r="D553" s="18"/>
      <c r="E553" s="18"/>
      <c r="F553" s="18"/>
      <c r="G553" s="18"/>
      <c r="H553" s="18"/>
      <c r="I553" s="18"/>
      <c r="J553" s="18"/>
      <c r="K553" s="18"/>
      <c r="L553" s="18"/>
      <c r="M553" s="18"/>
      <c r="N553" s="18"/>
      <c r="O553" s="18"/>
      <c r="P553" s="18"/>
      <c r="Q553" s="19"/>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spans="1:44" ht="15.75" customHeight="1">
      <c r="A554" s="18"/>
      <c r="B554" s="18"/>
      <c r="C554" s="18"/>
      <c r="D554" s="18"/>
      <c r="E554" s="18"/>
      <c r="F554" s="18"/>
      <c r="G554" s="18"/>
      <c r="H554" s="18"/>
      <c r="I554" s="18"/>
      <c r="J554" s="18"/>
      <c r="K554" s="18"/>
      <c r="L554" s="18"/>
      <c r="M554" s="18"/>
      <c r="N554" s="18"/>
      <c r="O554" s="18"/>
      <c r="P554" s="18"/>
      <c r="Q554" s="19"/>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spans="1:44" ht="15.75" customHeight="1">
      <c r="A555" s="18"/>
      <c r="B555" s="18"/>
      <c r="C555" s="18"/>
      <c r="D555" s="18"/>
      <c r="E555" s="18"/>
      <c r="F555" s="18"/>
      <c r="G555" s="18"/>
      <c r="H555" s="18"/>
      <c r="I555" s="18"/>
      <c r="J555" s="18"/>
      <c r="K555" s="18"/>
      <c r="L555" s="18"/>
      <c r="M555" s="18"/>
      <c r="N555" s="18"/>
      <c r="O555" s="18"/>
      <c r="P555" s="18"/>
      <c r="Q555" s="19"/>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spans="1:44" ht="15.75" customHeight="1">
      <c r="A556" s="18"/>
      <c r="B556" s="18"/>
      <c r="C556" s="18"/>
      <c r="D556" s="18"/>
      <c r="E556" s="18"/>
      <c r="F556" s="18"/>
      <c r="G556" s="18"/>
      <c r="H556" s="18"/>
      <c r="I556" s="18"/>
      <c r="J556" s="18"/>
      <c r="K556" s="18"/>
      <c r="L556" s="18"/>
      <c r="M556" s="18"/>
      <c r="N556" s="18"/>
      <c r="O556" s="18"/>
      <c r="P556" s="18"/>
      <c r="Q556" s="19"/>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spans="1:44" ht="15.75" customHeight="1">
      <c r="A557" s="18"/>
      <c r="B557" s="18"/>
      <c r="C557" s="18"/>
      <c r="D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spans="1:44" ht="15.75" customHeight="1">
      <c r="A558" s="18"/>
      <c r="B558" s="18"/>
      <c r="C558" s="18"/>
      <c r="D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396" priority="13">
      <formula>LEN(TRIM(F3))&gt;0</formula>
    </cfRule>
  </conditionalFormatting>
  <conditionalFormatting sqref="Q3:Q6">
    <cfRule type="containsText" dxfId="395" priority="8" operator="containsText" text="UI">
      <formula>NOT(ISERROR(SEARCH(("UI"),(Q3))))</formula>
    </cfRule>
    <cfRule type="containsText" dxfId="394" priority="9" operator="containsText" text="FT">
      <formula>NOT(ISERROR(SEARCH(("FT"),(Q3))))</formula>
    </cfRule>
  </conditionalFormatting>
  <conditionalFormatting sqref="R3:V6">
    <cfRule type="expression" dxfId="393" priority="7">
      <formula>IF($K3="NG",TRUE,FALSE)</formula>
    </cfRule>
    <cfRule type="containsText" dxfId="392" priority="10" operator="containsText" text="OK">
      <formula>NOT(ISERROR(SEARCH(("OK"),(R3))))</formula>
    </cfRule>
    <cfRule type="containsText" dxfId="391" priority="11" operator="containsText" text="NG">
      <formula>NOT(ISERROR(SEARCH(("NG"),(R3))))</formula>
    </cfRule>
    <cfRule type="containsText" dxfId="390" priority="12" operator="containsText" text="NA">
      <formula>NOT(ISERROR(SEARCH(("NA"),(R3))))</formula>
    </cfRule>
  </conditionalFormatting>
  <dataValidations count="4">
    <dataValidation type="list" allowBlank="1" sqref="F3:F6" xr:uid="{E7FE9C70-85A6-4998-8391-D96E2430B918}">
      <formula1>"Button,Textbox,Label,Radio button,Checkbox,Hyperlink,Datepicker,Biểu đồ,Dropdownlist,Button Icon,,Icon"</formula1>
    </dataValidation>
    <dataValidation type="list" allowBlank="1" showErrorMessage="1" sqref="Q3:Q6" xr:uid="{56443926-49CB-4152-A366-8F5EAF6B7E2C}">
      <formula1>"UI,FT"</formula1>
    </dataValidation>
    <dataValidation type="list" allowBlank="1" showErrorMessage="1" sqref="S3:V6" xr:uid="{BD5A76F4-3EFC-43E4-B537-5E8DE59385BF}">
      <formula1>"OK,NG,NA"</formula1>
    </dataValidation>
    <dataValidation type="list" allowBlank="1" showErrorMessage="1" sqref="R3:R6" xr:uid="{10C5375F-431E-4568-BFE6-035F0FA1C3B0}">
      <formula1>"OK,NG,NG-OK,NA,CANCEL"</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6D0F5-5E24-4C54-9548-1732BDC647E2}">
  <sheetPr>
    <outlinePr summaryBelow="0" summaryRight="0"/>
  </sheetPr>
  <dimension ref="A1:AR529"/>
  <sheetViews>
    <sheetView showGridLines="0" topLeftCell="K1" zoomScale="87" zoomScaleNormal="87" workbookViewId="0">
      <pane ySplit="2" topLeftCell="A121" activePane="bottomLeft" state="frozen"/>
      <selection pane="bottomLeft" activeCell="M127" sqref="M127"/>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40.425781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hidden="1" customWidth="1"/>
    <col min="18" max="18" width="10" customWidth="1"/>
    <col min="19" max="21" width="10" hidden="1" customWidth="1"/>
    <col min="22" max="23" width="0" hidden="1" customWidth="1"/>
    <col min="24" max="24" width="23.7109375" hidden="1" customWidth="1"/>
    <col min="25"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7"/>
      <c r="Y2" s="147"/>
      <c r="Z2" s="147"/>
      <c r="AA2" s="10"/>
      <c r="AB2" s="10"/>
      <c r="AC2" s="10"/>
      <c r="AD2" s="10"/>
      <c r="AE2" s="10"/>
      <c r="AF2" s="10"/>
      <c r="AG2" s="10"/>
      <c r="AH2" s="10"/>
      <c r="AI2" s="10"/>
      <c r="AJ2" s="10"/>
      <c r="AK2" s="10"/>
      <c r="AL2" s="11"/>
      <c r="AM2" s="11"/>
      <c r="AN2" s="11"/>
      <c r="AO2" s="11"/>
      <c r="AP2" s="11"/>
      <c r="AQ2" s="11"/>
      <c r="AR2" s="11"/>
    </row>
    <row r="3" spans="1:44" ht="30" customHeight="1">
      <c r="A3" s="41">
        <f>ROW(A3) - 2</f>
        <v>1</v>
      </c>
      <c r="B3" s="21" t="s">
        <v>54</v>
      </c>
      <c r="C3" s="21" t="s">
        <v>282</v>
      </c>
      <c r="D3" s="21" t="s">
        <v>74</v>
      </c>
      <c r="E3" s="42" t="s">
        <v>295</v>
      </c>
      <c r="F3" s="13" t="s">
        <v>39</v>
      </c>
      <c r="G3" s="13" t="s">
        <v>280</v>
      </c>
      <c r="H3" s="13"/>
      <c r="I3" s="13"/>
      <c r="J3" s="13" t="s">
        <v>75</v>
      </c>
      <c r="K3" s="13"/>
      <c r="L3" s="13" t="s">
        <v>281</v>
      </c>
      <c r="M3" s="13" t="s">
        <v>281</v>
      </c>
      <c r="N3" s="13"/>
      <c r="O3" s="13"/>
      <c r="P3" s="13"/>
      <c r="Q3" s="14" t="s">
        <v>13</v>
      </c>
      <c r="R3" s="15" t="s">
        <v>95</v>
      </c>
      <c r="S3" s="15"/>
      <c r="T3" s="15"/>
      <c r="U3" s="15"/>
      <c r="V3" s="15"/>
      <c r="W3" s="44"/>
      <c r="X3" s="46"/>
      <c r="Y3" s="76">
        <v>45118</v>
      </c>
      <c r="Z3" s="26"/>
      <c r="AA3" s="16"/>
      <c r="AB3" s="16"/>
      <c r="AC3" s="16"/>
      <c r="AD3" s="16"/>
      <c r="AE3" s="16"/>
      <c r="AF3" s="16"/>
      <c r="AG3" s="16"/>
      <c r="AH3" s="16"/>
      <c r="AI3" s="16"/>
      <c r="AJ3" s="16"/>
      <c r="AK3" s="16"/>
      <c r="AL3" s="16"/>
      <c r="AM3" s="16"/>
      <c r="AN3" s="16"/>
      <c r="AO3" s="16"/>
      <c r="AP3" s="16"/>
      <c r="AQ3" s="16"/>
      <c r="AR3" s="16"/>
    </row>
    <row r="4" spans="1:44" s="24" customFormat="1">
      <c r="A4" s="41">
        <f t="shared" ref="A4:A70" si="0">ROW(A4) - 2</f>
        <v>2</v>
      </c>
      <c r="B4" s="22"/>
      <c r="C4" s="22"/>
      <c r="D4" s="22"/>
      <c r="E4" s="27" t="s">
        <v>334</v>
      </c>
      <c r="F4" s="154"/>
      <c r="G4" s="32" t="s">
        <v>43</v>
      </c>
      <c r="H4" s="32" t="s">
        <v>292</v>
      </c>
      <c r="I4" s="17"/>
      <c r="J4" s="13" t="s">
        <v>75</v>
      </c>
      <c r="K4" s="13"/>
      <c r="L4" s="13" t="s">
        <v>336</v>
      </c>
      <c r="M4" s="13" t="s">
        <v>336</v>
      </c>
      <c r="N4" s="13"/>
      <c r="O4" s="14"/>
      <c r="P4" s="15"/>
      <c r="Q4" s="14" t="s">
        <v>13</v>
      </c>
      <c r="R4" s="15" t="s">
        <v>95</v>
      </c>
      <c r="S4" s="15"/>
      <c r="T4" s="15"/>
      <c r="U4" s="23"/>
      <c r="V4" s="25"/>
      <c r="W4" s="45"/>
      <c r="X4" s="26"/>
      <c r="Y4" s="76">
        <v>45121</v>
      </c>
      <c r="Z4" s="26"/>
      <c r="AA4" s="16"/>
      <c r="AB4" s="16"/>
      <c r="AC4" s="16"/>
      <c r="AD4" s="16"/>
      <c r="AE4" s="16"/>
      <c r="AF4" s="16"/>
      <c r="AG4" s="16"/>
      <c r="AH4" s="16"/>
      <c r="AI4" s="16"/>
      <c r="AJ4" s="16"/>
      <c r="AK4" s="16"/>
      <c r="AL4" s="16"/>
      <c r="AM4" s="16"/>
      <c r="AN4" s="16"/>
      <c r="AO4" s="16"/>
      <c r="AP4" s="16"/>
    </row>
    <row r="5" spans="1:44" s="24" customFormat="1">
      <c r="A5" s="41">
        <f t="shared" si="0"/>
        <v>3</v>
      </c>
      <c r="B5" s="22"/>
      <c r="C5" s="22"/>
      <c r="D5" s="22"/>
      <c r="E5" s="33"/>
      <c r="F5" s="155"/>
      <c r="G5" s="32" t="s">
        <v>62</v>
      </c>
      <c r="H5" s="32" t="s">
        <v>293</v>
      </c>
      <c r="I5" s="17"/>
      <c r="J5" s="13" t="s">
        <v>75</v>
      </c>
      <c r="K5" s="13"/>
      <c r="L5" s="13" t="s">
        <v>294</v>
      </c>
      <c r="M5" s="13" t="s">
        <v>294</v>
      </c>
      <c r="N5" s="13"/>
      <c r="O5" s="14"/>
      <c r="P5" s="15"/>
      <c r="Q5" s="14" t="s">
        <v>13</v>
      </c>
      <c r="R5" s="15" t="s">
        <v>95</v>
      </c>
      <c r="S5" s="15"/>
      <c r="T5" s="15"/>
      <c r="U5" s="23"/>
      <c r="V5" s="25"/>
      <c r="W5" s="45"/>
      <c r="X5" s="26"/>
      <c r="Y5" s="76">
        <v>45121</v>
      </c>
      <c r="Z5" s="26"/>
      <c r="AA5" s="16"/>
      <c r="AB5" s="16"/>
      <c r="AC5" s="16"/>
      <c r="AD5" s="16"/>
      <c r="AE5" s="16"/>
      <c r="AF5" s="16"/>
      <c r="AG5" s="16"/>
      <c r="AH5" s="16"/>
      <c r="AI5" s="16"/>
      <c r="AJ5" s="16"/>
      <c r="AK5" s="16"/>
      <c r="AL5" s="16"/>
      <c r="AM5" s="16"/>
      <c r="AN5" s="16"/>
    </row>
    <row r="6" spans="1:44" s="24" customFormat="1" ht="30">
      <c r="A6" s="41">
        <f t="shared" si="0"/>
        <v>4</v>
      </c>
      <c r="B6" s="22"/>
      <c r="C6" s="22"/>
      <c r="D6" s="22"/>
      <c r="E6" s="27" t="s">
        <v>296</v>
      </c>
      <c r="F6" s="59"/>
      <c r="G6" s="32" t="s">
        <v>43</v>
      </c>
      <c r="H6" s="32" t="s">
        <v>292</v>
      </c>
      <c r="I6" s="17"/>
      <c r="J6" s="13" t="s">
        <v>75</v>
      </c>
      <c r="K6" s="13"/>
      <c r="L6" s="13" t="s">
        <v>297</v>
      </c>
      <c r="M6" s="13" t="s">
        <v>297</v>
      </c>
      <c r="N6" s="13"/>
      <c r="O6" s="14"/>
      <c r="P6" s="15"/>
      <c r="Q6" s="14" t="s">
        <v>13</v>
      </c>
      <c r="R6" s="15" t="s">
        <v>95</v>
      </c>
      <c r="S6" s="15"/>
      <c r="T6" s="15"/>
      <c r="U6" s="23"/>
      <c r="V6" s="25"/>
      <c r="W6" s="45"/>
      <c r="X6" s="26"/>
      <c r="Y6" s="76">
        <v>45121</v>
      </c>
      <c r="Z6" s="26"/>
      <c r="AA6" s="16"/>
      <c r="AB6" s="16"/>
      <c r="AC6" s="16"/>
      <c r="AD6" s="16"/>
      <c r="AE6" s="16"/>
      <c r="AF6" s="16"/>
      <c r="AG6" s="16"/>
      <c r="AH6" s="16"/>
      <c r="AI6" s="16"/>
      <c r="AJ6" s="16"/>
      <c r="AK6" s="16"/>
      <c r="AL6" s="16"/>
      <c r="AM6" s="16"/>
    </row>
    <row r="7" spans="1:44" s="24" customFormat="1">
      <c r="A7" s="41">
        <f t="shared" si="0"/>
        <v>5</v>
      </c>
      <c r="B7" s="22"/>
      <c r="C7" s="22"/>
      <c r="D7" s="22"/>
      <c r="E7" s="33"/>
      <c r="F7" s="60"/>
      <c r="G7" s="32" t="s">
        <v>62</v>
      </c>
      <c r="H7" s="32" t="s">
        <v>293</v>
      </c>
      <c r="I7" s="17"/>
      <c r="J7" s="13" t="s">
        <v>75</v>
      </c>
      <c r="K7" s="17"/>
      <c r="L7" s="17" t="s">
        <v>294</v>
      </c>
      <c r="M7" s="17" t="s">
        <v>294</v>
      </c>
      <c r="N7" s="13"/>
      <c r="O7" s="13"/>
      <c r="P7" s="13"/>
      <c r="Q7" s="14" t="s">
        <v>13</v>
      </c>
      <c r="R7" s="15" t="s">
        <v>95</v>
      </c>
      <c r="S7" s="15"/>
      <c r="T7" s="15"/>
      <c r="U7" s="15"/>
      <c r="V7" s="15"/>
      <c r="W7" s="15"/>
      <c r="X7" s="47"/>
      <c r="Y7" s="76">
        <v>45121</v>
      </c>
      <c r="Z7" s="46"/>
      <c r="AA7" s="16"/>
      <c r="AB7" s="16"/>
      <c r="AC7" s="16"/>
      <c r="AD7" s="16"/>
      <c r="AE7" s="16"/>
      <c r="AF7" s="16"/>
      <c r="AG7" s="16"/>
      <c r="AH7" s="16"/>
      <c r="AI7" s="16"/>
      <c r="AJ7" s="16"/>
      <c r="AK7" s="16"/>
      <c r="AL7" s="16"/>
      <c r="AM7" s="16"/>
      <c r="AN7" s="16"/>
      <c r="AO7" s="16"/>
      <c r="AP7" s="16"/>
    </row>
    <row r="8" spans="1:44" s="24" customFormat="1" ht="30" customHeight="1">
      <c r="A8" s="41">
        <f t="shared" si="0"/>
        <v>6</v>
      </c>
      <c r="B8" s="22"/>
      <c r="C8" s="22"/>
      <c r="D8" s="22"/>
      <c r="E8" s="27" t="s">
        <v>400</v>
      </c>
      <c r="F8" s="59"/>
      <c r="G8" s="69" t="s">
        <v>43</v>
      </c>
      <c r="H8" s="62" t="s">
        <v>409</v>
      </c>
      <c r="I8" s="32"/>
      <c r="J8" s="13" t="s">
        <v>432</v>
      </c>
      <c r="K8" s="13"/>
      <c r="L8" s="17" t="s">
        <v>408</v>
      </c>
      <c r="M8" s="17" t="s">
        <v>408</v>
      </c>
      <c r="N8" s="17"/>
      <c r="O8" s="13"/>
      <c r="P8" s="13"/>
      <c r="Q8" s="14" t="s">
        <v>13</v>
      </c>
      <c r="R8" s="15" t="s">
        <v>14</v>
      </c>
      <c r="S8" s="15"/>
      <c r="T8" s="15"/>
      <c r="U8" s="15"/>
      <c r="V8" s="15"/>
      <c r="W8" s="15"/>
      <c r="X8" s="15"/>
      <c r="Y8" s="100">
        <v>45125</v>
      </c>
      <c r="Z8" s="76"/>
      <c r="AA8" s="16"/>
      <c r="AB8" s="16"/>
      <c r="AC8" s="16"/>
      <c r="AD8" s="16"/>
      <c r="AE8" s="16"/>
      <c r="AF8" s="16"/>
      <c r="AG8" s="16"/>
      <c r="AH8" s="16"/>
      <c r="AI8" s="16"/>
      <c r="AJ8" s="16"/>
      <c r="AK8" s="16"/>
      <c r="AL8" s="16"/>
      <c r="AM8" s="16"/>
      <c r="AN8" s="16"/>
      <c r="AO8" s="16"/>
      <c r="AP8" s="16"/>
      <c r="AQ8" s="16"/>
    </row>
    <row r="9" spans="1:44" s="24" customFormat="1" ht="60">
      <c r="A9" s="41">
        <f t="shared" si="0"/>
        <v>7</v>
      </c>
      <c r="B9" s="22"/>
      <c r="C9" s="22"/>
      <c r="D9" s="22"/>
      <c r="E9" s="33"/>
      <c r="F9" s="77"/>
      <c r="G9" s="71"/>
      <c r="H9" s="62" t="s">
        <v>410</v>
      </c>
      <c r="I9" s="32"/>
      <c r="J9" s="13" t="s">
        <v>432</v>
      </c>
      <c r="K9" s="13"/>
      <c r="L9" s="17" t="s">
        <v>411</v>
      </c>
      <c r="M9" s="17" t="s">
        <v>411</v>
      </c>
      <c r="N9" s="17"/>
      <c r="O9" s="13"/>
      <c r="P9" s="13"/>
      <c r="Q9" s="14" t="s">
        <v>13</v>
      </c>
      <c r="R9" s="15" t="s">
        <v>14</v>
      </c>
      <c r="S9" s="15"/>
      <c r="T9" s="15"/>
      <c r="U9" s="15"/>
      <c r="V9" s="15"/>
      <c r="W9" s="15"/>
      <c r="X9" s="15"/>
      <c r="Y9" s="100">
        <v>45125</v>
      </c>
      <c r="Z9" s="76"/>
      <c r="AA9" s="16"/>
      <c r="AB9" s="16"/>
      <c r="AC9" s="16"/>
      <c r="AD9" s="16"/>
      <c r="AE9" s="16"/>
      <c r="AF9" s="16"/>
      <c r="AG9" s="16"/>
      <c r="AH9" s="16"/>
      <c r="AI9" s="16"/>
      <c r="AJ9" s="16"/>
      <c r="AK9" s="16"/>
      <c r="AL9" s="16"/>
      <c r="AM9" s="16"/>
      <c r="AN9" s="16"/>
      <c r="AO9" s="16"/>
      <c r="AP9" s="16"/>
      <c r="AQ9" s="16"/>
    </row>
    <row r="10" spans="1:44" s="24" customFormat="1" ht="30">
      <c r="A10" s="41">
        <f t="shared" si="0"/>
        <v>8</v>
      </c>
      <c r="B10" s="22"/>
      <c r="C10" s="22"/>
      <c r="D10" s="22"/>
      <c r="E10" s="33"/>
      <c r="F10" s="77"/>
      <c r="G10" s="69" t="s">
        <v>53</v>
      </c>
      <c r="H10" s="62" t="s">
        <v>420</v>
      </c>
      <c r="I10" s="17"/>
      <c r="J10" s="13" t="s">
        <v>432</v>
      </c>
      <c r="K10" s="17"/>
      <c r="L10" s="17" t="s">
        <v>405</v>
      </c>
      <c r="M10" s="17" t="s">
        <v>405</v>
      </c>
      <c r="N10" s="13"/>
      <c r="O10" s="13"/>
      <c r="P10" s="13"/>
      <c r="Q10" s="14" t="s">
        <v>111</v>
      </c>
      <c r="R10" s="15" t="s">
        <v>14</v>
      </c>
      <c r="S10" s="15"/>
      <c r="T10" s="15"/>
      <c r="U10" s="15"/>
      <c r="V10" s="15"/>
      <c r="W10" s="15"/>
      <c r="X10" s="47"/>
      <c r="Y10" s="76">
        <v>45125</v>
      </c>
      <c r="Z10" s="46"/>
      <c r="AA10" s="16"/>
      <c r="AB10" s="16"/>
      <c r="AC10" s="16"/>
      <c r="AD10" s="16"/>
      <c r="AE10" s="16"/>
      <c r="AF10" s="16"/>
      <c r="AG10" s="16"/>
      <c r="AH10" s="16"/>
      <c r="AI10" s="16"/>
      <c r="AJ10" s="16"/>
      <c r="AK10" s="16"/>
      <c r="AL10" s="16"/>
      <c r="AM10" s="16"/>
      <c r="AN10" s="16"/>
      <c r="AO10" s="16"/>
      <c r="AP10" s="16"/>
    </row>
    <row r="11" spans="1:44" s="24" customFormat="1" ht="30">
      <c r="A11" s="41">
        <f t="shared" si="0"/>
        <v>9</v>
      </c>
      <c r="B11" s="22"/>
      <c r="C11" s="22"/>
      <c r="D11" s="22"/>
      <c r="E11" s="33"/>
      <c r="F11" s="77"/>
      <c r="G11" s="70"/>
      <c r="H11" s="62" t="s">
        <v>413</v>
      </c>
      <c r="I11" s="17"/>
      <c r="J11" s="13" t="s">
        <v>432</v>
      </c>
      <c r="K11" s="17"/>
      <c r="L11" s="17" t="s">
        <v>406</v>
      </c>
      <c r="M11" s="17" t="s">
        <v>406</v>
      </c>
      <c r="N11" s="13"/>
      <c r="O11" s="13"/>
      <c r="P11" s="13"/>
      <c r="Q11" s="14" t="s">
        <v>111</v>
      </c>
      <c r="R11" s="15" t="s">
        <v>14</v>
      </c>
      <c r="S11" s="15"/>
      <c r="T11" s="15"/>
      <c r="U11" s="15"/>
      <c r="V11" s="15"/>
      <c r="W11" s="15"/>
      <c r="X11" s="47"/>
      <c r="Y11" s="76">
        <v>45125</v>
      </c>
      <c r="Z11" s="46"/>
      <c r="AA11" s="16"/>
      <c r="AB11" s="16"/>
      <c r="AC11" s="16"/>
      <c r="AD11" s="16"/>
      <c r="AE11" s="16"/>
      <c r="AF11" s="16"/>
      <c r="AG11" s="16"/>
      <c r="AH11" s="16"/>
      <c r="AI11" s="16"/>
      <c r="AJ11" s="16"/>
      <c r="AK11" s="16"/>
      <c r="AL11" s="16"/>
      <c r="AM11" s="16"/>
      <c r="AN11" s="16"/>
      <c r="AO11" s="16"/>
      <c r="AP11" s="16"/>
    </row>
    <row r="12" spans="1:44" s="24" customFormat="1" ht="30">
      <c r="A12" s="41">
        <f t="shared" si="0"/>
        <v>10</v>
      </c>
      <c r="B12" s="22"/>
      <c r="C12" s="22"/>
      <c r="D12" s="22"/>
      <c r="E12" s="33"/>
      <c r="F12" s="77"/>
      <c r="G12" s="70"/>
      <c r="H12" s="62" t="s">
        <v>414</v>
      </c>
      <c r="I12" s="17"/>
      <c r="J12" s="13" t="s">
        <v>432</v>
      </c>
      <c r="K12" s="17"/>
      <c r="L12" s="17" t="s">
        <v>406</v>
      </c>
      <c r="M12" s="17" t="s">
        <v>406</v>
      </c>
      <c r="N12" s="13"/>
      <c r="O12" s="13"/>
      <c r="P12" s="13"/>
      <c r="Q12" s="14" t="s">
        <v>111</v>
      </c>
      <c r="R12" s="15" t="s">
        <v>14</v>
      </c>
      <c r="S12" s="15"/>
      <c r="T12" s="15"/>
      <c r="U12" s="15"/>
      <c r="V12" s="15"/>
      <c r="W12" s="15"/>
      <c r="X12" s="47"/>
      <c r="Y12" s="76">
        <v>45125</v>
      </c>
      <c r="Z12" s="46"/>
      <c r="AA12" s="16"/>
      <c r="AB12" s="16"/>
      <c r="AC12" s="16"/>
      <c r="AD12" s="16"/>
      <c r="AE12" s="16"/>
      <c r="AF12" s="16"/>
      <c r="AG12" s="16"/>
      <c r="AH12" s="16"/>
      <c r="AI12" s="16"/>
      <c r="AJ12" s="16"/>
      <c r="AK12" s="16"/>
      <c r="AL12" s="16"/>
      <c r="AM12" s="16"/>
      <c r="AN12" s="16"/>
      <c r="AO12" s="16"/>
      <c r="AP12" s="16"/>
    </row>
    <row r="13" spans="1:44" s="24" customFormat="1" ht="30">
      <c r="A13" s="41">
        <f t="shared" si="0"/>
        <v>11</v>
      </c>
      <c r="B13" s="22"/>
      <c r="C13" s="22"/>
      <c r="D13" s="22"/>
      <c r="E13" s="33"/>
      <c r="F13" s="77"/>
      <c r="G13" s="70"/>
      <c r="H13" s="62" t="s">
        <v>415</v>
      </c>
      <c r="I13" s="17"/>
      <c r="J13" s="13" t="s">
        <v>432</v>
      </c>
      <c r="K13" s="17"/>
      <c r="L13" s="17" t="s">
        <v>406</v>
      </c>
      <c r="M13" s="17" t="s">
        <v>406</v>
      </c>
      <c r="N13" s="13"/>
      <c r="O13" s="13"/>
      <c r="P13" s="13"/>
      <c r="Q13" s="14" t="s">
        <v>111</v>
      </c>
      <c r="R13" s="15" t="s">
        <v>14</v>
      </c>
      <c r="S13" s="15"/>
      <c r="T13" s="15"/>
      <c r="U13" s="15"/>
      <c r="V13" s="15"/>
      <c r="W13" s="15"/>
      <c r="X13" s="47"/>
      <c r="Y13" s="76">
        <v>45125</v>
      </c>
      <c r="Z13" s="46"/>
      <c r="AA13" s="16"/>
      <c r="AB13" s="16"/>
      <c r="AC13" s="16"/>
      <c r="AD13" s="16"/>
      <c r="AE13" s="16"/>
      <c r="AF13" s="16"/>
      <c r="AG13" s="16"/>
      <c r="AH13" s="16"/>
      <c r="AI13" s="16"/>
      <c r="AJ13" s="16"/>
      <c r="AK13" s="16"/>
      <c r="AL13" s="16"/>
      <c r="AM13" s="16"/>
      <c r="AN13" s="16"/>
      <c r="AO13" s="16"/>
      <c r="AP13" s="16"/>
      <c r="AQ13" s="16"/>
      <c r="AR13" s="16"/>
    </row>
    <row r="14" spans="1:44" s="24" customFormat="1" ht="30">
      <c r="A14" s="41">
        <f t="shared" si="0"/>
        <v>12</v>
      </c>
      <c r="B14" s="22"/>
      <c r="C14" s="22"/>
      <c r="D14" s="22"/>
      <c r="E14" s="33"/>
      <c r="F14" s="77"/>
      <c r="G14" s="70"/>
      <c r="H14" s="62" t="s">
        <v>416</v>
      </c>
      <c r="I14" s="17"/>
      <c r="J14" s="13" t="s">
        <v>432</v>
      </c>
      <c r="K14" s="17"/>
      <c r="L14" s="17" t="s">
        <v>406</v>
      </c>
      <c r="M14" s="17" t="s">
        <v>406</v>
      </c>
      <c r="N14" s="13"/>
      <c r="O14" s="13"/>
      <c r="P14" s="13"/>
      <c r="Q14" s="14" t="s">
        <v>111</v>
      </c>
      <c r="R14" s="15" t="s">
        <v>14</v>
      </c>
      <c r="S14" s="15"/>
      <c r="T14" s="15"/>
      <c r="U14" s="15"/>
      <c r="V14" s="15"/>
      <c r="W14" s="15"/>
      <c r="X14" s="47"/>
      <c r="Y14" s="76">
        <v>45125</v>
      </c>
      <c r="Z14" s="46"/>
      <c r="AA14" s="16"/>
      <c r="AB14" s="16"/>
      <c r="AC14" s="16"/>
      <c r="AD14" s="16"/>
      <c r="AE14" s="16"/>
      <c r="AF14" s="16"/>
      <c r="AG14" s="16"/>
      <c r="AH14" s="16"/>
      <c r="AI14" s="16"/>
      <c r="AJ14" s="16"/>
      <c r="AK14" s="16"/>
      <c r="AL14" s="16"/>
      <c r="AM14" s="16"/>
      <c r="AN14" s="16"/>
      <c r="AO14" s="16"/>
      <c r="AP14" s="16"/>
      <c r="AQ14" s="16"/>
      <c r="AR14" s="16"/>
    </row>
    <row r="15" spans="1:44" s="24" customFormat="1" ht="30">
      <c r="A15" s="41">
        <f t="shared" si="0"/>
        <v>13</v>
      </c>
      <c r="B15" s="22"/>
      <c r="C15" s="22"/>
      <c r="D15" s="22"/>
      <c r="E15" s="33"/>
      <c r="F15" s="77"/>
      <c r="G15" s="70"/>
      <c r="H15" s="62" t="s">
        <v>417</v>
      </c>
      <c r="I15" s="17"/>
      <c r="J15" s="13" t="s">
        <v>432</v>
      </c>
      <c r="K15" s="17"/>
      <c r="L15" s="17" t="s">
        <v>403</v>
      </c>
      <c r="M15" s="17" t="s">
        <v>403</v>
      </c>
      <c r="N15" s="13"/>
      <c r="O15" s="13"/>
      <c r="P15" s="13"/>
      <c r="Q15" s="14" t="s">
        <v>111</v>
      </c>
      <c r="R15" s="15" t="s">
        <v>14</v>
      </c>
      <c r="S15" s="15"/>
      <c r="T15" s="15"/>
      <c r="U15" s="15"/>
      <c r="V15" s="15"/>
      <c r="W15" s="15"/>
      <c r="X15" s="47"/>
      <c r="Y15" s="76">
        <v>45125</v>
      </c>
      <c r="Z15" s="46"/>
      <c r="AA15" s="16"/>
      <c r="AB15" s="16"/>
      <c r="AC15" s="16"/>
      <c r="AD15" s="16"/>
      <c r="AE15" s="16"/>
      <c r="AF15" s="16"/>
      <c r="AG15" s="16"/>
      <c r="AH15" s="16"/>
      <c r="AI15" s="16"/>
      <c r="AJ15" s="16"/>
      <c r="AK15" s="16"/>
      <c r="AL15" s="16"/>
      <c r="AM15" s="16"/>
      <c r="AN15" s="16"/>
      <c r="AO15" s="16"/>
      <c r="AP15" s="16"/>
      <c r="AQ15" s="16"/>
      <c r="AR15" s="16"/>
    </row>
    <row r="16" spans="1:44" s="24" customFormat="1" ht="30">
      <c r="A16" s="41">
        <f t="shared" si="0"/>
        <v>14</v>
      </c>
      <c r="B16" s="22"/>
      <c r="C16" s="22"/>
      <c r="D16" s="22"/>
      <c r="E16" s="33"/>
      <c r="F16" s="77"/>
      <c r="G16" s="70"/>
      <c r="H16" s="62" t="s">
        <v>423</v>
      </c>
      <c r="I16" s="17"/>
      <c r="J16" s="13" t="s">
        <v>432</v>
      </c>
      <c r="K16" s="17"/>
      <c r="L16" s="17" t="s">
        <v>407</v>
      </c>
      <c r="M16" s="17" t="s">
        <v>407</v>
      </c>
      <c r="N16" s="13"/>
      <c r="O16" s="13"/>
      <c r="P16" s="13"/>
      <c r="Q16" s="14" t="s">
        <v>111</v>
      </c>
      <c r="R16" s="15" t="s">
        <v>14</v>
      </c>
      <c r="S16" s="15"/>
      <c r="T16" s="15"/>
      <c r="U16" s="15"/>
      <c r="V16" s="15"/>
      <c r="W16" s="15"/>
      <c r="X16" s="47"/>
      <c r="Y16" s="76">
        <v>45125</v>
      </c>
      <c r="Z16" s="46"/>
      <c r="AA16" s="16"/>
      <c r="AB16" s="16"/>
      <c r="AC16" s="16"/>
      <c r="AD16" s="16"/>
      <c r="AE16" s="16"/>
      <c r="AF16" s="16"/>
      <c r="AG16" s="16"/>
      <c r="AH16" s="16"/>
      <c r="AI16" s="16"/>
      <c r="AJ16" s="16"/>
      <c r="AK16" s="16"/>
      <c r="AL16" s="16"/>
      <c r="AM16" s="16"/>
      <c r="AN16" s="16"/>
      <c r="AO16" s="16"/>
      <c r="AP16" s="16"/>
      <c r="AQ16" s="16"/>
      <c r="AR16" s="16"/>
    </row>
    <row r="17" spans="1:44" s="24" customFormat="1" ht="30">
      <c r="A17" s="116"/>
      <c r="B17" s="39"/>
      <c r="C17" s="39"/>
      <c r="D17" s="39"/>
      <c r="E17" s="39"/>
      <c r="F17" s="117"/>
      <c r="G17" s="70"/>
      <c r="H17" s="62" t="s">
        <v>578</v>
      </c>
      <c r="I17" s="17"/>
      <c r="J17" s="17" t="s">
        <v>432</v>
      </c>
      <c r="K17" s="17"/>
      <c r="L17" s="17" t="s">
        <v>407</v>
      </c>
      <c r="M17" s="17" t="s">
        <v>406</v>
      </c>
      <c r="N17" s="17"/>
      <c r="O17" s="17"/>
      <c r="P17" s="17"/>
      <c r="Q17" s="14"/>
      <c r="R17" s="15" t="s">
        <v>15</v>
      </c>
      <c r="S17" s="15"/>
      <c r="T17" s="15"/>
      <c r="U17" s="15"/>
      <c r="V17" s="15"/>
      <c r="W17" s="15"/>
      <c r="X17" s="47"/>
      <c r="Y17" s="76">
        <v>45134</v>
      </c>
      <c r="Z17" s="46"/>
      <c r="AA17" s="16"/>
      <c r="AB17" s="16"/>
      <c r="AC17" s="16"/>
      <c r="AD17" s="16"/>
      <c r="AE17" s="16"/>
      <c r="AF17" s="16"/>
      <c r="AG17" s="16"/>
      <c r="AH17" s="16"/>
      <c r="AI17" s="16"/>
      <c r="AJ17" s="16"/>
      <c r="AK17" s="16"/>
      <c r="AL17" s="16"/>
      <c r="AM17" s="16"/>
      <c r="AN17" s="16"/>
      <c r="AO17" s="16"/>
      <c r="AP17" s="16"/>
      <c r="AQ17" s="16"/>
      <c r="AR17" s="16"/>
    </row>
    <row r="18" spans="1:44" s="24" customFormat="1" ht="30">
      <c r="A18" s="41">
        <f t="shared" si="0"/>
        <v>16</v>
      </c>
      <c r="B18" s="22"/>
      <c r="C18" s="22"/>
      <c r="D18" s="22"/>
      <c r="E18" s="33"/>
      <c r="F18" s="77"/>
      <c r="G18" s="70"/>
      <c r="H18" s="62" t="s">
        <v>422</v>
      </c>
      <c r="I18" s="17"/>
      <c r="J18" s="13" t="s">
        <v>432</v>
      </c>
      <c r="K18" s="17"/>
      <c r="L18" s="17" t="s">
        <v>407</v>
      </c>
      <c r="M18" s="17" t="s">
        <v>407</v>
      </c>
      <c r="N18" s="13"/>
      <c r="O18" s="13"/>
      <c r="P18" s="13"/>
      <c r="Q18" s="14" t="s">
        <v>111</v>
      </c>
      <c r="R18" s="15" t="s">
        <v>95</v>
      </c>
      <c r="S18" s="15"/>
      <c r="T18" s="15"/>
      <c r="U18" s="15"/>
      <c r="V18" s="15"/>
      <c r="W18" s="15"/>
      <c r="X18" s="47"/>
      <c r="Y18" s="76">
        <v>45125</v>
      </c>
      <c r="Z18" s="46"/>
      <c r="AA18" s="16"/>
      <c r="AB18" s="16"/>
      <c r="AC18" s="16"/>
      <c r="AD18" s="16"/>
      <c r="AE18" s="16"/>
      <c r="AF18" s="16"/>
      <c r="AG18" s="16"/>
      <c r="AH18" s="16"/>
      <c r="AI18" s="16"/>
      <c r="AJ18" s="16"/>
      <c r="AK18" s="16"/>
      <c r="AL18" s="16"/>
      <c r="AM18" s="16"/>
      <c r="AN18" s="16"/>
      <c r="AO18" s="16"/>
      <c r="AP18" s="16"/>
      <c r="AQ18" s="16"/>
      <c r="AR18" s="16"/>
    </row>
    <row r="19" spans="1:44" s="24" customFormat="1" ht="30">
      <c r="A19" s="41">
        <f t="shared" si="0"/>
        <v>17</v>
      </c>
      <c r="B19" s="22"/>
      <c r="C19" s="22"/>
      <c r="D19" s="22"/>
      <c r="E19" s="33"/>
      <c r="F19" s="77"/>
      <c r="G19" s="70"/>
      <c r="H19" s="62" t="s">
        <v>419</v>
      </c>
      <c r="I19" s="17"/>
      <c r="J19" s="13" t="s">
        <v>432</v>
      </c>
      <c r="K19" s="17"/>
      <c r="L19" s="17" t="s">
        <v>406</v>
      </c>
      <c r="M19" s="17" t="s">
        <v>406</v>
      </c>
      <c r="N19" s="13"/>
      <c r="O19" s="13"/>
      <c r="P19" s="13"/>
      <c r="Q19" s="14" t="s">
        <v>111</v>
      </c>
      <c r="R19" s="15" t="s">
        <v>14</v>
      </c>
      <c r="S19" s="15"/>
      <c r="T19" s="15"/>
      <c r="U19" s="15"/>
      <c r="V19" s="15"/>
      <c r="W19" s="15"/>
      <c r="X19" s="47"/>
      <c r="Y19" s="76">
        <v>45125</v>
      </c>
      <c r="Z19" s="46"/>
      <c r="AA19" s="16"/>
      <c r="AB19" s="16"/>
      <c r="AC19" s="16"/>
      <c r="AD19" s="16"/>
      <c r="AE19" s="16"/>
      <c r="AF19" s="16"/>
      <c r="AG19" s="16"/>
      <c r="AH19" s="16"/>
      <c r="AI19" s="16"/>
      <c r="AJ19" s="16"/>
      <c r="AK19" s="16"/>
      <c r="AL19" s="16"/>
      <c r="AM19" s="16"/>
      <c r="AN19" s="16"/>
      <c r="AO19" s="16"/>
      <c r="AP19" s="16"/>
      <c r="AQ19" s="16"/>
      <c r="AR19" s="16"/>
    </row>
    <row r="20" spans="1:44" s="24" customFormat="1" ht="30">
      <c r="A20" s="41">
        <f t="shared" si="0"/>
        <v>18</v>
      </c>
      <c r="B20" s="22"/>
      <c r="C20" s="22"/>
      <c r="D20" s="22"/>
      <c r="E20" s="33"/>
      <c r="F20" s="77"/>
      <c r="G20" s="70"/>
      <c r="H20" s="62" t="s">
        <v>412</v>
      </c>
      <c r="I20" s="17"/>
      <c r="J20" s="13" t="s">
        <v>432</v>
      </c>
      <c r="K20" s="17"/>
      <c r="L20" s="17" t="s">
        <v>407</v>
      </c>
      <c r="M20" s="17" t="s">
        <v>407</v>
      </c>
      <c r="N20" s="13"/>
      <c r="O20" s="13"/>
      <c r="P20" s="13"/>
      <c r="Q20" s="14" t="s">
        <v>111</v>
      </c>
      <c r="R20" s="15" t="s">
        <v>14</v>
      </c>
      <c r="S20" s="15"/>
      <c r="T20" s="15"/>
      <c r="U20" s="15"/>
      <c r="V20" s="15"/>
      <c r="W20" s="15"/>
      <c r="X20" s="47"/>
      <c r="Y20" s="76">
        <v>45125</v>
      </c>
      <c r="Z20" s="46"/>
      <c r="AA20" s="16"/>
      <c r="AB20" s="16"/>
      <c r="AC20" s="16"/>
      <c r="AD20" s="16"/>
      <c r="AE20" s="16"/>
      <c r="AF20" s="16"/>
      <c r="AG20" s="16"/>
      <c r="AH20" s="16"/>
      <c r="AI20" s="16"/>
      <c r="AJ20" s="16"/>
      <c r="AK20" s="16"/>
      <c r="AL20" s="16"/>
      <c r="AM20" s="16"/>
      <c r="AN20" s="16"/>
      <c r="AO20" s="16"/>
      <c r="AP20" s="16"/>
    </row>
    <row r="21" spans="1:44" s="24" customFormat="1" ht="30">
      <c r="A21" s="41">
        <f t="shared" si="0"/>
        <v>19</v>
      </c>
      <c r="B21" s="22"/>
      <c r="C21" s="22"/>
      <c r="D21" s="22"/>
      <c r="E21" s="28"/>
      <c r="F21" s="60"/>
      <c r="G21" s="70"/>
      <c r="H21" s="62" t="s">
        <v>421</v>
      </c>
      <c r="I21" s="17"/>
      <c r="J21" s="13" t="s">
        <v>432</v>
      </c>
      <c r="K21" s="17"/>
      <c r="L21" s="17" t="s">
        <v>406</v>
      </c>
      <c r="M21" s="17" t="s">
        <v>406</v>
      </c>
      <c r="N21" s="13"/>
      <c r="O21" s="13"/>
      <c r="P21" s="13"/>
      <c r="Q21" s="14" t="s">
        <v>111</v>
      </c>
      <c r="R21" s="15" t="s">
        <v>95</v>
      </c>
      <c r="S21" s="15"/>
      <c r="T21" s="15"/>
      <c r="U21" s="15"/>
      <c r="V21" s="15"/>
      <c r="W21" s="15"/>
      <c r="X21" s="47"/>
      <c r="Y21" s="76">
        <v>45125</v>
      </c>
      <c r="Z21" s="46"/>
      <c r="AA21" s="16"/>
      <c r="AB21" s="16"/>
      <c r="AC21" s="16"/>
      <c r="AD21" s="16"/>
      <c r="AE21" s="16"/>
      <c r="AF21" s="16"/>
      <c r="AG21" s="16"/>
      <c r="AH21" s="16"/>
      <c r="AI21" s="16"/>
      <c r="AJ21" s="16"/>
      <c r="AK21" s="16"/>
      <c r="AL21" s="16"/>
      <c r="AM21" s="16"/>
      <c r="AN21" s="16"/>
      <c r="AO21" s="16"/>
      <c r="AP21" s="16"/>
    </row>
    <row r="22" spans="1:44" s="24" customFormat="1" ht="30">
      <c r="A22" s="41">
        <f t="shared" si="0"/>
        <v>20</v>
      </c>
      <c r="B22" s="22"/>
      <c r="C22" s="22"/>
      <c r="D22" s="22"/>
      <c r="E22" s="27" t="s">
        <v>425</v>
      </c>
      <c r="F22" s="20" t="s">
        <v>71</v>
      </c>
      <c r="G22" s="78" t="s">
        <v>48</v>
      </c>
      <c r="H22" s="62" t="s">
        <v>77</v>
      </c>
      <c r="I22" s="17"/>
      <c r="J22" s="13" t="s">
        <v>432</v>
      </c>
      <c r="K22" s="17"/>
      <c r="L22" s="13" t="s">
        <v>426</v>
      </c>
      <c r="M22" s="17" t="s">
        <v>426</v>
      </c>
      <c r="N22" s="17"/>
      <c r="O22" s="17"/>
      <c r="P22" s="13"/>
      <c r="Q22" s="14" t="s">
        <v>13</v>
      </c>
      <c r="R22" s="15" t="s">
        <v>14</v>
      </c>
      <c r="S22" s="14"/>
      <c r="T22" s="15"/>
      <c r="U22" s="15"/>
      <c r="V22" s="15"/>
      <c r="W22" s="15"/>
      <c r="X22" s="15"/>
      <c r="Y22" s="76">
        <v>45125</v>
      </c>
      <c r="Z22" s="46"/>
      <c r="AA22" s="16"/>
      <c r="AB22" s="16"/>
      <c r="AC22" s="16"/>
      <c r="AD22" s="16"/>
      <c r="AE22" s="16"/>
      <c r="AF22" s="16"/>
      <c r="AG22" s="16"/>
      <c r="AH22" s="16"/>
      <c r="AI22" s="16"/>
      <c r="AJ22" s="16"/>
      <c r="AK22" s="16"/>
      <c r="AL22" s="16"/>
      <c r="AM22" s="16"/>
      <c r="AN22" s="16"/>
      <c r="AO22" s="16"/>
      <c r="AP22" s="16"/>
      <c r="AQ22" s="16"/>
      <c r="AR22" s="16"/>
    </row>
    <row r="23" spans="1:44" s="24" customFormat="1" ht="30">
      <c r="A23" s="41">
        <f t="shared" si="0"/>
        <v>21</v>
      </c>
      <c r="B23" s="22"/>
      <c r="C23" s="22"/>
      <c r="D23" s="22"/>
      <c r="E23" s="33"/>
      <c r="F23" s="20" t="s">
        <v>71</v>
      </c>
      <c r="G23" s="78" t="s">
        <v>302</v>
      </c>
      <c r="H23" s="62" t="s">
        <v>303</v>
      </c>
      <c r="I23" s="17"/>
      <c r="J23" s="13" t="s">
        <v>432</v>
      </c>
      <c r="K23" s="17"/>
      <c r="L23" s="13"/>
      <c r="M23" s="17"/>
      <c r="N23" s="17"/>
      <c r="O23" s="17"/>
      <c r="P23" s="13"/>
      <c r="Q23" s="14"/>
      <c r="R23" s="15" t="s">
        <v>298</v>
      </c>
      <c r="S23" s="14"/>
      <c r="T23" s="15"/>
      <c r="U23" s="15"/>
      <c r="V23" s="15"/>
      <c r="W23" s="15"/>
      <c r="X23" s="15"/>
      <c r="Y23" s="76">
        <v>45125</v>
      </c>
      <c r="Z23" s="46"/>
      <c r="AA23" s="16"/>
      <c r="AB23" s="16"/>
      <c r="AC23" s="16"/>
      <c r="AD23" s="16"/>
      <c r="AE23" s="16"/>
      <c r="AF23" s="16"/>
      <c r="AG23" s="16"/>
      <c r="AH23" s="16"/>
      <c r="AI23" s="16"/>
      <c r="AJ23" s="16"/>
      <c r="AK23" s="16"/>
      <c r="AL23" s="16"/>
      <c r="AM23" s="16"/>
      <c r="AN23" s="16"/>
      <c r="AO23" s="16"/>
      <c r="AP23" s="16"/>
      <c r="AQ23" s="16"/>
      <c r="AR23" s="16"/>
    </row>
    <row r="24" spans="1:44" s="24" customFormat="1" ht="30">
      <c r="A24" s="41">
        <f t="shared" si="0"/>
        <v>22</v>
      </c>
      <c r="B24" s="22"/>
      <c r="C24" s="22"/>
      <c r="D24" s="22"/>
      <c r="E24" s="28"/>
      <c r="F24" s="20" t="s">
        <v>71</v>
      </c>
      <c r="G24" s="78" t="s">
        <v>46</v>
      </c>
      <c r="H24" s="62" t="s">
        <v>304</v>
      </c>
      <c r="I24" s="17"/>
      <c r="J24" s="13" t="s">
        <v>432</v>
      </c>
      <c r="K24" s="17"/>
      <c r="L24" s="13" t="s">
        <v>428</v>
      </c>
      <c r="M24" s="13" t="s">
        <v>428</v>
      </c>
      <c r="N24" s="17"/>
      <c r="O24" s="17"/>
      <c r="P24" s="13"/>
      <c r="Q24" s="14" t="s">
        <v>13</v>
      </c>
      <c r="R24" s="15" t="s">
        <v>14</v>
      </c>
      <c r="S24" s="14"/>
      <c r="T24" s="15"/>
      <c r="U24" s="15"/>
      <c r="V24" s="15"/>
      <c r="W24" s="15"/>
      <c r="X24" s="15"/>
      <c r="Y24" s="76">
        <v>45125</v>
      </c>
      <c r="Z24" s="46"/>
      <c r="AA24" s="16"/>
      <c r="AB24" s="16"/>
      <c r="AC24" s="16"/>
      <c r="AD24" s="16"/>
      <c r="AE24" s="16"/>
      <c r="AF24" s="16"/>
      <c r="AG24" s="16"/>
      <c r="AH24" s="16"/>
      <c r="AI24" s="16"/>
      <c r="AJ24" s="16"/>
      <c r="AK24" s="16"/>
      <c r="AL24" s="16"/>
      <c r="AM24" s="16"/>
      <c r="AN24" s="16"/>
      <c r="AO24" s="16"/>
      <c r="AP24" s="16"/>
      <c r="AQ24" s="16"/>
      <c r="AR24" s="16"/>
    </row>
    <row r="25" spans="1:44" s="24" customFormat="1" ht="30">
      <c r="A25" s="41">
        <f t="shared" si="0"/>
        <v>23</v>
      </c>
      <c r="B25" s="22"/>
      <c r="C25" s="22"/>
      <c r="D25" s="22"/>
      <c r="E25" s="27" t="s">
        <v>434</v>
      </c>
      <c r="F25" s="13"/>
      <c r="G25" s="78" t="s">
        <v>77</v>
      </c>
      <c r="H25" s="62"/>
      <c r="I25" s="17"/>
      <c r="J25" s="13" t="s">
        <v>432</v>
      </c>
      <c r="K25" s="17"/>
      <c r="L25" s="13" t="s">
        <v>429</v>
      </c>
      <c r="M25" s="13" t="s">
        <v>429</v>
      </c>
      <c r="N25" s="17"/>
      <c r="O25" s="17"/>
      <c r="P25" s="13"/>
      <c r="Q25" s="14" t="s">
        <v>111</v>
      </c>
      <c r="R25" s="15" t="s">
        <v>95</v>
      </c>
      <c r="S25" s="14"/>
      <c r="T25" s="15"/>
      <c r="U25" s="15"/>
      <c r="V25" s="15"/>
      <c r="W25" s="15"/>
      <c r="X25" s="15"/>
      <c r="Y25" s="76">
        <v>45128</v>
      </c>
      <c r="Z25" s="46"/>
      <c r="AA25" s="16"/>
      <c r="AB25" s="16"/>
      <c r="AC25" s="16"/>
      <c r="AD25" s="16"/>
      <c r="AE25" s="16"/>
      <c r="AF25" s="16"/>
      <c r="AG25" s="16"/>
      <c r="AH25" s="16"/>
      <c r="AI25" s="16"/>
      <c r="AJ25" s="16"/>
      <c r="AK25" s="16"/>
      <c r="AL25" s="16"/>
      <c r="AM25" s="16"/>
      <c r="AN25" s="16"/>
      <c r="AO25" s="16"/>
      <c r="AP25" s="16"/>
      <c r="AQ25" s="16"/>
      <c r="AR25" s="16"/>
    </row>
    <row r="26" spans="1:44" s="24" customFormat="1" ht="60" customHeight="1">
      <c r="A26" s="41">
        <f t="shared" si="0"/>
        <v>24</v>
      </c>
      <c r="B26" s="22"/>
      <c r="C26" s="22"/>
      <c r="D26" s="22"/>
      <c r="E26" s="84" t="s">
        <v>430</v>
      </c>
      <c r="F26" s="80"/>
      <c r="G26" s="69" t="s">
        <v>43</v>
      </c>
      <c r="H26" s="62" t="s">
        <v>409</v>
      </c>
      <c r="I26" s="32"/>
      <c r="J26" s="13" t="s">
        <v>432</v>
      </c>
      <c r="K26" s="13"/>
      <c r="L26" s="17" t="s">
        <v>408</v>
      </c>
      <c r="M26" s="17" t="s">
        <v>408</v>
      </c>
      <c r="N26" s="17"/>
      <c r="O26" s="13"/>
      <c r="P26" s="13"/>
      <c r="Q26" s="14" t="s">
        <v>13</v>
      </c>
      <c r="R26" s="15" t="s">
        <v>14</v>
      </c>
      <c r="S26" s="15"/>
      <c r="T26" s="15"/>
      <c r="U26" s="15"/>
      <c r="V26" s="15"/>
      <c r="W26" s="15"/>
      <c r="X26" s="15"/>
      <c r="Y26" s="76">
        <v>45125</v>
      </c>
      <c r="Z26" s="46"/>
      <c r="AA26" s="16"/>
      <c r="AB26" s="16"/>
      <c r="AC26" s="16"/>
      <c r="AD26" s="16"/>
      <c r="AE26" s="16"/>
      <c r="AF26" s="16"/>
      <c r="AG26" s="16"/>
      <c r="AH26" s="16"/>
      <c r="AI26" s="16"/>
      <c r="AJ26" s="16"/>
      <c r="AK26" s="16"/>
      <c r="AL26" s="16"/>
      <c r="AM26" s="16"/>
      <c r="AN26" s="16"/>
      <c r="AO26" s="16"/>
      <c r="AP26" s="16"/>
      <c r="AQ26" s="16"/>
    </row>
    <row r="27" spans="1:44" s="24" customFormat="1" ht="60">
      <c r="A27" s="41">
        <f t="shared" si="0"/>
        <v>25</v>
      </c>
      <c r="B27" s="22"/>
      <c r="C27" s="22"/>
      <c r="D27" s="22"/>
      <c r="E27" s="85"/>
      <c r="F27" s="81"/>
      <c r="G27" s="71"/>
      <c r="H27" s="62" t="s">
        <v>410</v>
      </c>
      <c r="I27" s="32"/>
      <c r="J27" s="13" t="s">
        <v>432</v>
      </c>
      <c r="K27" s="13"/>
      <c r="L27" s="17" t="s">
        <v>411</v>
      </c>
      <c r="M27" s="17" t="s">
        <v>411</v>
      </c>
      <c r="N27" s="17"/>
      <c r="O27" s="13"/>
      <c r="P27" s="13"/>
      <c r="Q27" s="14" t="s">
        <v>13</v>
      </c>
      <c r="R27" s="15" t="s">
        <v>14</v>
      </c>
      <c r="S27" s="15"/>
      <c r="T27" s="15"/>
      <c r="U27" s="15"/>
      <c r="V27" s="15"/>
      <c r="W27" s="15"/>
      <c r="X27" s="15"/>
      <c r="Y27" s="76">
        <v>45125</v>
      </c>
      <c r="Z27" s="76"/>
      <c r="AA27" s="16"/>
      <c r="AB27" s="16"/>
      <c r="AC27" s="16"/>
      <c r="AD27" s="16"/>
      <c r="AE27" s="16"/>
      <c r="AF27" s="16"/>
      <c r="AG27" s="16"/>
      <c r="AH27" s="16"/>
      <c r="AI27" s="16"/>
      <c r="AJ27" s="16"/>
      <c r="AK27" s="16"/>
      <c r="AL27" s="16"/>
      <c r="AM27" s="16"/>
      <c r="AN27" s="16"/>
      <c r="AO27" s="16"/>
      <c r="AP27" s="16"/>
      <c r="AQ27" s="16"/>
    </row>
    <row r="28" spans="1:44" s="24" customFormat="1" ht="30">
      <c r="A28" s="41">
        <f t="shared" si="0"/>
        <v>26</v>
      </c>
      <c r="B28" s="22"/>
      <c r="C28" s="22"/>
      <c r="D28" s="22"/>
      <c r="E28" s="85"/>
      <c r="F28" s="81"/>
      <c r="G28" s="69" t="s">
        <v>53</v>
      </c>
      <c r="H28" s="62" t="s">
        <v>420</v>
      </c>
      <c r="I28" s="17"/>
      <c r="J28" s="13" t="s">
        <v>432</v>
      </c>
      <c r="K28" s="17"/>
      <c r="L28" s="17" t="s">
        <v>405</v>
      </c>
      <c r="M28" s="17" t="s">
        <v>405</v>
      </c>
      <c r="N28" s="13"/>
      <c r="O28" s="13"/>
      <c r="P28" s="13"/>
      <c r="Q28" s="14" t="s">
        <v>111</v>
      </c>
      <c r="R28" s="15" t="s">
        <v>14</v>
      </c>
      <c r="S28" s="15"/>
      <c r="T28" s="15"/>
      <c r="U28" s="15"/>
      <c r="V28" s="15"/>
      <c r="W28" s="15"/>
      <c r="X28" s="47"/>
      <c r="Y28" s="76">
        <v>45125</v>
      </c>
      <c r="Z28" s="46"/>
      <c r="AA28" s="16"/>
      <c r="AB28" s="16"/>
      <c r="AC28" s="16"/>
      <c r="AD28" s="16"/>
      <c r="AE28" s="16"/>
      <c r="AF28" s="16"/>
      <c r="AG28" s="16"/>
      <c r="AH28" s="16"/>
      <c r="AI28" s="16"/>
      <c r="AJ28" s="16"/>
      <c r="AK28" s="16"/>
      <c r="AL28" s="16"/>
      <c r="AM28" s="16"/>
      <c r="AN28" s="16"/>
      <c r="AO28" s="16"/>
      <c r="AP28" s="16"/>
    </row>
    <row r="29" spans="1:44" s="24" customFormat="1" ht="30">
      <c r="A29" s="41">
        <f t="shared" si="0"/>
        <v>27</v>
      </c>
      <c r="B29" s="22"/>
      <c r="C29" s="22"/>
      <c r="D29" s="22"/>
      <c r="E29" s="85"/>
      <c r="F29" s="81"/>
      <c r="G29" s="70"/>
      <c r="H29" s="62" t="s">
        <v>413</v>
      </c>
      <c r="I29" s="17"/>
      <c r="J29" s="13" t="s">
        <v>432</v>
      </c>
      <c r="K29" s="17"/>
      <c r="L29" s="17" t="s">
        <v>406</v>
      </c>
      <c r="M29" s="17" t="s">
        <v>406</v>
      </c>
      <c r="N29" s="13"/>
      <c r="O29" s="13"/>
      <c r="P29" s="13"/>
      <c r="Q29" s="14" t="s">
        <v>111</v>
      </c>
      <c r="R29" s="15" t="s">
        <v>14</v>
      </c>
      <c r="S29" s="15"/>
      <c r="T29" s="15"/>
      <c r="U29" s="15"/>
      <c r="V29" s="15"/>
      <c r="W29" s="15"/>
      <c r="X29" s="47"/>
      <c r="Y29" s="76">
        <v>45125</v>
      </c>
      <c r="Z29" s="46"/>
      <c r="AA29" s="16"/>
      <c r="AB29" s="16"/>
      <c r="AC29" s="16"/>
      <c r="AD29" s="16"/>
      <c r="AE29" s="16"/>
      <c r="AF29" s="16"/>
      <c r="AG29" s="16"/>
      <c r="AH29" s="16"/>
      <c r="AI29" s="16"/>
      <c r="AJ29" s="16"/>
      <c r="AK29" s="16"/>
      <c r="AL29" s="16"/>
      <c r="AM29" s="16"/>
      <c r="AN29" s="16"/>
      <c r="AO29" s="16"/>
      <c r="AP29" s="16"/>
    </row>
    <row r="30" spans="1:44" s="24" customFormat="1" ht="30">
      <c r="A30" s="41">
        <f t="shared" si="0"/>
        <v>28</v>
      </c>
      <c r="B30" s="22"/>
      <c r="C30" s="22"/>
      <c r="D30" s="22"/>
      <c r="E30" s="85"/>
      <c r="F30" s="81"/>
      <c r="G30" s="70"/>
      <c r="H30" s="62" t="s">
        <v>414</v>
      </c>
      <c r="I30" s="17"/>
      <c r="J30" s="13" t="s">
        <v>432</v>
      </c>
      <c r="K30" s="17"/>
      <c r="L30" s="17" t="s">
        <v>406</v>
      </c>
      <c r="M30" s="17" t="s">
        <v>406</v>
      </c>
      <c r="N30" s="13"/>
      <c r="O30" s="13"/>
      <c r="P30" s="13"/>
      <c r="Q30" s="14" t="s">
        <v>111</v>
      </c>
      <c r="R30" s="15" t="s">
        <v>14</v>
      </c>
      <c r="S30" s="15"/>
      <c r="T30" s="15"/>
      <c r="U30" s="15"/>
      <c r="V30" s="15"/>
      <c r="W30" s="15"/>
      <c r="X30" s="47"/>
      <c r="Y30" s="76">
        <v>45125</v>
      </c>
      <c r="Z30" s="46"/>
      <c r="AA30" s="16"/>
      <c r="AB30" s="16"/>
      <c r="AC30" s="16"/>
      <c r="AD30" s="16"/>
      <c r="AE30" s="16"/>
      <c r="AF30" s="16"/>
      <c r="AG30" s="16"/>
      <c r="AH30" s="16"/>
      <c r="AI30" s="16"/>
      <c r="AJ30" s="16"/>
      <c r="AK30" s="16"/>
      <c r="AL30" s="16"/>
      <c r="AM30" s="16"/>
      <c r="AN30" s="16"/>
      <c r="AO30" s="16"/>
      <c r="AP30" s="16"/>
    </row>
    <row r="31" spans="1:44" s="24" customFormat="1" ht="30">
      <c r="A31" s="41">
        <f t="shared" si="0"/>
        <v>29</v>
      </c>
      <c r="B31" s="22"/>
      <c r="C31" s="22"/>
      <c r="D31" s="22"/>
      <c r="E31" s="85"/>
      <c r="F31" s="81"/>
      <c r="G31" s="70"/>
      <c r="H31" s="62" t="s">
        <v>415</v>
      </c>
      <c r="I31" s="17"/>
      <c r="J31" s="13" t="s">
        <v>432</v>
      </c>
      <c r="K31" s="17"/>
      <c r="L31" s="17" t="s">
        <v>406</v>
      </c>
      <c r="M31" s="17" t="s">
        <v>406</v>
      </c>
      <c r="N31" s="13"/>
      <c r="O31" s="13"/>
      <c r="P31" s="13"/>
      <c r="Q31" s="14" t="s">
        <v>111</v>
      </c>
      <c r="R31" s="15" t="s">
        <v>14</v>
      </c>
      <c r="S31" s="15"/>
      <c r="T31" s="15"/>
      <c r="U31" s="15"/>
      <c r="V31" s="15"/>
      <c r="W31" s="15"/>
      <c r="X31" s="47"/>
      <c r="Y31" s="76">
        <v>45125</v>
      </c>
      <c r="Z31" s="46"/>
      <c r="AA31" s="16"/>
      <c r="AB31" s="16"/>
      <c r="AC31" s="16"/>
      <c r="AD31" s="16"/>
      <c r="AE31" s="16"/>
      <c r="AF31" s="16"/>
      <c r="AG31" s="16"/>
      <c r="AH31" s="16"/>
      <c r="AI31" s="16"/>
      <c r="AJ31" s="16"/>
      <c r="AK31" s="16"/>
      <c r="AL31" s="16"/>
      <c r="AM31" s="16"/>
      <c r="AN31" s="16"/>
      <c r="AO31" s="16"/>
      <c r="AP31" s="16"/>
    </row>
    <row r="32" spans="1:44" s="24" customFormat="1" ht="30">
      <c r="A32" s="41">
        <f t="shared" si="0"/>
        <v>30</v>
      </c>
      <c r="B32" s="22"/>
      <c r="C32" s="22"/>
      <c r="D32" s="22"/>
      <c r="E32" s="85"/>
      <c r="F32" s="81"/>
      <c r="G32" s="70"/>
      <c r="H32" s="62" t="s">
        <v>416</v>
      </c>
      <c r="I32" s="17"/>
      <c r="J32" s="13" t="s">
        <v>432</v>
      </c>
      <c r="K32" s="17"/>
      <c r="L32" s="17" t="s">
        <v>406</v>
      </c>
      <c r="M32" s="17" t="s">
        <v>406</v>
      </c>
      <c r="N32" s="13"/>
      <c r="O32" s="13"/>
      <c r="P32" s="13"/>
      <c r="Q32" s="14" t="s">
        <v>111</v>
      </c>
      <c r="R32" s="15" t="s">
        <v>14</v>
      </c>
      <c r="S32" s="15"/>
      <c r="T32" s="15"/>
      <c r="U32" s="15"/>
      <c r="V32" s="15"/>
      <c r="W32" s="15"/>
      <c r="X32" s="47"/>
      <c r="Y32" s="76">
        <v>45125</v>
      </c>
      <c r="Z32" s="46"/>
      <c r="AA32" s="16"/>
      <c r="AB32" s="16"/>
      <c r="AC32" s="16"/>
      <c r="AD32" s="16"/>
      <c r="AE32" s="16"/>
      <c r="AF32" s="16"/>
      <c r="AG32" s="16"/>
      <c r="AH32" s="16"/>
      <c r="AI32" s="16"/>
      <c r="AJ32" s="16"/>
      <c r="AK32" s="16"/>
      <c r="AL32" s="16"/>
      <c r="AM32" s="16"/>
      <c r="AN32" s="16"/>
      <c r="AO32" s="16"/>
      <c r="AP32" s="16"/>
    </row>
    <row r="33" spans="1:44" s="24" customFormat="1" ht="30">
      <c r="A33" s="41">
        <f t="shared" si="0"/>
        <v>31</v>
      </c>
      <c r="B33" s="22"/>
      <c r="C33" s="22"/>
      <c r="D33" s="22"/>
      <c r="E33" s="85"/>
      <c r="F33" s="81"/>
      <c r="G33" s="70"/>
      <c r="H33" s="62" t="s">
        <v>417</v>
      </c>
      <c r="I33" s="17"/>
      <c r="J33" s="13" t="s">
        <v>432</v>
      </c>
      <c r="K33" s="17"/>
      <c r="L33" s="17" t="s">
        <v>403</v>
      </c>
      <c r="M33" s="17" t="s">
        <v>403</v>
      </c>
      <c r="N33" s="13"/>
      <c r="O33" s="13"/>
      <c r="P33" s="13"/>
      <c r="Q33" s="14" t="s">
        <v>111</v>
      </c>
      <c r="R33" s="15" t="s">
        <v>14</v>
      </c>
      <c r="S33" s="15"/>
      <c r="T33" s="15"/>
      <c r="U33" s="15"/>
      <c r="V33" s="15"/>
      <c r="W33" s="15"/>
      <c r="X33" s="47"/>
      <c r="Y33" s="76">
        <v>45125</v>
      </c>
      <c r="Z33" s="46"/>
      <c r="AA33" s="16"/>
      <c r="AB33" s="16"/>
      <c r="AC33" s="16"/>
      <c r="AD33" s="16"/>
      <c r="AE33" s="16"/>
      <c r="AF33" s="16"/>
      <c r="AG33" s="16"/>
      <c r="AH33" s="16"/>
      <c r="AI33" s="16"/>
      <c r="AJ33" s="16"/>
      <c r="AK33" s="16"/>
      <c r="AL33" s="16"/>
      <c r="AM33" s="16"/>
      <c r="AN33" s="16"/>
      <c r="AO33" s="16"/>
      <c r="AP33" s="16"/>
    </row>
    <row r="34" spans="1:44" s="24" customFormat="1" ht="30">
      <c r="A34" s="41">
        <f t="shared" si="0"/>
        <v>32</v>
      </c>
      <c r="B34" s="22"/>
      <c r="C34" s="22"/>
      <c r="D34" s="22"/>
      <c r="E34" s="85"/>
      <c r="F34" s="81"/>
      <c r="G34" s="70"/>
      <c r="H34" s="62" t="s">
        <v>423</v>
      </c>
      <c r="I34" s="17"/>
      <c r="J34" s="13" t="s">
        <v>432</v>
      </c>
      <c r="K34" s="17"/>
      <c r="L34" s="17" t="s">
        <v>407</v>
      </c>
      <c r="M34" s="17" t="s">
        <v>407</v>
      </c>
      <c r="N34" s="13"/>
      <c r="O34" s="13"/>
      <c r="P34" s="13"/>
      <c r="Q34" s="14" t="s">
        <v>111</v>
      </c>
      <c r="R34" s="15" t="s">
        <v>14</v>
      </c>
      <c r="S34" s="15"/>
      <c r="T34" s="15"/>
      <c r="U34" s="15"/>
      <c r="V34" s="15"/>
      <c r="W34" s="15"/>
      <c r="X34" s="47"/>
      <c r="Y34" s="76">
        <v>45125</v>
      </c>
      <c r="Z34" s="46"/>
      <c r="AA34" s="16"/>
      <c r="AB34" s="16"/>
      <c r="AC34" s="16"/>
      <c r="AD34" s="16"/>
      <c r="AE34" s="16"/>
      <c r="AF34" s="16"/>
      <c r="AG34" s="16"/>
      <c r="AH34" s="16"/>
      <c r="AI34" s="16"/>
      <c r="AJ34" s="16"/>
      <c r="AK34" s="16"/>
      <c r="AL34" s="16"/>
      <c r="AM34" s="16"/>
      <c r="AN34" s="16"/>
      <c r="AO34" s="16"/>
      <c r="AP34" s="16"/>
    </row>
    <row r="35" spans="1:44" s="24" customFormat="1" ht="30">
      <c r="A35" s="116"/>
      <c r="B35" s="39"/>
      <c r="C35" s="39"/>
      <c r="D35" s="39"/>
      <c r="E35" s="39"/>
      <c r="F35" s="117"/>
      <c r="G35" s="70"/>
      <c r="H35" s="62" t="s">
        <v>578</v>
      </c>
      <c r="I35" s="17"/>
      <c r="J35" s="17" t="s">
        <v>432</v>
      </c>
      <c r="K35" s="17"/>
      <c r="L35" s="17" t="s">
        <v>407</v>
      </c>
      <c r="M35" s="17" t="s">
        <v>406</v>
      </c>
      <c r="N35" s="17"/>
      <c r="O35" s="17"/>
      <c r="P35" s="17"/>
      <c r="Q35" s="14"/>
      <c r="R35" s="15" t="s">
        <v>15</v>
      </c>
      <c r="S35" s="15"/>
      <c r="T35" s="15"/>
      <c r="U35" s="15"/>
      <c r="V35" s="15"/>
      <c r="W35" s="15"/>
      <c r="X35" s="47"/>
      <c r="Y35" s="76">
        <v>45134</v>
      </c>
      <c r="Z35" s="46"/>
      <c r="AA35" s="16"/>
      <c r="AB35" s="16"/>
      <c r="AC35" s="16"/>
      <c r="AD35" s="16"/>
      <c r="AE35" s="16"/>
      <c r="AF35" s="16"/>
      <c r="AG35" s="16"/>
      <c r="AH35" s="16"/>
      <c r="AI35" s="16"/>
      <c r="AJ35" s="16"/>
      <c r="AK35" s="16"/>
      <c r="AL35" s="16"/>
      <c r="AM35" s="16"/>
      <c r="AN35" s="16"/>
      <c r="AO35" s="16"/>
      <c r="AP35" s="16"/>
      <c r="AQ35" s="16"/>
      <c r="AR35" s="16"/>
    </row>
    <row r="36" spans="1:44" s="24" customFormat="1" ht="30">
      <c r="A36" s="41">
        <f t="shared" si="0"/>
        <v>34</v>
      </c>
      <c r="B36" s="22"/>
      <c r="C36" s="22"/>
      <c r="D36" s="22"/>
      <c r="E36" s="85"/>
      <c r="F36" s="81"/>
      <c r="G36" s="70"/>
      <c r="H36" s="62" t="s">
        <v>422</v>
      </c>
      <c r="I36" s="17"/>
      <c r="J36" s="13" t="s">
        <v>432</v>
      </c>
      <c r="K36" s="17"/>
      <c r="L36" s="17" t="s">
        <v>407</v>
      </c>
      <c r="M36" s="17" t="s">
        <v>407</v>
      </c>
      <c r="N36" s="13"/>
      <c r="O36" s="13"/>
      <c r="P36" s="13"/>
      <c r="Q36" s="14" t="s">
        <v>111</v>
      </c>
      <c r="R36" s="15" t="s">
        <v>95</v>
      </c>
      <c r="S36" s="15"/>
      <c r="T36" s="15"/>
      <c r="U36" s="15"/>
      <c r="V36" s="15"/>
      <c r="W36" s="15"/>
      <c r="X36" s="47"/>
      <c r="Y36" s="76">
        <v>45125</v>
      </c>
      <c r="Z36" s="46"/>
      <c r="AA36" s="16"/>
      <c r="AB36" s="16"/>
      <c r="AC36" s="16"/>
      <c r="AD36" s="16"/>
      <c r="AE36" s="16"/>
      <c r="AF36" s="16"/>
      <c r="AG36" s="16"/>
      <c r="AH36" s="16"/>
      <c r="AI36" s="16"/>
      <c r="AJ36" s="16"/>
      <c r="AK36" s="16"/>
      <c r="AL36" s="16"/>
      <c r="AM36" s="16"/>
      <c r="AN36" s="16"/>
      <c r="AO36" s="16"/>
      <c r="AP36" s="16"/>
    </row>
    <row r="37" spans="1:44" s="24" customFormat="1" ht="30">
      <c r="A37" s="41">
        <f t="shared" si="0"/>
        <v>35</v>
      </c>
      <c r="B37" s="22"/>
      <c r="C37" s="22"/>
      <c r="D37" s="22"/>
      <c r="E37" s="85"/>
      <c r="F37" s="81"/>
      <c r="G37" s="70"/>
      <c r="H37" s="62" t="s">
        <v>419</v>
      </c>
      <c r="I37" s="17"/>
      <c r="J37" s="13" t="s">
        <v>432</v>
      </c>
      <c r="K37" s="17"/>
      <c r="L37" s="17" t="s">
        <v>406</v>
      </c>
      <c r="M37" s="17" t="s">
        <v>406</v>
      </c>
      <c r="N37" s="13"/>
      <c r="O37" s="13"/>
      <c r="P37" s="13"/>
      <c r="Q37" s="14" t="s">
        <v>111</v>
      </c>
      <c r="R37" s="15" t="s">
        <v>14</v>
      </c>
      <c r="S37" s="15"/>
      <c r="T37" s="15"/>
      <c r="U37" s="15"/>
      <c r="V37" s="15"/>
      <c r="W37" s="15"/>
      <c r="X37" s="47"/>
      <c r="Y37" s="76">
        <v>45125</v>
      </c>
      <c r="Z37" s="46"/>
      <c r="AA37" s="16"/>
      <c r="AB37" s="16"/>
      <c r="AC37" s="16"/>
      <c r="AD37" s="16"/>
      <c r="AE37" s="16"/>
      <c r="AF37" s="16"/>
      <c r="AG37" s="16"/>
      <c r="AH37" s="16"/>
      <c r="AI37" s="16"/>
      <c r="AJ37" s="16"/>
      <c r="AK37" s="16"/>
      <c r="AL37" s="16"/>
      <c r="AM37" s="16"/>
      <c r="AN37" s="16"/>
      <c r="AO37" s="16"/>
      <c r="AP37" s="16"/>
    </row>
    <row r="38" spans="1:44" s="24" customFormat="1" ht="30">
      <c r="A38" s="41">
        <f t="shared" si="0"/>
        <v>36</v>
      </c>
      <c r="B38" s="22"/>
      <c r="C38" s="22"/>
      <c r="D38" s="22"/>
      <c r="E38" s="85"/>
      <c r="F38" s="81"/>
      <c r="G38" s="70"/>
      <c r="H38" s="62" t="s">
        <v>412</v>
      </c>
      <c r="I38" s="17"/>
      <c r="J38" s="13" t="s">
        <v>432</v>
      </c>
      <c r="K38" s="17"/>
      <c r="L38" s="17" t="s">
        <v>407</v>
      </c>
      <c r="M38" s="17" t="s">
        <v>407</v>
      </c>
      <c r="N38" s="13"/>
      <c r="O38" s="13"/>
      <c r="P38" s="13"/>
      <c r="Q38" s="14" t="s">
        <v>111</v>
      </c>
      <c r="R38" s="15" t="s">
        <v>14</v>
      </c>
      <c r="S38" s="15"/>
      <c r="T38" s="15"/>
      <c r="U38" s="15"/>
      <c r="V38" s="15"/>
      <c r="W38" s="15"/>
      <c r="X38" s="47"/>
      <c r="Y38" s="76">
        <v>45125</v>
      </c>
      <c r="Z38" s="46"/>
      <c r="AA38" s="16"/>
      <c r="AB38" s="16"/>
      <c r="AC38" s="16"/>
      <c r="AD38" s="16"/>
      <c r="AE38" s="16"/>
      <c r="AF38" s="16"/>
      <c r="AG38" s="16"/>
      <c r="AH38" s="16"/>
      <c r="AI38" s="16"/>
      <c r="AJ38" s="16"/>
      <c r="AK38" s="16"/>
      <c r="AL38" s="16"/>
      <c r="AM38" s="16"/>
      <c r="AN38" s="16"/>
      <c r="AO38" s="16"/>
      <c r="AP38" s="16"/>
    </row>
    <row r="39" spans="1:44" s="24" customFormat="1" ht="30">
      <c r="A39" s="41">
        <f t="shared" si="0"/>
        <v>37</v>
      </c>
      <c r="B39" s="22"/>
      <c r="C39" s="22"/>
      <c r="D39" s="22"/>
      <c r="E39" s="85"/>
      <c r="F39" s="81"/>
      <c r="G39" s="70"/>
      <c r="H39" s="62" t="s">
        <v>421</v>
      </c>
      <c r="I39" s="17"/>
      <c r="J39" s="13" t="s">
        <v>432</v>
      </c>
      <c r="K39" s="17"/>
      <c r="L39" s="17" t="s">
        <v>406</v>
      </c>
      <c r="M39" s="17" t="s">
        <v>406</v>
      </c>
      <c r="N39" s="13"/>
      <c r="O39" s="13"/>
      <c r="P39" s="13"/>
      <c r="Q39" s="14" t="s">
        <v>111</v>
      </c>
      <c r="R39" s="15" t="s">
        <v>95</v>
      </c>
      <c r="S39" s="15"/>
      <c r="T39" s="15"/>
      <c r="U39" s="15"/>
      <c r="V39" s="15"/>
      <c r="W39" s="15"/>
      <c r="X39" s="47"/>
      <c r="Y39" s="76">
        <v>45125</v>
      </c>
      <c r="Z39" s="46"/>
      <c r="AA39" s="16"/>
      <c r="AB39" s="16"/>
      <c r="AC39" s="16"/>
      <c r="AD39" s="16"/>
      <c r="AE39" s="16"/>
      <c r="AF39" s="16"/>
      <c r="AG39" s="16"/>
      <c r="AH39" s="16"/>
      <c r="AI39" s="16"/>
      <c r="AJ39" s="16"/>
      <c r="AK39" s="16"/>
      <c r="AL39" s="16"/>
      <c r="AM39" s="16"/>
      <c r="AN39" s="16"/>
      <c r="AO39" s="16"/>
      <c r="AP39" s="16"/>
    </row>
    <row r="40" spans="1:44" s="24" customFormat="1" ht="30">
      <c r="A40" s="41">
        <f t="shared" si="0"/>
        <v>38</v>
      </c>
      <c r="B40" s="22"/>
      <c r="C40" s="22"/>
      <c r="D40" s="22"/>
      <c r="E40" s="86"/>
      <c r="F40" s="87"/>
      <c r="G40" s="70"/>
      <c r="H40" s="62" t="s">
        <v>474</v>
      </c>
      <c r="I40" s="17"/>
      <c r="J40" s="13" t="s">
        <v>432</v>
      </c>
      <c r="K40" s="17"/>
      <c r="L40" s="17" t="s">
        <v>475</v>
      </c>
      <c r="M40" s="17" t="s">
        <v>476</v>
      </c>
      <c r="N40" s="13"/>
      <c r="O40" s="13"/>
      <c r="P40" s="13"/>
      <c r="Q40" s="14" t="s">
        <v>111</v>
      </c>
      <c r="R40" s="15" t="s">
        <v>398</v>
      </c>
      <c r="S40" s="15"/>
      <c r="T40" s="15"/>
      <c r="U40" s="15"/>
      <c r="V40" s="15"/>
      <c r="W40" s="15"/>
      <c r="X40" s="47"/>
      <c r="Y40" s="76">
        <v>45126</v>
      </c>
      <c r="Z40" s="46"/>
      <c r="AA40" s="16"/>
      <c r="AB40" s="16"/>
      <c r="AC40" s="16"/>
      <c r="AD40" s="16"/>
      <c r="AE40" s="16"/>
      <c r="AF40" s="16"/>
      <c r="AG40" s="16"/>
      <c r="AH40" s="16"/>
      <c r="AI40" s="16"/>
      <c r="AJ40" s="16"/>
      <c r="AK40" s="16"/>
      <c r="AL40" s="16"/>
      <c r="AM40" s="16"/>
      <c r="AN40" s="16"/>
      <c r="AO40" s="16"/>
      <c r="AP40" s="16"/>
    </row>
    <row r="41" spans="1:44" s="24" customFormat="1" ht="60">
      <c r="A41" s="41">
        <f t="shared" si="0"/>
        <v>39</v>
      </c>
      <c r="B41" s="22"/>
      <c r="C41" s="22"/>
      <c r="D41" s="22"/>
      <c r="E41" s="79" t="s">
        <v>431</v>
      </c>
      <c r="F41" s="80"/>
      <c r="G41" s="62" t="s">
        <v>48</v>
      </c>
      <c r="H41" s="62" t="s">
        <v>77</v>
      </c>
      <c r="I41" s="17"/>
      <c r="J41" s="13" t="s">
        <v>432</v>
      </c>
      <c r="K41" s="17"/>
      <c r="L41" s="17" t="s">
        <v>437</v>
      </c>
      <c r="M41" s="17" t="s">
        <v>437</v>
      </c>
      <c r="N41" s="13"/>
      <c r="O41" s="13"/>
      <c r="P41" s="13"/>
      <c r="Q41" s="14" t="s">
        <v>13</v>
      </c>
      <c r="R41" s="15" t="s">
        <v>14</v>
      </c>
      <c r="S41" s="15"/>
      <c r="T41" s="15"/>
      <c r="U41" s="15"/>
      <c r="V41" s="15"/>
      <c r="W41" s="15"/>
      <c r="X41" s="47"/>
      <c r="Y41" s="76">
        <v>45126</v>
      </c>
      <c r="Z41" s="46"/>
      <c r="AA41" s="16"/>
      <c r="AB41" s="16"/>
      <c r="AC41" s="16"/>
      <c r="AD41" s="16"/>
      <c r="AE41" s="16"/>
      <c r="AF41" s="16"/>
      <c r="AG41" s="16"/>
      <c r="AH41" s="16"/>
      <c r="AI41" s="16"/>
      <c r="AJ41" s="16"/>
      <c r="AK41" s="16"/>
      <c r="AL41" s="16"/>
      <c r="AM41" s="16"/>
      <c r="AN41" s="16"/>
      <c r="AO41" s="16"/>
      <c r="AP41" s="16"/>
    </row>
    <row r="42" spans="1:44" s="24" customFormat="1" ht="60">
      <c r="A42" s="41">
        <f t="shared" si="0"/>
        <v>40</v>
      </c>
      <c r="B42" s="22"/>
      <c r="C42" s="22"/>
      <c r="D42" s="22"/>
      <c r="E42" s="85"/>
      <c r="F42" s="81"/>
      <c r="G42" s="71" t="s">
        <v>43</v>
      </c>
      <c r="H42" s="62" t="s">
        <v>410</v>
      </c>
      <c r="I42" s="32"/>
      <c r="J42" s="13" t="s">
        <v>432</v>
      </c>
      <c r="K42" s="13"/>
      <c r="L42" s="17" t="s">
        <v>411</v>
      </c>
      <c r="M42" s="17" t="s">
        <v>411</v>
      </c>
      <c r="N42" s="17"/>
      <c r="O42" s="13"/>
      <c r="P42" s="13"/>
      <c r="Q42" s="14" t="s">
        <v>13</v>
      </c>
      <c r="R42" s="15" t="s">
        <v>14</v>
      </c>
      <c r="S42" s="15"/>
      <c r="T42" s="15"/>
      <c r="U42" s="15"/>
      <c r="V42" s="15"/>
      <c r="W42" s="15"/>
      <c r="X42" s="15"/>
      <c r="Y42" s="76">
        <v>45126</v>
      </c>
      <c r="Z42" s="76"/>
      <c r="AA42" s="16"/>
      <c r="AB42" s="16"/>
      <c r="AC42" s="16"/>
      <c r="AD42" s="16"/>
      <c r="AE42" s="16"/>
      <c r="AF42" s="16"/>
      <c r="AG42" s="16"/>
      <c r="AH42" s="16"/>
      <c r="AI42" s="16"/>
      <c r="AJ42" s="16"/>
      <c r="AK42" s="16"/>
      <c r="AL42" s="16"/>
      <c r="AM42" s="16"/>
      <c r="AN42" s="16"/>
      <c r="AO42" s="16"/>
      <c r="AP42" s="16"/>
      <c r="AQ42" s="16"/>
    </row>
    <row r="43" spans="1:44" s="24" customFormat="1" ht="30">
      <c r="A43" s="41">
        <f t="shared" si="0"/>
        <v>41</v>
      </c>
      <c r="B43" s="22"/>
      <c r="C43" s="22"/>
      <c r="D43" s="22"/>
      <c r="E43" s="40"/>
      <c r="F43" s="81"/>
      <c r="G43" s="62" t="s">
        <v>46</v>
      </c>
      <c r="H43" s="62" t="s">
        <v>306</v>
      </c>
      <c r="I43" s="17"/>
      <c r="J43" s="13" t="s">
        <v>432</v>
      </c>
      <c r="K43" s="17"/>
      <c r="L43" s="68" t="s">
        <v>436</v>
      </c>
      <c r="M43" s="68" t="s">
        <v>436</v>
      </c>
      <c r="N43" s="13"/>
      <c r="O43" s="13"/>
      <c r="P43" s="13"/>
      <c r="Q43" s="14" t="s">
        <v>111</v>
      </c>
      <c r="R43" s="15" t="s">
        <v>14</v>
      </c>
      <c r="S43" s="15"/>
      <c r="T43" s="15"/>
      <c r="U43" s="15"/>
      <c r="V43" s="15"/>
      <c r="W43" s="15"/>
      <c r="X43" s="47"/>
      <c r="Y43" s="76">
        <v>45126</v>
      </c>
      <c r="Z43" s="46"/>
      <c r="AA43" s="16"/>
      <c r="AB43" s="16"/>
      <c r="AC43" s="16"/>
      <c r="AD43" s="16"/>
      <c r="AE43" s="16"/>
      <c r="AF43" s="16"/>
      <c r="AG43" s="16"/>
      <c r="AH43" s="16"/>
      <c r="AI43" s="16"/>
      <c r="AJ43" s="16"/>
      <c r="AK43" s="16"/>
      <c r="AL43" s="16"/>
      <c r="AM43" s="16"/>
      <c r="AN43" s="16"/>
      <c r="AO43" s="16"/>
      <c r="AP43" s="16"/>
    </row>
    <row r="44" spans="1:44" s="24" customFormat="1" ht="30">
      <c r="A44" s="41">
        <f t="shared" si="0"/>
        <v>42</v>
      </c>
      <c r="B44" s="22"/>
      <c r="C44" s="22"/>
      <c r="D44" s="22"/>
      <c r="E44" s="40"/>
      <c r="F44" s="81"/>
      <c r="G44" s="67" t="s">
        <v>49</v>
      </c>
      <c r="H44" s="62" t="s">
        <v>307</v>
      </c>
      <c r="I44" s="17"/>
      <c r="J44" s="13" t="s">
        <v>432</v>
      </c>
      <c r="K44" s="17"/>
      <c r="L44" s="68" t="s">
        <v>438</v>
      </c>
      <c r="M44" s="68" t="s">
        <v>438</v>
      </c>
      <c r="N44" s="13"/>
      <c r="O44" s="13"/>
      <c r="P44" s="13"/>
      <c r="Q44" s="14" t="s">
        <v>111</v>
      </c>
      <c r="R44" s="15" t="s">
        <v>14</v>
      </c>
      <c r="S44" s="15"/>
      <c r="T44" s="15"/>
      <c r="U44" s="15"/>
      <c r="V44" s="15"/>
      <c r="W44" s="15"/>
      <c r="X44" s="47"/>
      <c r="Y44" s="76">
        <v>45126</v>
      </c>
      <c r="Z44" s="46"/>
      <c r="AA44" s="16"/>
      <c r="AB44" s="16"/>
      <c r="AC44" s="16"/>
      <c r="AD44" s="16"/>
      <c r="AE44" s="16"/>
      <c r="AF44" s="16"/>
      <c r="AG44" s="16"/>
      <c r="AH44" s="16"/>
      <c r="AI44" s="16"/>
      <c r="AJ44" s="16"/>
      <c r="AK44" s="16"/>
      <c r="AL44" s="16"/>
      <c r="AM44" s="16"/>
      <c r="AN44" s="16"/>
      <c r="AO44" s="16"/>
      <c r="AP44" s="16"/>
    </row>
    <row r="45" spans="1:44" s="24" customFormat="1" ht="30">
      <c r="A45" s="41">
        <f t="shared" si="0"/>
        <v>43</v>
      </c>
      <c r="B45" s="22"/>
      <c r="C45" s="22"/>
      <c r="D45" s="22"/>
      <c r="E45" s="40"/>
      <c r="F45" s="81"/>
      <c r="G45" s="69" t="s">
        <v>50</v>
      </c>
      <c r="H45" s="62" t="s">
        <v>445</v>
      </c>
      <c r="I45" s="17"/>
      <c r="J45" s="13" t="s">
        <v>432</v>
      </c>
      <c r="K45" s="17"/>
      <c r="L45" s="68" t="s">
        <v>440</v>
      </c>
      <c r="M45" s="68" t="s">
        <v>440</v>
      </c>
      <c r="N45" s="13"/>
      <c r="O45" s="13"/>
      <c r="P45" s="13"/>
      <c r="Q45" s="14" t="s">
        <v>111</v>
      </c>
      <c r="R45" s="15" t="s">
        <v>14</v>
      </c>
      <c r="S45" s="15"/>
      <c r="T45" s="15"/>
      <c r="U45" s="15"/>
      <c r="V45" s="15"/>
      <c r="W45" s="15"/>
      <c r="X45" s="47"/>
      <c r="Y45" s="76">
        <v>45126</v>
      </c>
      <c r="Z45" s="46"/>
      <c r="AA45" s="16"/>
      <c r="AB45" s="16"/>
      <c r="AC45" s="16"/>
      <c r="AD45" s="16"/>
      <c r="AE45" s="16"/>
      <c r="AF45" s="16"/>
      <c r="AG45" s="16"/>
      <c r="AH45" s="16"/>
      <c r="AI45" s="16"/>
      <c r="AJ45" s="16"/>
      <c r="AK45" s="16"/>
      <c r="AL45" s="16"/>
      <c r="AM45" s="16"/>
      <c r="AN45" s="16"/>
      <c r="AO45" s="16"/>
      <c r="AP45" s="16"/>
    </row>
    <row r="46" spans="1:44" s="24" customFormat="1" ht="30">
      <c r="A46" s="41">
        <f t="shared" si="0"/>
        <v>44</v>
      </c>
      <c r="B46" s="22"/>
      <c r="C46" s="22"/>
      <c r="D46" s="22"/>
      <c r="E46" s="40"/>
      <c r="F46" s="81"/>
      <c r="G46" s="71"/>
      <c r="H46" s="62" t="s">
        <v>439</v>
      </c>
      <c r="I46" s="17"/>
      <c r="J46" s="13" t="s">
        <v>432</v>
      </c>
      <c r="K46" s="17"/>
      <c r="L46" s="68" t="s">
        <v>440</v>
      </c>
      <c r="M46" s="68" t="s">
        <v>440</v>
      </c>
      <c r="N46" s="13"/>
      <c r="O46" s="13"/>
      <c r="P46" s="13"/>
      <c r="Q46" s="14" t="s">
        <v>111</v>
      </c>
      <c r="R46" s="15" t="s">
        <v>14</v>
      </c>
      <c r="S46" s="15"/>
      <c r="T46" s="15"/>
      <c r="U46" s="15"/>
      <c r="V46" s="15"/>
      <c r="W46" s="15"/>
      <c r="X46" s="47"/>
      <c r="Y46" s="76">
        <v>45126</v>
      </c>
      <c r="Z46" s="46"/>
      <c r="AA46" s="16"/>
      <c r="AB46" s="16"/>
      <c r="AC46" s="16"/>
      <c r="AD46" s="16"/>
      <c r="AE46" s="16"/>
      <c r="AF46" s="16"/>
      <c r="AG46" s="16"/>
      <c r="AH46" s="16"/>
      <c r="AI46" s="16"/>
      <c r="AJ46" s="16"/>
      <c r="AK46" s="16"/>
      <c r="AL46" s="16"/>
      <c r="AM46" s="16"/>
      <c r="AN46" s="16"/>
      <c r="AO46" s="16"/>
      <c r="AP46" s="16"/>
    </row>
    <row r="47" spans="1:44" s="24" customFormat="1" ht="60" customHeight="1">
      <c r="A47" s="41">
        <f t="shared" si="0"/>
        <v>45</v>
      </c>
      <c r="B47" s="22"/>
      <c r="C47" s="22"/>
      <c r="D47" s="22"/>
      <c r="E47" s="40"/>
      <c r="F47" s="81"/>
      <c r="G47" s="69" t="s">
        <v>444</v>
      </c>
      <c r="H47" s="62" t="s">
        <v>441</v>
      </c>
      <c r="I47" s="17"/>
      <c r="J47" s="13" t="s">
        <v>432</v>
      </c>
      <c r="K47" s="17"/>
      <c r="L47" s="72" t="s">
        <v>446</v>
      </c>
      <c r="M47" s="72" t="s">
        <v>446</v>
      </c>
      <c r="N47" s="13"/>
      <c r="O47" s="13"/>
      <c r="P47" s="13"/>
      <c r="Q47" s="14" t="s">
        <v>111</v>
      </c>
      <c r="R47" s="15" t="s">
        <v>14</v>
      </c>
      <c r="S47" s="15"/>
      <c r="T47" s="15"/>
      <c r="U47" s="15"/>
      <c r="V47" s="15"/>
      <c r="W47" s="15"/>
      <c r="X47" s="47"/>
      <c r="Y47" s="76">
        <v>45126</v>
      </c>
      <c r="Z47" s="46"/>
      <c r="AA47" s="16"/>
      <c r="AB47" s="16"/>
      <c r="AC47" s="16"/>
      <c r="AD47" s="16"/>
      <c r="AE47" s="16"/>
      <c r="AF47" s="16"/>
      <c r="AG47" s="16"/>
      <c r="AH47" s="16"/>
      <c r="AI47" s="16"/>
      <c r="AJ47" s="16"/>
      <c r="AK47" s="16"/>
      <c r="AL47" s="16"/>
      <c r="AM47" s="16"/>
      <c r="AN47" s="16"/>
      <c r="AO47" s="16"/>
      <c r="AP47" s="16"/>
    </row>
    <row r="48" spans="1:44" s="24" customFormat="1" ht="30">
      <c r="A48" s="41">
        <f t="shared" si="0"/>
        <v>46</v>
      </c>
      <c r="B48" s="22"/>
      <c r="C48" s="22"/>
      <c r="D48" s="22"/>
      <c r="E48" s="40"/>
      <c r="F48" s="81"/>
      <c r="G48" s="71"/>
      <c r="H48" s="62" t="s">
        <v>442</v>
      </c>
      <c r="I48" s="17"/>
      <c r="J48" s="13" t="s">
        <v>432</v>
      </c>
      <c r="K48" s="17"/>
      <c r="L48" s="72" t="s">
        <v>446</v>
      </c>
      <c r="M48" s="72" t="s">
        <v>446</v>
      </c>
      <c r="N48" s="13"/>
      <c r="O48" s="13"/>
      <c r="P48" s="13"/>
      <c r="Q48" s="14" t="s">
        <v>111</v>
      </c>
      <c r="R48" s="15" t="s">
        <v>14</v>
      </c>
      <c r="S48" s="15"/>
      <c r="T48" s="15"/>
      <c r="U48" s="15"/>
      <c r="V48" s="15"/>
      <c r="W48" s="15"/>
      <c r="X48" s="47"/>
      <c r="Y48" s="76">
        <v>45126</v>
      </c>
      <c r="Z48" s="46"/>
      <c r="AA48" s="16"/>
      <c r="AB48" s="16"/>
      <c r="AC48" s="16"/>
      <c r="AD48" s="16"/>
      <c r="AE48" s="16"/>
      <c r="AF48" s="16"/>
      <c r="AG48" s="16"/>
      <c r="AH48" s="16"/>
      <c r="AI48" s="16"/>
      <c r="AJ48" s="16"/>
      <c r="AK48" s="16"/>
      <c r="AL48" s="16"/>
      <c r="AM48" s="16"/>
      <c r="AN48" s="16"/>
      <c r="AO48" s="16"/>
      <c r="AP48" s="16"/>
    </row>
    <row r="49" spans="1:42" s="24" customFormat="1" ht="45">
      <c r="A49" s="41">
        <f t="shared" si="0"/>
        <v>47</v>
      </c>
      <c r="B49" s="22"/>
      <c r="C49" s="22"/>
      <c r="D49" s="22"/>
      <c r="E49" s="40"/>
      <c r="F49" s="81"/>
      <c r="G49" s="69" t="s">
        <v>443</v>
      </c>
      <c r="H49" s="62" t="s">
        <v>448</v>
      </c>
      <c r="I49" s="17"/>
      <c r="J49" s="13" t="s">
        <v>432</v>
      </c>
      <c r="K49" s="17"/>
      <c r="L49" s="68" t="s">
        <v>447</v>
      </c>
      <c r="M49" s="68" t="s">
        <v>447</v>
      </c>
      <c r="N49" s="13"/>
      <c r="O49" s="13"/>
      <c r="P49" s="13"/>
      <c r="Q49" s="14" t="s">
        <v>111</v>
      </c>
      <c r="R49" s="15" t="s">
        <v>14</v>
      </c>
      <c r="S49" s="15"/>
      <c r="T49" s="15"/>
      <c r="U49" s="15"/>
      <c r="V49" s="15"/>
      <c r="W49" s="15"/>
      <c r="X49" s="47"/>
      <c r="Y49" s="76">
        <v>45126</v>
      </c>
      <c r="Z49" s="46"/>
      <c r="AA49" s="16"/>
      <c r="AB49" s="16"/>
      <c r="AC49" s="16"/>
      <c r="AD49" s="16"/>
      <c r="AE49" s="16"/>
      <c r="AF49" s="16"/>
      <c r="AG49" s="16"/>
      <c r="AH49" s="16"/>
      <c r="AI49" s="16"/>
      <c r="AJ49" s="16"/>
      <c r="AK49" s="16"/>
      <c r="AL49" s="16"/>
      <c r="AM49" s="16"/>
      <c r="AN49" s="16"/>
      <c r="AO49" s="16"/>
      <c r="AP49" s="16"/>
    </row>
    <row r="50" spans="1:42" s="24" customFormat="1" ht="30">
      <c r="A50" s="41">
        <f t="shared" si="0"/>
        <v>48</v>
      </c>
      <c r="B50" s="22"/>
      <c r="C50" s="22"/>
      <c r="D50" s="22"/>
      <c r="E50" s="40"/>
      <c r="F50" s="81"/>
      <c r="G50" s="70"/>
      <c r="H50" s="62" t="s">
        <v>449</v>
      </c>
      <c r="I50" s="17"/>
      <c r="J50" s="13" t="s">
        <v>432</v>
      </c>
      <c r="K50" s="17"/>
      <c r="L50" s="68" t="s">
        <v>447</v>
      </c>
      <c r="M50" s="68" t="s">
        <v>447</v>
      </c>
      <c r="N50" s="13"/>
      <c r="O50" s="13"/>
      <c r="P50" s="13"/>
      <c r="Q50" s="14" t="s">
        <v>111</v>
      </c>
      <c r="R50" s="15" t="s">
        <v>14</v>
      </c>
      <c r="S50" s="15"/>
      <c r="T50" s="15"/>
      <c r="U50" s="15"/>
      <c r="V50" s="15"/>
      <c r="W50" s="15"/>
      <c r="X50" s="47"/>
      <c r="Y50" s="76">
        <v>45126</v>
      </c>
      <c r="Z50" s="46"/>
      <c r="AA50" s="16"/>
      <c r="AB50" s="16"/>
      <c r="AC50" s="16"/>
      <c r="AD50" s="16"/>
      <c r="AE50" s="16"/>
      <c r="AF50" s="16"/>
      <c r="AG50" s="16"/>
      <c r="AH50" s="16"/>
      <c r="AI50" s="16"/>
      <c r="AJ50" s="16"/>
      <c r="AK50" s="16"/>
      <c r="AL50" s="16"/>
      <c r="AM50" s="16"/>
      <c r="AN50" s="16"/>
      <c r="AO50" s="16"/>
      <c r="AP50" s="16"/>
    </row>
    <row r="51" spans="1:42" s="24" customFormat="1" ht="30">
      <c r="A51" s="41">
        <f t="shared" si="0"/>
        <v>49</v>
      </c>
      <c r="B51" s="22"/>
      <c r="C51" s="22"/>
      <c r="D51" s="22"/>
      <c r="E51" s="40"/>
      <c r="F51" s="81"/>
      <c r="G51" s="71"/>
      <c r="H51" s="62" t="s">
        <v>450</v>
      </c>
      <c r="I51" s="17"/>
      <c r="J51" s="13" t="s">
        <v>432</v>
      </c>
      <c r="K51" s="17"/>
      <c r="L51" s="68" t="s">
        <v>451</v>
      </c>
      <c r="M51" s="68" t="s">
        <v>451</v>
      </c>
      <c r="N51" s="13"/>
      <c r="O51" s="13"/>
      <c r="P51" s="13"/>
      <c r="Q51" s="14" t="s">
        <v>111</v>
      </c>
      <c r="R51" s="15" t="s">
        <v>14</v>
      </c>
      <c r="S51" s="15"/>
      <c r="T51" s="15"/>
      <c r="U51" s="15"/>
      <c r="V51" s="15"/>
      <c r="W51" s="15"/>
      <c r="X51" s="47"/>
      <c r="Y51" s="76">
        <v>45126</v>
      </c>
      <c r="Z51" s="46"/>
      <c r="AA51" s="16"/>
      <c r="AB51" s="16"/>
      <c r="AC51" s="16"/>
      <c r="AD51" s="16"/>
      <c r="AE51" s="16"/>
      <c r="AF51" s="16"/>
      <c r="AG51" s="16"/>
      <c r="AH51" s="16"/>
      <c r="AI51" s="16"/>
      <c r="AJ51" s="16"/>
      <c r="AK51" s="16"/>
      <c r="AL51" s="16"/>
      <c r="AM51" s="16"/>
      <c r="AN51" s="16"/>
    </row>
    <row r="52" spans="1:42" s="24" customFormat="1" ht="30">
      <c r="A52" s="41">
        <f t="shared" si="0"/>
        <v>50</v>
      </c>
      <c r="B52" s="22"/>
      <c r="C52" s="22"/>
      <c r="D52" s="22"/>
      <c r="E52" s="40"/>
      <c r="F52" s="81"/>
      <c r="G52" s="67" t="s">
        <v>51</v>
      </c>
      <c r="H52" s="62" t="s">
        <v>77</v>
      </c>
      <c r="I52" s="17"/>
      <c r="J52" s="13" t="s">
        <v>432</v>
      </c>
      <c r="K52" s="17"/>
      <c r="L52" s="68" t="s">
        <v>452</v>
      </c>
      <c r="M52" s="68" t="s">
        <v>452</v>
      </c>
      <c r="N52" s="13"/>
      <c r="O52" s="13"/>
      <c r="P52" s="13"/>
      <c r="Q52" s="14" t="s">
        <v>111</v>
      </c>
      <c r="R52" s="15" t="s">
        <v>14</v>
      </c>
      <c r="S52" s="15"/>
      <c r="T52" s="15"/>
      <c r="U52" s="15"/>
      <c r="V52" s="15"/>
      <c r="W52" s="15"/>
      <c r="X52" s="47"/>
      <c r="Y52" s="76">
        <v>45126</v>
      </c>
      <c r="Z52" s="46"/>
      <c r="AA52" s="16"/>
      <c r="AB52" s="16"/>
      <c r="AC52" s="16"/>
      <c r="AD52" s="16"/>
      <c r="AE52" s="16"/>
      <c r="AF52" s="16"/>
      <c r="AG52" s="16"/>
      <c r="AH52" s="16"/>
      <c r="AI52" s="16"/>
      <c r="AJ52" s="16"/>
      <c r="AK52" s="16"/>
      <c r="AL52" s="16"/>
      <c r="AM52" s="16"/>
      <c r="AN52" s="16"/>
    </row>
    <row r="53" spans="1:42" s="24" customFormat="1" ht="30">
      <c r="A53" s="41"/>
      <c r="B53" s="22"/>
      <c r="C53" s="22"/>
      <c r="D53" s="22"/>
      <c r="E53" s="40"/>
      <c r="F53" s="81"/>
      <c r="G53" s="67"/>
      <c r="H53" s="62" t="s">
        <v>586</v>
      </c>
      <c r="I53" s="17"/>
      <c r="J53" s="13" t="s">
        <v>432</v>
      </c>
      <c r="K53" s="17"/>
      <c r="L53" s="65" t="s">
        <v>587</v>
      </c>
      <c r="M53" s="68" t="s">
        <v>587</v>
      </c>
      <c r="N53" s="13"/>
      <c r="O53" s="13"/>
      <c r="P53" s="13"/>
      <c r="Q53" s="14"/>
      <c r="R53" s="15" t="s">
        <v>95</v>
      </c>
      <c r="S53" s="15"/>
      <c r="T53" s="15"/>
      <c r="U53" s="15"/>
      <c r="V53" s="15"/>
      <c r="W53" s="15"/>
      <c r="X53" s="47"/>
      <c r="Y53" s="76">
        <v>45134</v>
      </c>
      <c r="Z53" s="46"/>
      <c r="AA53" s="16"/>
      <c r="AB53" s="16"/>
      <c r="AC53" s="16"/>
      <c r="AD53" s="16"/>
      <c r="AE53" s="16"/>
      <c r="AF53" s="16"/>
      <c r="AG53" s="16"/>
      <c r="AH53" s="16"/>
      <c r="AI53" s="16"/>
      <c r="AJ53" s="16"/>
      <c r="AK53" s="16"/>
      <c r="AL53" s="16"/>
      <c r="AM53" s="16"/>
      <c r="AN53" s="16"/>
    </row>
    <row r="54" spans="1:42" s="24" customFormat="1" ht="30">
      <c r="A54" s="41">
        <f t="shared" si="0"/>
        <v>52</v>
      </c>
      <c r="B54" s="22"/>
      <c r="C54" s="22"/>
      <c r="D54" s="22"/>
      <c r="E54" s="98" t="s">
        <v>510</v>
      </c>
      <c r="F54" s="99"/>
      <c r="G54" s="67"/>
      <c r="H54" s="62" t="s">
        <v>511</v>
      </c>
      <c r="I54" s="17"/>
      <c r="J54" s="13" t="s">
        <v>432</v>
      </c>
      <c r="K54" s="17"/>
      <c r="L54" s="72" t="s">
        <v>512</v>
      </c>
      <c r="M54" s="72" t="s">
        <v>512</v>
      </c>
      <c r="N54" s="13"/>
      <c r="O54" s="13"/>
      <c r="P54" s="13"/>
      <c r="Q54" s="14" t="s">
        <v>111</v>
      </c>
      <c r="R54" s="15" t="s">
        <v>14</v>
      </c>
      <c r="S54" s="15"/>
      <c r="T54" s="15"/>
      <c r="U54" s="15"/>
      <c r="V54" s="15"/>
      <c r="W54" s="15"/>
      <c r="X54" s="47"/>
      <c r="Y54" s="76">
        <v>45127</v>
      </c>
      <c r="Z54" s="46"/>
      <c r="AA54" s="16"/>
      <c r="AB54" s="16"/>
      <c r="AC54" s="16"/>
      <c r="AD54" s="16"/>
      <c r="AE54" s="16"/>
      <c r="AF54" s="16"/>
      <c r="AG54" s="16"/>
      <c r="AH54" s="16"/>
      <c r="AI54" s="16"/>
      <c r="AJ54" s="16"/>
      <c r="AK54" s="16"/>
      <c r="AL54" s="16"/>
      <c r="AM54" s="16"/>
      <c r="AN54" s="16"/>
    </row>
    <row r="55" spans="1:42" s="24" customFormat="1" ht="30">
      <c r="A55" s="41">
        <f t="shared" si="0"/>
        <v>53</v>
      </c>
      <c r="B55" s="22"/>
      <c r="C55" s="22"/>
      <c r="D55" s="22"/>
      <c r="E55" s="77"/>
      <c r="F55" s="81"/>
      <c r="G55" s="67"/>
      <c r="H55" s="62" t="s">
        <v>513</v>
      </c>
      <c r="I55" s="17"/>
      <c r="J55" s="13" t="s">
        <v>432</v>
      </c>
      <c r="K55" s="17"/>
      <c r="L55" s="72" t="s">
        <v>479</v>
      </c>
      <c r="M55" s="68" t="s">
        <v>479</v>
      </c>
      <c r="N55" s="13"/>
      <c r="O55" s="13"/>
      <c r="P55" s="13"/>
      <c r="Q55" s="14" t="s">
        <v>13</v>
      </c>
      <c r="R55" s="15" t="s">
        <v>14</v>
      </c>
      <c r="S55" s="15"/>
      <c r="T55" s="15"/>
      <c r="U55" s="15"/>
      <c r="V55" s="15"/>
      <c r="W55" s="15"/>
      <c r="X55" s="47"/>
      <c r="Y55" s="76">
        <v>45127</v>
      </c>
      <c r="Z55" s="46"/>
      <c r="AA55" s="16"/>
      <c r="AB55" s="16"/>
      <c r="AC55" s="16"/>
      <c r="AD55" s="16"/>
      <c r="AE55" s="16"/>
      <c r="AF55" s="16"/>
      <c r="AG55" s="16"/>
      <c r="AH55" s="16"/>
      <c r="AI55" s="16"/>
      <c r="AJ55" s="16"/>
      <c r="AK55" s="16"/>
      <c r="AL55" s="16"/>
      <c r="AM55" s="16"/>
      <c r="AN55" s="16"/>
    </row>
    <row r="56" spans="1:42" s="24" customFormat="1" ht="75">
      <c r="A56" s="41">
        <f t="shared" si="0"/>
        <v>54</v>
      </c>
      <c r="B56" s="22"/>
      <c r="C56" s="43" t="s">
        <v>534</v>
      </c>
      <c r="D56" s="22"/>
      <c r="E56" s="98" t="s">
        <v>533</v>
      </c>
      <c r="F56" s="99" t="s">
        <v>43</v>
      </c>
      <c r="G56" s="62" t="s">
        <v>43</v>
      </c>
      <c r="H56" s="62" t="s">
        <v>300</v>
      </c>
      <c r="I56" s="17"/>
      <c r="J56" s="13" t="s">
        <v>532</v>
      </c>
      <c r="K56" s="17"/>
      <c r="L56" s="62" t="s">
        <v>479</v>
      </c>
      <c r="M56" s="62" t="s">
        <v>479</v>
      </c>
      <c r="N56" s="13"/>
      <c r="O56" s="13"/>
      <c r="P56" s="13"/>
      <c r="Q56" s="14" t="s">
        <v>13</v>
      </c>
      <c r="R56" s="15" t="s">
        <v>14</v>
      </c>
      <c r="S56" s="15"/>
      <c r="T56" s="15"/>
      <c r="U56" s="15"/>
      <c r="V56" s="15"/>
      <c r="W56" s="15"/>
      <c r="X56" s="47"/>
      <c r="Y56" s="76">
        <v>45128</v>
      </c>
      <c r="Z56" s="46"/>
      <c r="AA56" s="16"/>
      <c r="AB56" s="16"/>
      <c r="AC56" s="16"/>
      <c r="AD56" s="16"/>
      <c r="AE56" s="16"/>
      <c r="AF56" s="16"/>
      <c r="AG56" s="16"/>
      <c r="AH56" s="16"/>
      <c r="AI56" s="16"/>
      <c r="AJ56" s="16"/>
      <c r="AK56" s="16"/>
      <c r="AL56" s="16"/>
      <c r="AM56" s="16"/>
      <c r="AN56" s="16"/>
      <c r="AO56" s="16"/>
      <c r="AP56" s="16"/>
    </row>
    <row r="57" spans="1:42" s="24" customFormat="1" ht="90">
      <c r="A57" s="41">
        <f t="shared" si="0"/>
        <v>55</v>
      </c>
      <c r="B57" s="22"/>
      <c r="C57" s="22"/>
      <c r="D57" s="22"/>
      <c r="E57" s="77"/>
      <c r="F57" s="81"/>
      <c r="G57" s="62" t="s">
        <v>356</v>
      </c>
      <c r="H57" s="62" t="s">
        <v>492</v>
      </c>
      <c r="I57" s="17"/>
      <c r="J57" s="13" t="s">
        <v>532</v>
      </c>
      <c r="K57" s="17"/>
      <c r="L57" s="62" t="s">
        <v>535</v>
      </c>
      <c r="M57" s="62" t="s">
        <v>536</v>
      </c>
      <c r="N57" s="13"/>
      <c r="O57" s="13"/>
      <c r="P57" s="13"/>
      <c r="Q57" s="14" t="s">
        <v>13</v>
      </c>
      <c r="R57" s="15" t="s">
        <v>14</v>
      </c>
      <c r="S57" s="15"/>
      <c r="T57" s="15"/>
      <c r="U57" s="15"/>
      <c r="V57" s="15"/>
      <c r="W57" s="15"/>
      <c r="X57" s="47"/>
      <c r="Y57" s="76">
        <v>45128</v>
      </c>
      <c r="Z57" s="46"/>
      <c r="AA57" s="16"/>
      <c r="AB57" s="16"/>
      <c r="AC57" s="16"/>
      <c r="AD57" s="16"/>
      <c r="AE57" s="16"/>
      <c r="AF57" s="16"/>
      <c r="AG57" s="16"/>
      <c r="AH57" s="16"/>
      <c r="AI57" s="16"/>
      <c r="AJ57" s="16"/>
      <c r="AK57" s="16"/>
      <c r="AL57" s="16"/>
      <c r="AM57" s="16"/>
      <c r="AN57" s="16"/>
      <c r="AO57" s="16"/>
      <c r="AP57" s="16"/>
    </row>
    <row r="58" spans="1:42" s="24" customFormat="1" ht="30">
      <c r="A58" s="41">
        <f t="shared" si="0"/>
        <v>56</v>
      </c>
      <c r="B58" s="22"/>
      <c r="C58" s="22"/>
      <c r="D58" s="22"/>
      <c r="E58" s="77"/>
      <c r="F58" s="81"/>
      <c r="G58" s="62" t="s">
        <v>358</v>
      </c>
      <c r="H58" s="62" t="s">
        <v>359</v>
      </c>
      <c r="I58" s="17"/>
      <c r="J58" s="13" t="s">
        <v>532</v>
      </c>
      <c r="K58" s="17"/>
      <c r="L58" s="62" t="s">
        <v>537</v>
      </c>
      <c r="M58" s="62" t="s">
        <v>537</v>
      </c>
      <c r="N58" s="13"/>
      <c r="O58" s="13"/>
      <c r="P58" s="13"/>
      <c r="Q58" s="14" t="s">
        <v>13</v>
      </c>
      <c r="R58" s="15" t="s">
        <v>14</v>
      </c>
      <c r="S58" s="15"/>
      <c r="T58" s="15"/>
      <c r="U58" s="15"/>
      <c r="V58" s="15"/>
      <c r="W58" s="15"/>
      <c r="X58" s="47"/>
      <c r="Y58" s="76">
        <v>45128</v>
      </c>
      <c r="Z58" s="46"/>
      <c r="AA58" s="16"/>
      <c r="AB58" s="16"/>
      <c r="AC58" s="16"/>
      <c r="AD58" s="16"/>
      <c r="AE58" s="16"/>
      <c r="AF58" s="16"/>
      <c r="AG58" s="16"/>
      <c r="AH58" s="16"/>
      <c r="AI58" s="16"/>
      <c r="AJ58" s="16"/>
      <c r="AK58" s="16"/>
      <c r="AL58" s="16"/>
      <c r="AM58" s="16"/>
      <c r="AN58" s="16"/>
      <c r="AO58" s="16"/>
      <c r="AP58" s="16"/>
    </row>
    <row r="59" spans="1:42" s="24" customFormat="1" ht="45">
      <c r="A59" s="41">
        <f t="shared" si="0"/>
        <v>57</v>
      </c>
      <c r="B59" s="22"/>
      <c r="C59" s="22"/>
      <c r="D59" s="22"/>
      <c r="E59" s="77"/>
      <c r="F59" s="81"/>
      <c r="G59" s="62" t="s">
        <v>361</v>
      </c>
      <c r="H59" s="62" t="s">
        <v>362</v>
      </c>
      <c r="I59" s="17"/>
      <c r="J59" s="13" t="s">
        <v>532</v>
      </c>
      <c r="K59" s="17"/>
      <c r="L59" s="62" t="s">
        <v>363</v>
      </c>
      <c r="M59" s="62" t="s">
        <v>363</v>
      </c>
      <c r="N59" s="13"/>
      <c r="O59" s="13"/>
      <c r="P59" s="13"/>
      <c r="Q59" s="14" t="s">
        <v>13</v>
      </c>
      <c r="R59" s="15" t="s">
        <v>14</v>
      </c>
      <c r="S59" s="15"/>
      <c r="T59" s="15"/>
      <c r="U59" s="15"/>
      <c r="V59" s="15"/>
      <c r="W59" s="15"/>
      <c r="X59" s="47"/>
      <c r="Y59" s="76">
        <v>45128</v>
      </c>
      <c r="Z59" s="46"/>
      <c r="AA59" s="16"/>
      <c r="AB59" s="16"/>
      <c r="AC59" s="16"/>
      <c r="AD59" s="16"/>
      <c r="AE59" s="16"/>
      <c r="AF59" s="16"/>
      <c r="AG59" s="16"/>
      <c r="AH59" s="16"/>
      <c r="AI59" s="16"/>
      <c r="AJ59" s="16"/>
      <c r="AK59" s="16"/>
      <c r="AL59" s="16"/>
      <c r="AM59" s="16"/>
      <c r="AN59" s="16"/>
      <c r="AO59" s="16"/>
      <c r="AP59" s="16"/>
    </row>
    <row r="60" spans="1:42" s="24" customFormat="1" ht="30">
      <c r="A60" s="41">
        <f t="shared" si="0"/>
        <v>58</v>
      </c>
      <c r="B60" s="22"/>
      <c r="C60" s="22"/>
      <c r="D60" s="22"/>
      <c r="E60" s="77"/>
      <c r="F60" s="81"/>
      <c r="G60" s="62" t="s">
        <v>62</v>
      </c>
      <c r="H60" s="62" t="s">
        <v>293</v>
      </c>
      <c r="I60" s="17"/>
      <c r="J60" s="13" t="s">
        <v>532</v>
      </c>
      <c r="K60" s="17"/>
      <c r="L60" s="62" t="s">
        <v>364</v>
      </c>
      <c r="M60" s="62" t="s">
        <v>364</v>
      </c>
      <c r="N60" s="13"/>
      <c r="O60" s="13"/>
      <c r="P60" s="13"/>
      <c r="Q60" s="14" t="s">
        <v>13</v>
      </c>
      <c r="R60" s="15" t="s">
        <v>14</v>
      </c>
      <c r="S60" s="15"/>
      <c r="T60" s="15"/>
      <c r="U60" s="15"/>
      <c r="V60" s="15"/>
      <c r="W60" s="15"/>
      <c r="X60" s="47"/>
      <c r="Y60" s="76">
        <v>45128</v>
      </c>
      <c r="Z60" s="46"/>
      <c r="AA60" s="16"/>
      <c r="AB60" s="16"/>
      <c r="AC60" s="16"/>
      <c r="AD60" s="16"/>
      <c r="AE60" s="16"/>
      <c r="AF60" s="16"/>
      <c r="AG60" s="16"/>
      <c r="AH60" s="16"/>
      <c r="AI60" s="16"/>
      <c r="AJ60" s="16"/>
      <c r="AK60" s="16"/>
      <c r="AL60" s="16"/>
      <c r="AM60" s="16"/>
      <c r="AN60" s="16"/>
      <c r="AO60" s="16"/>
      <c r="AP60" s="16"/>
    </row>
    <row r="61" spans="1:42" s="24" customFormat="1" ht="30">
      <c r="A61" s="41">
        <f t="shared" si="0"/>
        <v>59</v>
      </c>
      <c r="B61" s="22"/>
      <c r="C61" s="22"/>
      <c r="D61" s="22"/>
      <c r="E61" s="98" t="s">
        <v>538</v>
      </c>
      <c r="F61" s="81"/>
      <c r="G61" s="69" t="s">
        <v>539</v>
      </c>
      <c r="H61" s="62" t="s">
        <v>540</v>
      </c>
      <c r="I61" s="17"/>
      <c r="J61" s="13" t="s">
        <v>532</v>
      </c>
      <c r="K61" s="17"/>
      <c r="L61" s="62" t="s">
        <v>541</v>
      </c>
      <c r="M61" s="62" t="s">
        <v>542</v>
      </c>
      <c r="N61" s="13"/>
      <c r="O61" s="13"/>
      <c r="P61" s="13"/>
      <c r="Q61" s="14" t="s">
        <v>111</v>
      </c>
      <c r="R61" s="15" t="s">
        <v>398</v>
      </c>
      <c r="S61" s="15"/>
      <c r="T61" s="15"/>
      <c r="U61" s="15"/>
      <c r="V61" s="15"/>
      <c r="W61" s="15"/>
      <c r="X61" s="47"/>
      <c r="Y61" s="76">
        <v>45128</v>
      </c>
      <c r="Z61" s="46"/>
      <c r="AA61" s="16"/>
      <c r="AB61" s="16"/>
      <c r="AC61" s="16"/>
      <c r="AD61" s="16"/>
      <c r="AE61" s="16"/>
      <c r="AF61" s="16"/>
      <c r="AG61" s="16"/>
      <c r="AH61" s="16"/>
      <c r="AI61" s="16"/>
      <c r="AJ61" s="16"/>
      <c r="AK61" s="16"/>
      <c r="AL61" s="16"/>
      <c r="AM61" s="16"/>
      <c r="AN61" s="16"/>
      <c r="AO61" s="16"/>
      <c r="AP61" s="16"/>
    </row>
    <row r="62" spans="1:42" s="24" customFormat="1" ht="30">
      <c r="A62" s="41">
        <f t="shared" si="0"/>
        <v>60</v>
      </c>
      <c r="B62" s="22"/>
      <c r="C62" s="22"/>
      <c r="D62" s="22"/>
      <c r="E62" s="77"/>
      <c r="F62" s="81"/>
      <c r="G62" s="70"/>
      <c r="H62" s="62" t="s">
        <v>544</v>
      </c>
      <c r="I62" s="17"/>
      <c r="J62" s="13" t="s">
        <v>532</v>
      </c>
      <c r="K62" s="17"/>
      <c r="L62" s="62" t="s">
        <v>543</v>
      </c>
      <c r="M62" s="62" t="s">
        <v>543</v>
      </c>
      <c r="N62" s="13"/>
      <c r="O62" s="13"/>
      <c r="P62" s="13"/>
      <c r="Q62" s="14" t="s">
        <v>111</v>
      </c>
      <c r="R62" s="15" t="s">
        <v>95</v>
      </c>
      <c r="S62" s="15"/>
      <c r="T62" s="15"/>
      <c r="U62" s="15"/>
      <c r="V62" s="15"/>
      <c r="W62" s="15"/>
      <c r="X62" s="47"/>
      <c r="Y62" s="76">
        <v>45128</v>
      </c>
      <c r="Z62" s="46"/>
      <c r="AA62" s="16"/>
      <c r="AB62" s="16"/>
      <c r="AC62" s="16"/>
      <c r="AD62" s="16"/>
      <c r="AE62" s="16"/>
      <c r="AF62" s="16"/>
      <c r="AG62" s="16"/>
      <c r="AH62" s="16"/>
      <c r="AI62" s="16"/>
      <c r="AJ62" s="16"/>
      <c r="AK62" s="16"/>
      <c r="AL62" s="16"/>
      <c r="AM62" s="16"/>
      <c r="AN62" s="16"/>
      <c r="AO62" s="16"/>
      <c r="AP62" s="16"/>
    </row>
    <row r="63" spans="1:42" s="24" customFormat="1" ht="30">
      <c r="A63" s="41">
        <f t="shared" si="0"/>
        <v>61</v>
      </c>
      <c r="B63" s="22"/>
      <c r="C63" s="22"/>
      <c r="D63" s="22"/>
      <c r="E63" s="77"/>
      <c r="F63" s="81"/>
      <c r="G63" s="71"/>
      <c r="H63" s="62" t="s">
        <v>545</v>
      </c>
      <c r="I63" s="17"/>
      <c r="J63" s="13" t="s">
        <v>532</v>
      </c>
      <c r="K63" s="17"/>
      <c r="L63" s="62" t="s">
        <v>546</v>
      </c>
      <c r="M63" s="62" t="s">
        <v>547</v>
      </c>
      <c r="N63" s="13"/>
      <c r="O63" s="13"/>
      <c r="P63" s="13"/>
      <c r="Q63" s="14" t="s">
        <v>111</v>
      </c>
      <c r="R63" s="15" t="s">
        <v>95</v>
      </c>
      <c r="S63" s="15"/>
      <c r="T63" s="15"/>
      <c r="U63" s="15"/>
      <c r="V63" s="15"/>
      <c r="W63" s="15"/>
      <c r="X63" s="47"/>
      <c r="Y63" s="76">
        <v>45131</v>
      </c>
      <c r="Z63" s="46"/>
      <c r="AA63" s="16"/>
      <c r="AB63" s="16"/>
      <c r="AC63" s="16"/>
      <c r="AD63" s="16"/>
      <c r="AE63" s="16"/>
      <c r="AF63" s="16"/>
      <c r="AG63" s="16"/>
      <c r="AH63" s="16"/>
      <c r="AI63" s="16"/>
      <c r="AJ63" s="16"/>
      <c r="AK63" s="16"/>
      <c r="AL63" s="16"/>
      <c r="AM63" s="16"/>
      <c r="AN63" s="16"/>
      <c r="AO63" s="16"/>
      <c r="AP63" s="16"/>
    </row>
    <row r="64" spans="1:42" s="24" customFormat="1" ht="60">
      <c r="A64" s="41">
        <f t="shared" si="0"/>
        <v>62</v>
      </c>
      <c r="B64" s="22"/>
      <c r="C64" s="102" t="s">
        <v>552</v>
      </c>
      <c r="D64" s="22"/>
      <c r="E64" s="101" t="s">
        <v>555</v>
      </c>
      <c r="F64" s="81"/>
      <c r="G64" s="71" t="s">
        <v>551</v>
      </c>
      <c r="H64" s="62" t="s">
        <v>553</v>
      </c>
      <c r="I64" s="17"/>
      <c r="J64" s="13" t="s">
        <v>432</v>
      </c>
      <c r="K64" s="17"/>
      <c r="L64" s="62" t="s">
        <v>554</v>
      </c>
      <c r="M64" s="62" t="s">
        <v>554</v>
      </c>
      <c r="N64" s="13"/>
      <c r="O64" s="13"/>
      <c r="P64" s="13"/>
      <c r="Q64" s="14" t="s">
        <v>111</v>
      </c>
      <c r="R64" s="15" t="s">
        <v>95</v>
      </c>
      <c r="S64" s="15"/>
      <c r="T64" s="15"/>
      <c r="U64" s="15"/>
      <c r="V64" s="15"/>
      <c r="W64" s="15"/>
      <c r="X64" s="47"/>
      <c r="Y64" s="76">
        <v>45128</v>
      </c>
      <c r="Z64" s="46"/>
      <c r="AA64" s="16"/>
      <c r="AB64" s="16"/>
      <c r="AC64" s="16"/>
      <c r="AD64" s="16"/>
      <c r="AE64" s="16"/>
      <c r="AF64" s="16"/>
      <c r="AG64" s="16"/>
      <c r="AH64" s="16"/>
      <c r="AI64" s="16"/>
      <c r="AJ64" s="16"/>
      <c r="AK64" s="16"/>
      <c r="AL64" s="16"/>
      <c r="AM64" s="16"/>
      <c r="AN64" s="16"/>
      <c r="AO64" s="16"/>
      <c r="AP64" s="16"/>
    </row>
    <row r="65" spans="1:44" s="24" customFormat="1" ht="30">
      <c r="A65" s="41">
        <f t="shared" si="0"/>
        <v>63</v>
      </c>
      <c r="B65" s="22"/>
      <c r="C65" s="22" t="s">
        <v>282</v>
      </c>
      <c r="D65" s="22"/>
      <c r="E65" s="27" t="s">
        <v>335</v>
      </c>
      <c r="F65" s="59"/>
      <c r="G65" s="32" t="s">
        <v>43</v>
      </c>
      <c r="H65" s="32" t="s">
        <v>292</v>
      </c>
      <c r="I65" s="17"/>
      <c r="J65" s="13" t="s">
        <v>75</v>
      </c>
      <c r="K65" s="17"/>
      <c r="L65" s="17" t="s">
        <v>336</v>
      </c>
      <c r="M65" s="17" t="s">
        <v>336</v>
      </c>
      <c r="N65" s="13"/>
      <c r="O65" s="13"/>
      <c r="P65" s="13"/>
      <c r="Q65" s="14" t="s">
        <v>13</v>
      </c>
      <c r="R65" s="15" t="s">
        <v>95</v>
      </c>
      <c r="S65" s="15"/>
      <c r="T65" s="15"/>
      <c r="U65" s="15"/>
      <c r="V65" s="15"/>
      <c r="W65" s="15"/>
      <c r="X65" s="47"/>
      <c r="Y65" s="76">
        <v>45121</v>
      </c>
      <c r="Z65" s="46"/>
      <c r="AA65" s="16"/>
      <c r="AB65" s="16"/>
      <c r="AC65" s="16"/>
      <c r="AD65" s="16"/>
      <c r="AE65" s="16"/>
      <c r="AF65" s="16"/>
      <c r="AG65" s="16"/>
      <c r="AH65" s="16"/>
      <c r="AI65" s="16"/>
      <c r="AJ65" s="16"/>
      <c r="AK65" s="16"/>
      <c r="AL65" s="16"/>
      <c r="AM65" s="16"/>
      <c r="AN65" s="16"/>
    </row>
    <row r="66" spans="1:44" s="24" customFormat="1">
      <c r="A66" s="41">
        <f t="shared" si="0"/>
        <v>64</v>
      </c>
      <c r="B66" s="22"/>
      <c r="C66" s="22"/>
      <c r="D66" s="22"/>
      <c r="E66" s="33"/>
      <c r="F66" s="60"/>
      <c r="G66" s="32" t="s">
        <v>62</v>
      </c>
      <c r="H66" s="32" t="s">
        <v>293</v>
      </c>
      <c r="I66" s="17"/>
      <c r="J66" s="13" t="s">
        <v>75</v>
      </c>
      <c r="K66" s="17"/>
      <c r="L66" s="17" t="s">
        <v>294</v>
      </c>
      <c r="M66" s="17" t="s">
        <v>294</v>
      </c>
      <c r="N66" s="13"/>
      <c r="O66" s="13"/>
      <c r="P66" s="13"/>
      <c r="Q66" s="14" t="s">
        <v>13</v>
      </c>
      <c r="R66" s="15" t="s">
        <v>95</v>
      </c>
      <c r="S66" s="15"/>
      <c r="T66" s="15"/>
      <c r="U66" s="15"/>
      <c r="V66" s="15"/>
      <c r="W66" s="15"/>
      <c r="X66" s="47"/>
      <c r="Y66" s="76">
        <v>45121</v>
      </c>
      <c r="Z66" s="46"/>
      <c r="AA66" s="16"/>
      <c r="AB66" s="16"/>
      <c r="AC66" s="16"/>
      <c r="AD66" s="16"/>
      <c r="AE66" s="16"/>
      <c r="AF66" s="16"/>
      <c r="AG66" s="16"/>
      <c r="AH66" s="16"/>
      <c r="AI66" s="16"/>
      <c r="AJ66" s="16"/>
      <c r="AK66" s="16"/>
      <c r="AL66" s="16"/>
      <c r="AM66" s="16"/>
      <c r="AN66" s="16"/>
    </row>
    <row r="67" spans="1:44" s="24" customFormat="1" ht="30" customHeight="1">
      <c r="A67" s="41">
        <f t="shared" si="0"/>
        <v>65</v>
      </c>
      <c r="B67" s="22"/>
      <c r="C67" s="22"/>
      <c r="D67" s="22"/>
      <c r="E67" s="27" t="s">
        <v>399</v>
      </c>
      <c r="F67" s="59"/>
      <c r="G67" s="32" t="s">
        <v>43</v>
      </c>
      <c r="H67" s="32" t="s">
        <v>292</v>
      </c>
      <c r="I67" s="17"/>
      <c r="J67" s="13" t="s">
        <v>75</v>
      </c>
      <c r="K67" s="17"/>
      <c r="L67" s="17" t="s">
        <v>336</v>
      </c>
      <c r="M67" s="17" t="s">
        <v>336</v>
      </c>
      <c r="N67" s="13"/>
      <c r="O67" s="13"/>
      <c r="P67" s="13"/>
      <c r="Q67" s="14" t="s">
        <v>13</v>
      </c>
      <c r="R67" s="15" t="s">
        <v>95</v>
      </c>
      <c r="S67" s="15"/>
      <c r="T67" s="15"/>
      <c r="U67" s="15"/>
      <c r="V67" s="15"/>
      <c r="W67" s="15"/>
      <c r="X67" s="47"/>
      <c r="Y67" s="76">
        <v>45121</v>
      </c>
      <c r="Z67" s="46"/>
      <c r="AA67" s="16"/>
      <c r="AB67" s="16"/>
      <c r="AC67" s="16"/>
      <c r="AD67" s="16"/>
      <c r="AE67" s="16"/>
      <c r="AF67" s="16"/>
      <c r="AG67" s="16"/>
      <c r="AH67" s="16"/>
      <c r="AI67" s="16"/>
      <c r="AJ67" s="16"/>
      <c r="AK67" s="16"/>
      <c r="AL67" s="16"/>
      <c r="AM67" s="16"/>
      <c r="AN67" s="16"/>
    </row>
    <row r="68" spans="1:44" s="24" customFormat="1">
      <c r="A68" s="41">
        <f t="shared" si="0"/>
        <v>66</v>
      </c>
      <c r="B68" s="22"/>
      <c r="C68" s="22"/>
      <c r="D68" s="22"/>
      <c r="E68" s="33"/>
      <c r="F68" s="60"/>
      <c r="G68" s="32" t="s">
        <v>62</v>
      </c>
      <c r="H68" s="32" t="s">
        <v>293</v>
      </c>
      <c r="I68" s="17"/>
      <c r="J68" s="13" t="s">
        <v>75</v>
      </c>
      <c r="K68" s="17"/>
      <c r="L68" s="17" t="s">
        <v>294</v>
      </c>
      <c r="M68" s="17" t="s">
        <v>294</v>
      </c>
      <c r="N68" s="13"/>
      <c r="O68" s="13"/>
      <c r="P68" s="13"/>
      <c r="Q68" s="14" t="s">
        <v>13</v>
      </c>
      <c r="R68" s="15" t="s">
        <v>95</v>
      </c>
      <c r="S68" s="15"/>
      <c r="T68" s="15"/>
      <c r="U68" s="15"/>
      <c r="V68" s="15"/>
      <c r="W68" s="15"/>
      <c r="X68" s="47"/>
      <c r="Y68" s="76">
        <v>45121</v>
      </c>
      <c r="Z68" s="46"/>
      <c r="AA68" s="16"/>
      <c r="AB68" s="16"/>
      <c r="AC68" s="16"/>
      <c r="AD68" s="16"/>
      <c r="AE68" s="16"/>
      <c r="AF68" s="16"/>
      <c r="AG68" s="16"/>
      <c r="AH68" s="16"/>
      <c r="AI68" s="16"/>
      <c r="AJ68" s="16"/>
      <c r="AK68" s="16"/>
      <c r="AL68" s="16"/>
      <c r="AM68" s="16"/>
      <c r="AN68" s="16"/>
    </row>
    <row r="69" spans="1:44" s="24" customFormat="1" ht="30" customHeight="1">
      <c r="A69" s="41">
        <f t="shared" si="0"/>
        <v>67</v>
      </c>
      <c r="B69" s="22"/>
      <c r="C69" s="22"/>
      <c r="D69" s="22"/>
      <c r="E69" s="27" t="s">
        <v>424</v>
      </c>
      <c r="F69" s="59"/>
      <c r="G69" s="69" t="s">
        <v>43</v>
      </c>
      <c r="H69" s="62" t="s">
        <v>409</v>
      </c>
      <c r="I69" s="32"/>
      <c r="J69" s="13" t="s">
        <v>433</v>
      </c>
      <c r="K69" s="13"/>
      <c r="L69" s="17" t="s">
        <v>408</v>
      </c>
      <c r="M69" s="17" t="s">
        <v>408</v>
      </c>
      <c r="N69" s="17"/>
      <c r="O69" s="13"/>
      <c r="P69" s="13"/>
      <c r="Q69" s="14" t="s">
        <v>13</v>
      </c>
      <c r="R69" s="15" t="s">
        <v>14</v>
      </c>
      <c r="S69" s="15"/>
      <c r="T69" s="15"/>
      <c r="U69" s="15"/>
      <c r="V69" s="15"/>
      <c r="W69" s="15"/>
      <c r="X69" s="15"/>
      <c r="Y69" s="76">
        <v>45125</v>
      </c>
      <c r="Z69" s="76"/>
      <c r="AA69" s="16"/>
      <c r="AB69" s="16"/>
      <c r="AC69" s="16"/>
      <c r="AD69" s="16"/>
      <c r="AE69" s="16"/>
      <c r="AF69" s="16"/>
      <c r="AG69" s="16"/>
      <c r="AH69" s="16"/>
      <c r="AI69" s="16"/>
      <c r="AJ69" s="16"/>
      <c r="AK69" s="16"/>
      <c r="AL69" s="16"/>
      <c r="AM69" s="16"/>
      <c r="AN69" s="16"/>
      <c r="AO69" s="16"/>
    </row>
    <row r="70" spans="1:44" s="24" customFormat="1" ht="60">
      <c r="A70" s="41">
        <f t="shared" si="0"/>
        <v>68</v>
      </c>
      <c r="B70" s="22"/>
      <c r="C70" s="22"/>
      <c r="D70" s="22"/>
      <c r="E70" s="33"/>
      <c r="F70" s="60"/>
      <c r="G70" s="71"/>
      <c r="H70" s="62" t="s">
        <v>410</v>
      </c>
      <c r="I70" s="32"/>
      <c r="J70" s="13" t="s">
        <v>433</v>
      </c>
      <c r="K70" s="13"/>
      <c r="L70" s="17" t="s">
        <v>411</v>
      </c>
      <c r="M70" s="17" t="s">
        <v>411</v>
      </c>
      <c r="N70" s="17"/>
      <c r="O70" s="13"/>
      <c r="P70" s="13"/>
      <c r="Q70" s="14" t="s">
        <v>13</v>
      </c>
      <c r="R70" s="15" t="s">
        <v>14</v>
      </c>
      <c r="S70" s="15"/>
      <c r="T70" s="15"/>
      <c r="U70" s="15"/>
      <c r="V70" s="15"/>
      <c r="W70" s="15"/>
      <c r="X70" s="15"/>
      <c r="Y70" s="76">
        <v>45125</v>
      </c>
      <c r="Z70" s="76"/>
      <c r="AA70" s="16"/>
      <c r="AB70" s="16"/>
      <c r="AC70" s="16"/>
      <c r="AD70" s="16"/>
      <c r="AE70" s="16"/>
      <c r="AF70" s="16"/>
      <c r="AG70" s="16"/>
      <c r="AH70" s="16"/>
      <c r="AI70" s="16"/>
      <c r="AJ70" s="16"/>
      <c r="AK70" s="16"/>
      <c r="AL70" s="16"/>
      <c r="AM70" s="16"/>
      <c r="AN70" s="16"/>
      <c r="AO70" s="16"/>
      <c r="AP70" s="16"/>
      <c r="AQ70" s="16"/>
    </row>
    <row r="71" spans="1:44" s="24" customFormat="1" ht="30">
      <c r="A71" s="41">
        <f t="shared" ref="A71:A122" si="1">ROW(A71) - 2</f>
        <v>69</v>
      </c>
      <c r="B71" s="22"/>
      <c r="C71" s="22"/>
      <c r="D71" s="22"/>
      <c r="E71" s="33"/>
      <c r="F71" s="59"/>
      <c r="G71" s="69" t="s">
        <v>53</v>
      </c>
      <c r="H71" s="62" t="s">
        <v>420</v>
      </c>
      <c r="I71" s="17"/>
      <c r="J71" s="13" t="s">
        <v>433</v>
      </c>
      <c r="K71" s="17"/>
      <c r="L71" s="17" t="s">
        <v>405</v>
      </c>
      <c r="M71" s="17" t="s">
        <v>405</v>
      </c>
      <c r="N71" s="13"/>
      <c r="O71" s="13"/>
      <c r="P71" s="13"/>
      <c r="Q71" s="14" t="s">
        <v>111</v>
      </c>
      <c r="R71" s="15" t="s">
        <v>14</v>
      </c>
      <c r="S71" s="15"/>
      <c r="T71" s="15"/>
      <c r="U71" s="15"/>
      <c r="V71" s="15"/>
      <c r="W71" s="15"/>
      <c r="X71" s="47"/>
      <c r="Y71" s="76">
        <v>45125</v>
      </c>
      <c r="Z71" s="46"/>
      <c r="AA71" s="16"/>
      <c r="AB71" s="16"/>
      <c r="AC71" s="16"/>
      <c r="AD71" s="16"/>
      <c r="AE71" s="16"/>
      <c r="AF71" s="16"/>
      <c r="AG71" s="16"/>
      <c r="AH71" s="16"/>
      <c r="AI71" s="16"/>
      <c r="AJ71" s="16"/>
      <c r="AK71" s="16"/>
      <c r="AL71" s="16"/>
      <c r="AM71" s="16"/>
      <c r="AN71" s="16"/>
      <c r="AO71" s="16"/>
      <c r="AP71" s="16"/>
    </row>
    <row r="72" spans="1:44" s="24" customFormat="1" ht="30">
      <c r="A72" s="41">
        <f t="shared" si="1"/>
        <v>70</v>
      </c>
      <c r="B72" s="22"/>
      <c r="C72" s="22"/>
      <c r="D72" s="22"/>
      <c r="E72" s="33"/>
      <c r="F72" s="77"/>
      <c r="G72" s="70"/>
      <c r="H72" s="62" t="s">
        <v>413</v>
      </c>
      <c r="I72" s="17"/>
      <c r="J72" s="13" t="s">
        <v>433</v>
      </c>
      <c r="K72" s="17"/>
      <c r="L72" s="17" t="s">
        <v>406</v>
      </c>
      <c r="M72" s="17" t="s">
        <v>406</v>
      </c>
      <c r="N72" s="13"/>
      <c r="O72" s="13"/>
      <c r="P72" s="13"/>
      <c r="Q72" s="14" t="s">
        <v>111</v>
      </c>
      <c r="R72" s="15" t="s">
        <v>14</v>
      </c>
      <c r="S72" s="15"/>
      <c r="T72" s="15"/>
      <c r="U72" s="15"/>
      <c r="V72" s="15"/>
      <c r="W72" s="15"/>
      <c r="X72" s="47"/>
      <c r="Y72" s="76">
        <v>45125</v>
      </c>
      <c r="Z72" s="46"/>
      <c r="AA72" s="16"/>
      <c r="AB72" s="16"/>
      <c r="AC72" s="16"/>
      <c r="AD72" s="16"/>
      <c r="AE72" s="16"/>
      <c r="AF72" s="16"/>
      <c r="AG72" s="16"/>
      <c r="AH72" s="16"/>
      <c r="AI72" s="16"/>
      <c r="AJ72" s="16"/>
      <c r="AK72" s="16"/>
      <c r="AL72" s="16"/>
      <c r="AM72" s="16"/>
      <c r="AN72" s="16"/>
      <c r="AO72" s="16"/>
      <c r="AP72" s="16"/>
    </row>
    <row r="73" spans="1:44" s="24" customFormat="1" ht="30">
      <c r="A73" s="41">
        <f t="shared" si="1"/>
        <v>71</v>
      </c>
      <c r="B73" s="22"/>
      <c r="C73" s="22"/>
      <c r="D73" s="22"/>
      <c r="E73" s="33"/>
      <c r="F73" s="77"/>
      <c r="G73" s="70"/>
      <c r="H73" s="62" t="s">
        <v>414</v>
      </c>
      <c r="I73" s="17"/>
      <c r="J73" s="13" t="s">
        <v>433</v>
      </c>
      <c r="K73" s="17"/>
      <c r="L73" s="17" t="s">
        <v>406</v>
      </c>
      <c r="M73" s="17" t="s">
        <v>406</v>
      </c>
      <c r="N73" s="13"/>
      <c r="O73" s="13"/>
      <c r="P73" s="13"/>
      <c r="Q73" s="14" t="s">
        <v>111</v>
      </c>
      <c r="R73" s="15" t="s">
        <v>14</v>
      </c>
      <c r="S73" s="15"/>
      <c r="T73" s="15"/>
      <c r="U73" s="15"/>
      <c r="V73" s="15"/>
      <c r="W73" s="15"/>
      <c r="X73" s="47"/>
      <c r="Y73" s="76">
        <v>45125</v>
      </c>
      <c r="Z73" s="46"/>
      <c r="AA73" s="16"/>
      <c r="AB73" s="16"/>
      <c r="AC73" s="16"/>
      <c r="AD73" s="16"/>
      <c r="AE73" s="16"/>
      <c r="AF73" s="16"/>
      <c r="AG73" s="16"/>
      <c r="AH73" s="16"/>
      <c r="AI73" s="16"/>
      <c r="AJ73" s="16"/>
      <c r="AK73" s="16"/>
      <c r="AL73" s="16"/>
      <c r="AM73" s="16"/>
      <c r="AN73" s="16"/>
      <c r="AO73" s="16"/>
      <c r="AP73" s="16"/>
    </row>
    <row r="74" spans="1:44" s="24" customFormat="1" ht="30">
      <c r="A74" s="41">
        <f t="shared" si="1"/>
        <v>72</v>
      </c>
      <c r="B74" s="22"/>
      <c r="C74" s="22"/>
      <c r="D74" s="22"/>
      <c r="E74" s="33"/>
      <c r="F74" s="77"/>
      <c r="G74" s="70"/>
      <c r="H74" s="62" t="s">
        <v>415</v>
      </c>
      <c r="I74" s="17"/>
      <c r="J74" s="13" t="s">
        <v>433</v>
      </c>
      <c r="K74" s="17"/>
      <c r="L74" s="17" t="s">
        <v>406</v>
      </c>
      <c r="M74" s="17" t="s">
        <v>406</v>
      </c>
      <c r="N74" s="13"/>
      <c r="O74" s="13"/>
      <c r="P74" s="13"/>
      <c r="Q74" s="14" t="s">
        <v>111</v>
      </c>
      <c r="R74" s="15" t="s">
        <v>14</v>
      </c>
      <c r="S74" s="15"/>
      <c r="T74" s="15"/>
      <c r="U74" s="15"/>
      <c r="V74" s="15"/>
      <c r="W74" s="15"/>
      <c r="X74" s="47"/>
      <c r="Y74" s="76">
        <v>45125</v>
      </c>
      <c r="Z74" s="46"/>
      <c r="AA74" s="16"/>
      <c r="AB74" s="16"/>
      <c r="AC74" s="16"/>
      <c r="AD74" s="16"/>
      <c r="AE74" s="16"/>
      <c r="AF74" s="16"/>
      <c r="AG74" s="16"/>
      <c r="AH74" s="16"/>
      <c r="AI74" s="16"/>
      <c r="AJ74" s="16"/>
      <c r="AK74" s="16"/>
      <c r="AL74" s="16"/>
      <c r="AM74" s="16"/>
      <c r="AN74" s="16"/>
      <c r="AO74" s="16"/>
      <c r="AP74" s="16"/>
    </row>
    <row r="75" spans="1:44" s="24" customFormat="1" ht="30">
      <c r="A75" s="41">
        <f t="shared" si="1"/>
        <v>73</v>
      </c>
      <c r="B75" s="22"/>
      <c r="C75" s="22"/>
      <c r="D75" s="22"/>
      <c r="E75" s="33"/>
      <c r="F75" s="77"/>
      <c r="G75" s="70"/>
      <c r="H75" s="62" t="s">
        <v>416</v>
      </c>
      <c r="I75" s="17"/>
      <c r="J75" s="13" t="s">
        <v>433</v>
      </c>
      <c r="K75" s="17"/>
      <c r="L75" s="17" t="s">
        <v>406</v>
      </c>
      <c r="M75" s="17" t="s">
        <v>406</v>
      </c>
      <c r="N75" s="13"/>
      <c r="O75" s="13"/>
      <c r="P75" s="13"/>
      <c r="Q75" s="14" t="s">
        <v>111</v>
      </c>
      <c r="R75" s="15" t="s">
        <v>14</v>
      </c>
      <c r="S75" s="15"/>
      <c r="T75" s="15"/>
      <c r="U75" s="15"/>
      <c r="V75" s="15"/>
      <c r="W75" s="15"/>
      <c r="X75" s="47"/>
      <c r="Y75" s="76">
        <v>45125</v>
      </c>
      <c r="Z75" s="46"/>
      <c r="AA75" s="16"/>
      <c r="AB75" s="16"/>
      <c r="AC75" s="16"/>
      <c r="AD75" s="16"/>
      <c r="AE75" s="16"/>
      <c r="AF75" s="16"/>
      <c r="AG75" s="16"/>
      <c r="AH75" s="16"/>
      <c r="AI75" s="16"/>
      <c r="AJ75" s="16"/>
      <c r="AK75" s="16"/>
      <c r="AL75" s="16"/>
      <c r="AM75" s="16"/>
      <c r="AN75" s="16"/>
      <c r="AO75" s="16"/>
      <c r="AP75" s="16"/>
    </row>
    <row r="76" spans="1:44" s="24" customFormat="1" ht="30">
      <c r="A76" s="41">
        <f t="shared" si="1"/>
        <v>74</v>
      </c>
      <c r="B76" s="22"/>
      <c r="C76" s="22"/>
      <c r="D76" s="22"/>
      <c r="E76" s="33"/>
      <c r="F76" s="77"/>
      <c r="G76" s="70"/>
      <c r="H76" s="62" t="s">
        <v>417</v>
      </c>
      <c r="I76" s="17"/>
      <c r="J76" s="13" t="s">
        <v>433</v>
      </c>
      <c r="K76" s="17"/>
      <c r="L76" s="17" t="s">
        <v>403</v>
      </c>
      <c r="M76" s="17" t="s">
        <v>403</v>
      </c>
      <c r="N76" s="13"/>
      <c r="O76" s="13"/>
      <c r="P76" s="13"/>
      <c r="Q76" s="14" t="s">
        <v>111</v>
      </c>
      <c r="R76" s="15" t="s">
        <v>14</v>
      </c>
      <c r="S76" s="15"/>
      <c r="T76" s="15"/>
      <c r="U76" s="15"/>
      <c r="V76" s="15"/>
      <c r="W76" s="15"/>
      <c r="X76" s="47"/>
      <c r="Y76" s="76">
        <v>45125</v>
      </c>
      <c r="Z76" s="46"/>
      <c r="AA76" s="16"/>
      <c r="AB76" s="16"/>
      <c r="AC76" s="16"/>
      <c r="AD76" s="16"/>
      <c r="AE76" s="16"/>
      <c r="AF76" s="16"/>
      <c r="AG76" s="16"/>
      <c r="AH76" s="16"/>
      <c r="AI76" s="16"/>
      <c r="AJ76" s="16"/>
      <c r="AK76" s="16"/>
      <c r="AL76" s="16"/>
      <c r="AM76" s="16"/>
      <c r="AN76" s="16"/>
      <c r="AO76" s="16"/>
      <c r="AP76" s="16"/>
    </row>
    <row r="77" spans="1:44" s="24" customFormat="1" ht="30">
      <c r="A77" s="41">
        <f t="shared" si="1"/>
        <v>75</v>
      </c>
      <c r="B77" s="22"/>
      <c r="C77" s="22"/>
      <c r="D77" s="22"/>
      <c r="E77" s="33"/>
      <c r="F77" s="77"/>
      <c r="G77" s="70"/>
      <c r="H77" s="62" t="s">
        <v>423</v>
      </c>
      <c r="I77" s="17"/>
      <c r="J77" s="13" t="s">
        <v>433</v>
      </c>
      <c r="K77" s="17"/>
      <c r="L77" s="17" t="s">
        <v>407</v>
      </c>
      <c r="M77" s="17" t="s">
        <v>407</v>
      </c>
      <c r="N77" s="13"/>
      <c r="O77" s="13"/>
      <c r="P77" s="13"/>
      <c r="Q77" s="14" t="s">
        <v>111</v>
      </c>
      <c r="R77" s="15" t="s">
        <v>14</v>
      </c>
      <c r="S77" s="15"/>
      <c r="T77" s="15"/>
      <c r="U77" s="15"/>
      <c r="V77" s="15"/>
      <c r="W77" s="15"/>
      <c r="X77" s="47"/>
      <c r="Y77" s="76">
        <v>45125</v>
      </c>
      <c r="Z77" s="46"/>
      <c r="AA77" s="16"/>
      <c r="AB77" s="16"/>
      <c r="AC77" s="16"/>
      <c r="AD77" s="16"/>
      <c r="AE77" s="16"/>
      <c r="AF77" s="16"/>
      <c r="AG77" s="16"/>
      <c r="AH77" s="16"/>
      <c r="AI77" s="16"/>
      <c r="AJ77" s="16"/>
      <c r="AK77" s="16"/>
      <c r="AL77" s="16"/>
      <c r="AM77" s="16"/>
      <c r="AN77" s="16"/>
      <c r="AO77" s="16"/>
      <c r="AP77" s="16"/>
    </row>
    <row r="78" spans="1:44" s="24" customFormat="1" ht="30">
      <c r="A78" s="116"/>
      <c r="B78" s="39"/>
      <c r="C78" s="39"/>
      <c r="D78" s="39"/>
      <c r="E78" s="39"/>
      <c r="F78" s="117"/>
      <c r="G78" s="70"/>
      <c r="H78" s="62" t="s">
        <v>578</v>
      </c>
      <c r="I78" s="17"/>
      <c r="J78" s="17" t="s">
        <v>432</v>
      </c>
      <c r="K78" s="17"/>
      <c r="L78" s="17" t="s">
        <v>407</v>
      </c>
      <c r="M78" s="17" t="s">
        <v>406</v>
      </c>
      <c r="N78" s="17"/>
      <c r="O78" s="17"/>
      <c r="P78" s="17"/>
      <c r="Q78" s="14"/>
      <c r="R78" s="15" t="s">
        <v>15</v>
      </c>
      <c r="S78" s="15"/>
      <c r="T78" s="15"/>
      <c r="U78" s="15"/>
      <c r="V78" s="15"/>
      <c r="W78" s="15"/>
      <c r="X78" s="47"/>
      <c r="Y78" s="76">
        <v>45134</v>
      </c>
      <c r="Z78" s="46"/>
      <c r="AA78" s="16"/>
      <c r="AB78" s="16"/>
      <c r="AC78" s="16"/>
      <c r="AD78" s="16"/>
      <c r="AE78" s="16"/>
      <c r="AF78" s="16"/>
      <c r="AG78" s="16"/>
      <c r="AH78" s="16"/>
      <c r="AI78" s="16"/>
      <c r="AJ78" s="16"/>
      <c r="AK78" s="16"/>
      <c r="AL78" s="16"/>
      <c r="AM78" s="16"/>
      <c r="AN78" s="16"/>
      <c r="AO78" s="16"/>
      <c r="AP78" s="16"/>
      <c r="AQ78" s="16"/>
      <c r="AR78" s="16"/>
    </row>
    <row r="79" spans="1:44" s="24" customFormat="1" ht="30">
      <c r="A79" s="41">
        <f t="shared" si="1"/>
        <v>77</v>
      </c>
      <c r="B79" s="22"/>
      <c r="C79" s="22"/>
      <c r="D79" s="22"/>
      <c r="E79" s="33"/>
      <c r="F79" s="77"/>
      <c r="G79" s="70"/>
      <c r="H79" s="62" t="s">
        <v>422</v>
      </c>
      <c r="I79" s="17"/>
      <c r="J79" s="13" t="s">
        <v>433</v>
      </c>
      <c r="K79" s="17"/>
      <c r="L79" s="17" t="s">
        <v>407</v>
      </c>
      <c r="M79" s="17" t="s">
        <v>407</v>
      </c>
      <c r="N79" s="13"/>
      <c r="O79" s="13"/>
      <c r="P79" s="13"/>
      <c r="Q79" s="14" t="s">
        <v>111</v>
      </c>
      <c r="R79" s="15" t="s">
        <v>95</v>
      </c>
      <c r="S79" s="15"/>
      <c r="T79" s="15"/>
      <c r="U79" s="15"/>
      <c r="V79" s="15"/>
      <c r="W79" s="15"/>
      <c r="X79" s="47"/>
      <c r="Y79" s="76">
        <v>45125</v>
      </c>
      <c r="Z79" s="46"/>
      <c r="AA79" s="16"/>
      <c r="AB79" s="16"/>
      <c r="AC79" s="16"/>
      <c r="AD79" s="16"/>
      <c r="AE79" s="16"/>
      <c r="AF79" s="16"/>
      <c r="AG79" s="16"/>
      <c r="AH79" s="16"/>
      <c r="AI79" s="16"/>
      <c r="AJ79" s="16"/>
      <c r="AK79" s="16"/>
      <c r="AL79" s="16"/>
      <c r="AM79" s="16"/>
      <c r="AN79" s="16"/>
      <c r="AO79" s="16"/>
      <c r="AP79" s="16"/>
    </row>
    <row r="80" spans="1:44" s="24" customFormat="1" ht="30">
      <c r="A80" s="41">
        <f t="shared" si="1"/>
        <v>78</v>
      </c>
      <c r="B80" s="22"/>
      <c r="C80" s="22"/>
      <c r="D80" s="22"/>
      <c r="E80" s="33"/>
      <c r="F80" s="77"/>
      <c r="G80" s="70"/>
      <c r="H80" s="62" t="s">
        <v>419</v>
      </c>
      <c r="I80" s="17"/>
      <c r="J80" s="13" t="s">
        <v>433</v>
      </c>
      <c r="K80" s="17"/>
      <c r="L80" s="17" t="s">
        <v>406</v>
      </c>
      <c r="M80" s="17" t="s">
        <v>406</v>
      </c>
      <c r="N80" s="13"/>
      <c r="O80" s="13"/>
      <c r="P80" s="13"/>
      <c r="Q80" s="14" t="s">
        <v>111</v>
      </c>
      <c r="R80" s="15" t="s">
        <v>14</v>
      </c>
      <c r="S80" s="15"/>
      <c r="T80" s="15"/>
      <c r="U80" s="15"/>
      <c r="V80" s="15"/>
      <c r="W80" s="15"/>
      <c r="X80" s="47"/>
      <c r="Y80" s="76">
        <v>45125</v>
      </c>
      <c r="Z80" s="46"/>
      <c r="AA80" s="16"/>
      <c r="AB80" s="16"/>
      <c r="AC80" s="16"/>
      <c r="AD80" s="16"/>
      <c r="AE80" s="16"/>
      <c r="AF80" s="16"/>
      <c r="AG80" s="16"/>
      <c r="AH80" s="16"/>
      <c r="AI80" s="16"/>
      <c r="AJ80" s="16"/>
      <c r="AK80" s="16"/>
      <c r="AL80" s="16"/>
      <c r="AM80" s="16"/>
      <c r="AN80" s="16"/>
      <c r="AO80" s="16"/>
      <c r="AP80" s="16"/>
    </row>
    <row r="81" spans="1:44" s="24" customFormat="1" ht="30">
      <c r="A81" s="41">
        <f t="shared" si="1"/>
        <v>79</v>
      </c>
      <c r="B81" s="22"/>
      <c r="C81" s="22"/>
      <c r="D81" s="22"/>
      <c r="E81" s="33"/>
      <c r="F81" s="77"/>
      <c r="G81" s="70"/>
      <c r="H81" s="62" t="s">
        <v>412</v>
      </c>
      <c r="I81" s="17"/>
      <c r="J81" s="13" t="s">
        <v>433</v>
      </c>
      <c r="K81" s="17"/>
      <c r="L81" s="17" t="s">
        <v>407</v>
      </c>
      <c r="M81" s="17" t="s">
        <v>407</v>
      </c>
      <c r="N81" s="13"/>
      <c r="O81" s="13"/>
      <c r="P81" s="13"/>
      <c r="Q81" s="14" t="s">
        <v>111</v>
      </c>
      <c r="R81" s="15" t="s">
        <v>14</v>
      </c>
      <c r="S81" s="15"/>
      <c r="T81" s="15"/>
      <c r="U81" s="15"/>
      <c r="V81" s="15"/>
      <c r="W81" s="15"/>
      <c r="X81" s="47"/>
      <c r="Y81" s="76">
        <v>45125</v>
      </c>
      <c r="Z81" s="46"/>
      <c r="AA81" s="16"/>
      <c r="AB81" s="16"/>
      <c r="AC81" s="16"/>
      <c r="AD81" s="16"/>
      <c r="AE81" s="16"/>
      <c r="AF81" s="16"/>
      <c r="AG81" s="16"/>
      <c r="AH81" s="16"/>
      <c r="AI81" s="16"/>
      <c r="AJ81" s="16"/>
      <c r="AK81" s="16"/>
      <c r="AL81" s="16"/>
      <c r="AM81" s="16"/>
      <c r="AN81" s="16"/>
      <c r="AO81" s="16"/>
      <c r="AP81" s="16"/>
    </row>
    <row r="82" spans="1:44" s="24" customFormat="1" ht="30">
      <c r="A82" s="41">
        <f t="shared" si="1"/>
        <v>80</v>
      </c>
      <c r="B82" s="22"/>
      <c r="C82" s="22"/>
      <c r="D82" s="22"/>
      <c r="E82" s="33"/>
      <c r="F82" s="60"/>
      <c r="G82" s="70"/>
      <c r="H82" s="62" t="s">
        <v>421</v>
      </c>
      <c r="I82" s="17"/>
      <c r="J82" s="13" t="s">
        <v>433</v>
      </c>
      <c r="K82" s="17"/>
      <c r="L82" s="17" t="s">
        <v>406</v>
      </c>
      <c r="M82" s="17" t="s">
        <v>406</v>
      </c>
      <c r="N82" s="13"/>
      <c r="O82" s="13"/>
      <c r="P82" s="13"/>
      <c r="Q82" s="14" t="s">
        <v>111</v>
      </c>
      <c r="R82" s="15" t="s">
        <v>95</v>
      </c>
      <c r="S82" s="15"/>
      <c r="T82" s="15"/>
      <c r="U82" s="15"/>
      <c r="V82" s="15"/>
      <c r="W82" s="15"/>
      <c r="X82" s="47"/>
      <c r="Y82" s="76">
        <v>45125</v>
      </c>
      <c r="Z82" s="46"/>
      <c r="AA82" s="16"/>
      <c r="AB82" s="16"/>
      <c r="AC82" s="16"/>
      <c r="AD82" s="16"/>
      <c r="AE82" s="16"/>
      <c r="AF82" s="16"/>
      <c r="AG82" s="16"/>
      <c r="AH82" s="16"/>
      <c r="AI82" s="16"/>
      <c r="AJ82" s="16"/>
      <c r="AK82" s="16"/>
      <c r="AL82" s="16"/>
      <c r="AM82" s="16"/>
      <c r="AN82" s="16"/>
      <c r="AO82" s="16"/>
      <c r="AP82" s="16"/>
    </row>
    <row r="83" spans="1:44" s="24" customFormat="1" ht="30">
      <c r="A83" s="41">
        <f t="shared" si="1"/>
        <v>81</v>
      </c>
      <c r="B83" s="22"/>
      <c r="C83" s="22"/>
      <c r="D83" s="22"/>
      <c r="E83" s="27" t="s">
        <v>427</v>
      </c>
      <c r="F83" s="20" t="s">
        <v>71</v>
      </c>
      <c r="G83" s="78" t="s">
        <v>48</v>
      </c>
      <c r="H83" s="62" t="s">
        <v>77</v>
      </c>
      <c r="I83" s="17"/>
      <c r="J83" s="13" t="s">
        <v>433</v>
      </c>
      <c r="K83" s="17"/>
      <c r="L83" s="13" t="s">
        <v>426</v>
      </c>
      <c r="M83" s="17" t="s">
        <v>426</v>
      </c>
      <c r="N83" s="17"/>
      <c r="O83" s="17"/>
      <c r="P83" s="13"/>
      <c r="Q83" s="14" t="s">
        <v>13</v>
      </c>
      <c r="R83" s="15" t="s">
        <v>14</v>
      </c>
      <c r="S83" s="14"/>
      <c r="T83" s="15"/>
      <c r="U83" s="15"/>
      <c r="V83" s="15"/>
      <c r="W83" s="15"/>
      <c r="X83" s="15"/>
      <c r="Y83" s="76">
        <v>45125</v>
      </c>
      <c r="Z83" s="46"/>
      <c r="AA83" s="16"/>
      <c r="AB83" s="16"/>
      <c r="AC83" s="16"/>
      <c r="AD83" s="16"/>
      <c r="AE83" s="16"/>
      <c r="AF83" s="16"/>
      <c r="AG83" s="16"/>
      <c r="AH83" s="16"/>
      <c r="AI83" s="16"/>
      <c r="AJ83" s="16"/>
      <c r="AK83" s="16"/>
      <c r="AL83" s="16"/>
      <c r="AM83" s="16"/>
      <c r="AN83" s="16"/>
      <c r="AO83" s="16"/>
      <c r="AP83" s="16"/>
      <c r="AQ83" s="16"/>
      <c r="AR83" s="16"/>
    </row>
    <row r="84" spans="1:44" s="24" customFormat="1" ht="30">
      <c r="A84" s="41">
        <f t="shared" si="1"/>
        <v>82</v>
      </c>
      <c r="B84" s="22"/>
      <c r="C84" s="22"/>
      <c r="D84" s="22"/>
      <c r="E84" s="33"/>
      <c r="F84" s="20" t="s">
        <v>71</v>
      </c>
      <c r="G84" s="78" t="s">
        <v>302</v>
      </c>
      <c r="H84" s="62" t="s">
        <v>303</v>
      </c>
      <c r="I84" s="17"/>
      <c r="J84" s="13" t="s">
        <v>433</v>
      </c>
      <c r="K84" s="17"/>
      <c r="L84" s="13"/>
      <c r="M84" s="17"/>
      <c r="N84" s="17"/>
      <c r="O84" s="17"/>
      <c r="P84" s="13"/>
      <c r="Q84" s="14"/>
      <c r="R84" s="15" t="s">
        <v>298</v>
      </c>
      <c r="S84" s="14"/>
      <c r="T84" s="15"/>
      <c r="U84" s="15"/>
      <c r="V84" s="15"/>
      <c r="W84" s="15"/>
      <c r="X84" s="15"/>
      <c r="Y84" s="76">
        <v>45125</v>
      </c>
      <c r="Z84" s="46"/>
      <c r="AA84" s="16"/>
      <c r="AB84" s="16"/>
      <c r="AC84" s="16"/>
      <c r="AD84" s="16"/>
      <c r="AE84" s="16"/>
      <c r="AF84" s="16"/>
      <c r="AG84" s="16"/>
      <c r="AH84" s="16"/>
      <c r="AI84" s="16"/>
      <c r="AJ84" s="16"/>
      <c r="AK84" s="16"/>
      <c r="AL84" s="16"/>
      <c r="AM84" s="16"/>
      <c r="AN84" s="16"/>
      <c r="AO84" s="16"/>
      <c r="AP84" s="16"/>
      <c r="AQ84" s="16"/>
      <c r="AR84" s="16"/>
    </row>
    <row r="85" spans="1:44" s="24" customFormat="1" ht="30">
      <c r="A85" s="41">
        <f t="shared" si="1"/>
        <v>83</v>
      </c>
      <c r="B85" s="22"/>
      <c r="C85" s="22"/>
      <c r="D85" s="22"/>
      <c r="E85" s="28"/>
      <c r="F85" s="20" t="s">
        <v>71</v>
      </c>
      <c r="G85" s="78" t="s">
        <v>46</v>
      </c>
      <c r="H85" s="62" t="s">
        <v>304</v>
      </c>
      <c r="I85" s="17"/>
      <c r="J85" s="13" t="s">
        <v>433</v>
      </c>
      <c r="K85" s="17"/>
      <c r="L85" s="13" t="s">
        <v>477</v>
      </c>
      <c r="M85" s="13" t="s">
        <v>477</v>
      </c>
      <c r="N85" s="17"/>
      <c r="O85" s="17"/>
      <c r="P85" s="13"/>
      <c r="Q85" s="14" t="s">
        <v>13</v>
      </c>
      <c r="R85" s="15" t="s">
        <v>95</v>
      </c>
      <c r="S85" s="14"/>
      <c r="T85" s="15"/>
      <c r="U85" s="15"/>
      <c r="V85" s="15"/>
      <c r="W85" s="15"/>
      <c r="X85" s="15"/>
      <c r="Y85" s="76">
        <v>45125</v>
      </c>
      <c r="Z85" s="46"/>
      <c r="AA85" s="16"/>
      <c r="AB85" s="16"/>
      <c r="AC85" s="16"/>
      <c r="AD85" s="16"/>
      <c r="AE85" s="16"/>
      <c r="AF85" s="16"/>
      <c r="AG85" s="16"/>
      <c r="AH85" s="16"/>
      <c r="AI85" s="16"/>
      <c r="AJ85" s="16"/>
      <c r="AK85" s="16"/>
      <c r="AL85" s="16"/>
      <c r="AM85" s="16"/>
      <c r="AN85" s="16"/>
      <c r="AO85" s="16"/>
      <c r="AP85" s="16"/>
      <c r="AQ85" s="16"/>
      <c r="AR85" s="16"/>
    </row>
    <row r="86" spans="1:44" s="24" customFormat="1" ht="45">
      <c r="A86" s="41">
        <f t="shared" si="1"/>
        <v>84</v>
      </c>
      <c r="B86" s="22"/>
      <c r="C86" s="22"/>
      <c r="D86" s="22"/>
      <c r="E86" s="27" t="s">
        <v>435</v>
      </c>
      <c r="F86" s="13"/>
      <c r="G86" s="78" t="s">
        <v>77</v>
      </c>
      <c r="H86" s="62"/>
      <c r="I86" s="17"/>
      <c r="J86" s="13" t="s">
        <v>433</v>
      </c>
      <c r="K86" s="17"/>
      <c r="L86" s="13" t="s">
        <v>429</v>
      </c>
      <c r="M86" s="13" t="s">
        <v>429</v>
      </c>
      <c r="N86" s="17"/>
      <c r="O86" s="17"/>
      <c r="P86" s="13"/>
      <c r="Q86" s="14" t="s">
        <v>111</v>
      </c>
      <c r="R86" s="15" t="s">
        <v>14</v>
      </c>
      <c r="S86" s="14"/>
      <c r="T86" s="15"/>
      <c r="U86" s="15"/>
      <c r="V86" s="15"/>
      <c r="W86" s="15"/>
      <c r="X86" s="15"/>
      <c r="Y86" s="76">
        <v>45125</v>
      </c>
      <c r="Z86" s="46"/>
      <c r="AA86" s="16"/>
      <c r="AB86" s="16"/>
      <c r="AC86" s="16"/>
      <c r="AD86" s="16"/>
      <c r="AE86" s="16"/>
      <c r="AF86" s="16"/>
      <c r="AG86" s="16"/>
      <c r="AH86" s="16"/>
      <c r="AI86" s="16"/>
      <c r="AJ86" s="16"/>
      <c r="AK86" s="16"/>
      <c r="AL86" s="16"/>
      <c r="AM86" s="16"/>
      <c r="AN86" s="16"/>
      <c r="AO86" s="16"/>
      <c r="AP86" s="16"/>
      <c r="AQ86" s="16"/>
      <c r="AR86" s="16"/>
    </row>
    <row r="87" spans="1:44" s="24" customFormat="1" ht="60">
      <c r="A87" s="41">
        <f t="shared" si="1"/>
        <v>85</v>
      </c>
      <c r="B87" s="22"/>
      <c r="C87" s="22"/>
      <c r="D87" s="22"/>
      <c r="E87" s="84" t="s">
        <v>453</v>
      </c>
      <c r="F87" s="80"/>
      <c r="G87" s="69" t="s">
        <v>43</v>
      </c>
      <c r="H87" s="62" t="s">
        <v>409</v>
      </c>
      <c r="I87" s="32"/>
      <c r="J87" s="13" t="s">
        <v>433</v>
      </c>
      <c r="K87" s="13"/>
      <c r="L87" s="17" t="s">
        <v>408</v>
      </c>
      <c r="M87" s="17" t="s">
        <v>408</v>
      </c>
      <c r="N87" s="17"/>
      <c r="O87" s="13"/>
      <c r="P87" s="13"/>
      <c r="Q87" s="14" t="s">
        <v>13</v>
      </c>
      <c r="R87" s="15" t="s">
        <v>14</v>
      </c>
      <c r="S87" s="15"/>
      <c r="T87" s="15"/>
      <c r="U87" s="15"/>
      <c r="V87" s="15"/>
      <c r="W87" s="15"/>
      <c r="X87" s="15"/>
      <c r="Y87" s="76">
        <v>45126</v>
      </c>
      <c r="Z87" s="76"/>
      <c r="AA87" s="16"/>
      <c r="AB87" s="16"/>
      <c r="AC87" s="16"/>
      <c r="AD87" s="16"/>
      <c r="AE87" s="16"/>
      <c r="AF87" s="16"/>
      <c r="AG87" s="16"/>
      <c r="AH87" s="16"/>
      <c r="AI87" s="16"/>
      <c r="AJ87" s="16"/>
      <c r="AK87" s="16"/>
      <c r="AL87" s="16"/>
      <c r="AM87" s="16"/>
      <c r="AN87" s="16"/>
      <c r="AO87" s="16"/>
      <c r="AP87" s="16"/>
      <c r="AQ87" s="16"/>
    </row>
    <row r="88" spans="1:44" s="24" customFormat="1" ht="60">
      <c r="A88" s="41">
        <f t="shared" si="1"/>
        <v>86</v>
      </c>
      <c r="B88" s="22"/>
      <c r="C88" s="22"/>
      <c r="D88" s="22"/>
      <c r="E88" s="85"/>
      <c r="F88" s="81"/>
      <c r="G88" s="71"/>
      <c r="H88" s="62" t="s">
        <v>410</v>
      </c>
      <c r="I88" s="32"/>
      <c r="J88" s="13" t="s">
        <v>433</v>
      </c>
      <c r="K88" s="13"/>
      <c r="L88" s="17" t="s">
        <v>411</v>
      </c>
      <c r="M88" s="17" t="s">
        <v>411</v>
      </c>
      <c r="N88" s="17"/>
      <c r="O88" s="13"/>
      <c r="P88" s="13"/>
      <c r="Q88" s="14" t="s">
        <v>13</v>
      </c>
      <c r="R88" s="15" t="s">
        <v>14</v>
      </c>
      <c r="S88" s="15"/>
      <c r="T88" s="15"/>
      <c r="U88" s="15"/>
      <c r="V88" s="15"/>
      <c r="W88" s="15"/>
      <c r="X88" s="15"/>
      <c r="Y88" s="76">
        <v>45126</v>
      </c>
      <c r="Z88" s="76"/>
      <c r="AA88" s="16"/>
      <c r="AB88" s="16"/>
      <c r="AC88" s="16"/>
      <c r="AD88" s="16"/>
      <c r="AE88" s="16"/>
      <c r="AF88" s="16"/>
      <c r="AG88" s="16"/>
      <c r="AH88" s="16"/>
      <c r="AI88" s="16"/>
      <c r="AJ88" s="16"/>
      <c r="AK88" s="16"/>
      <c r="AL88" s="16"/>
      <c r="AM88" s="16"/>
      <c r="AN88" s="16"/>
      <c r="AO88" s="16"/>
      <c r="AP88" s="16"/>
      <c r="AQ88" s="16"/>
    </row>
    <row r="89" spans="1:44" s="24" customFormat="1" ht="30">
      <c r="A89" s="41">
        <f t="shared" si="1"/>
        <v>87</v>
      </c>
      <c r="B89" s="22"/>
      <c r="C89" s="22"/>
      <c r="D89" s="22"/>
      <c r="E89" s="85"/>
      <c r="F89" s="81"/>
      <c r="G89" s="69" t="s">
        <v>53</v>
      </c>
      <c r="H89" s="62" t="s">
        <v>420</v>
      </c>
      <c r="I89" s="17"/>
      <c r="J89" s="13" t="s">
        <v>433</v>
      </c>
      <c r="K89" s="17"/>
      <c r="L89" s="17" t="s">
        <v>405</v>
      </c>
      <c r="M89" s="17" t="s">
        <v>405</v>
      </c>
      <c r="N89" s="13"/>
      <c r="O89" s="13"/>
      <c r="P89" s="13"/>
      <c r="Q89" s="14" t="s">
        <v>111</v>
      </c>
      <c r="R89" s="15" t="s">
        <v>14</v>
      </c>
      <c r="S89" s="15"/>
      <c r="T89" s="15"/>
      <c r="U89" s="15"/>
      <c r="V89" s="15"/>
      <c r="W89" s="15"/>
      <c r="X89" s="47"/>
      <c r="Y89" s="76">
        <v>45126</v>
      </c>
      <c r="Z89" s="46"/>
      <c r="AA89" s="16"/>
      <c r="AB89" s="16"/>
      <c r="AC89" s="16"/>
      <c r="AD89" s="16"/>
      <c r="AE89" s="16"/>
      <c r="AF89" s="16"/>
      <c r="AG89" s="16"/>
      <c r="AH89" s="16"/>
      <c r="AI89" s="16"/>
      <c r="AJ89" s="16"/>
      <c r="AK89" s="16"/>
      <c r="AL89" s="16"/>
      <c r="AM89" s="16"/>
      <c r="AN89" s="16"/>
      <c r="AO89" s="16"/>
      <c r="AP89" s="16"/>
    </row>
    <row r="90" spans="1:44" s="24" customFormat="1" ht="30">
      <c r="A90" s="41">
        <f t="shared" si="1"/>
        <v>88</v>
      </c>
      <c r="B90" s="22"/>
      <c r="C90" s="22"/>
      <c r="D90" s="22"/>
      <c r="E90" s="85"/>
      <c r="F90" s="81"/>
      <c r="G90" s="70"/>
      <c r="H90" s="62" t="s">
        <v>413</v>
      </c>
      <c r="I90" s="17"/>
      <c r="J90" s="13" t="s">
        <v>433</v>
      </c>
      <c r="K90" s="17"/>
      <c r="L90" s="17" t="s">
        <v>406</v>
      </c>
      <c r="M90" s="17" t="s">
        <v>406</v>
      </c>
      <c r="N90" s="13"/>
      <c r="O90" s="13"/>
      <c r="P90" s="13"/>
      <c r="Q90" s="14" t="s">
        <v>111</v>
      </c>
      <c r="R90" s="15" t="s">
        <v>14</v>
      </c>
      <c r="S90" s="15"/>
      <c r="T90" s="15"/>
      <c r="U90" s="15"/>
      <c r="V90" s="15"/>
      <c r="W90" s="15"/>
      <c r="X90" s="47"/>
      <c r="Y90" s="76">
        <v>45126</v>
      </c>
      <c r="Z90" s="46"/>
      <c r="AA90" s="16"/>
      <c r="AB90" s="16"/>
      <c r="AC90" s="16"/>
      <c r="AD90" s="16"/>
      <c r="AE90" s="16"/>
      <c r="AF90" s="16"/>
      <c r="AG90" s="16"/>
      <c r="AH90" s="16"/>
      <c r="AI90" s="16"/>
      <c r="AJ90" s="16"/>
      <c r="AK90" s="16"/>
      <c r="AL90" s="16"/>
      <c r="AM90" s="16"/>
      <c r="AN90" s="16"/>
      <c r="AO90" s="16"/>
      <c r="AP90" s="16"/>
    </row>
    <row r="91" spans="1:44" s="24" customFormat="1" ht="30">
      <c r="A91" s="41">
        <f t="shared" si="1"/>
        <v>89</v>
      </c>
      <c r="B91" s="22"/>
      <c r="C91" s="22"/>
      <c r="D91" s="22"/>
      <c r="E91" s="85"/>
      <c r="F91" s="81"/>
      <c r="G91" s="70"/>
      <c r="H91" s="62" t="s">
        <v>414</v>
      </c>
      <c r="I91" s="17"/>
      <c r="J91" s="13" t="s">
        <v>433</v>
      </c>
      <c r="K91" s="17"/>
      <c r="L91" s="17" t="s">
        <v>406</v>
      </c>
      <c r="M91" s="17" t="s">
        <v>406</v>
      </c>
      <c r="N91" s="13"/>
      <c r="O91" s="13"/>
      <c r="P91" s="13"/>
      <c r="Q91" s="14" t="s">
        <v>111</v>
      </c>
      <c r="R91" s="15" t="s">
        <v>14</v>
      </c>
      <c r="S91" s="15"/>
      <c r="T91" s="15"/>
      <c r="U91" s="15"/>
      <c r="V91" s="15"/>
      <c r="W91" s="15"/>
      <c r="X91" s="47"/>
      <c r="Y91" s="76">
        <v>45126</v>
      </c>
      <c r="Z91" s="46"/>
      <c r="AA91" s="16"/>
      <c r="AB91" s="16"/>
      <c r="AC91" s="16"/>
      <c r="AD91" s="16"/>
      <c r="AE91" s="16"/>
      <c r="AF91" s="16"/>
      <c r="AG91" s="16"/>
      <c r="AH91" s="16"/>
      <c r="AI91" s="16"/>
      <c r="AJ91" s="16"/>
      <c r="AK91" s="16"/>
      <c r="AL91" s="16"/>
      <c r="AM91" s="16"/>
      <c r="AN91" s="16"/>
      <c r="AO91" s="16"/>
      <c r="AP91" s="16"/>
    </row>
    <row r="92" spans="1:44" s="24" customFormat="1" ht="30">
      <c r="A92" s="41">
        <f t="shared" si="1"/>
        <v>90</v>
      </c>
      <c r="B92" s="22"/>
      <c r="C92" s="22"/>
      <c r="D92" s="22"/>
      <c r="E92" s="85"/>
      <c r="F92" s="81"/>
      <c r="G92" s="70"/>
      <c r="H92" s="62" t="s">
        <v>415</v>
      </c>
      <c r="I92" s="17"/>
      <c r="J92" s="13" t="s">
        <v>433</v>
      </c>
      <c r="K92" s="17"/>
      <c r="L92" s="17" t="s">
        <v>406</v>
      </c>
      <c r="M92" s="17" t="s">
        <v>406</v>
      </c>
      <c r="N92" s="13"/>
      <c r="O92" s="13"/>
      <c r="P92" s="13"/>
      <c r="Q92" s="14" t="s">
        <v>111</v>
      </c>
      <c r="R92" s="15" t="s">
        <v>14</v>
      </c>
      <c r="S92" s="15"/>
      <c r="T92" s="15"/>
      <c r="U92" s="15"/>
      <c r="V92" s="15"/>
      <c r="W92" s="15"/>
      <c r="X92" s="47"/>
      <c r="Y92" s="76">
        <v>45126</v>
      </c>
      <c r="Z92" s="46"/>
      <c r="AA92" s="16"/>
      <c r="AB92" s="16"/>
      <c r="AC92" s="16"/>
      <c r="AD92" s="16"/>
      <c r="AE92" s="16"/>
      <c r="AF92" s="16"/>
      <c r="AG92" s="16"/>
      <c r="AH92" s="16"/>
      <c r="AI92" s="16"/>
      <c r="AJ92" s="16"/>
      <c r="AK92" s="16"/>
      <c r="AL92" s="16"/>
      <c r="AM92" s="16"/>
      <c r="AN92" s="16"/>
      <c r="AO92" s="16"/>
      <c r="AP92" s="16"/>
    </row>
    <row r="93" spans="1:44" s="24" customFormat="1" ht="30">
      <c r="A93" s="41">
        <f t="shared" si="1"/>
        <v>91</v>
      </c>
      <c r="B93" s="22"/>
      <c r="C93" s="22"/>
      <c r="D93" s="22"/>
      <c r="E93" s="85"/>
      <c r="F93" s="81"/>
      <c r="G93" s="70"/>
      <c r="H93" s="62" t="s">
        <v>416</v>
      </c>
      <c r="I93" s="17"/>
      <c r="J93" s="13" t="s">
        <v>433</v>
      </c>
      <c r="K93" s="17"/>
      <c r="L93" s="17" t="s">
        <v>406</v>
      </c>
      <c r="M93" s="17" t="s">
        <v>406</v>
      </c>
      <c r="N93" s="13"/>
      <c r="O93" s="13"/>
      <c r="P93" s="13"/>
      <c r="Q93" s="14" t="s">
        <v>111</v>
      </c>
      <c r="R93" s="15" t="s">
        <v>14</v>
      </c>
      <c r="S93" s="15"/>
      <c r="T93" s="15"/>
      <c r="U93" s="15"/>
      <c r="V93" s="15"/>
      <c r="W93" s="15"/>
      <c r="X93" s="47"/>
      <c r="Y93" s="76">
        <v>45126</v>
      </c>
      <c r="Z93" s="46"/>
      <c r="AA93" s="16"/>
      <c r="AB93" s="16"/>
      <c r="AC93" s="16"/>
      <c r="AD93" s="16"/>
      <c r="AE93" s="16"/>
      <c r="AF93" s="16"/>
      <c r="AG93" s="16"/>
      <c r="AH93" s="16"/>
      <c r="AI93" s="16"/>
      <c r="AJ93" s="16"/>
      <c r="AK93" s="16"/>
      <c r="AL93" s="16"/>
      <c r="AM93" s="16"/>
      <c r="AN93" s="16"/>
      <c r="AO93" s="16"/>
      <c r="AP93" s="16"/>
    </row>
    <row r="94" spans="1:44" s="24" customFormat="1" ht="30">
      <c r="A94" s="41">
        <f t="shared" si="1"/>
        <v>92</v>
      </c>
      <c r="B94" s="22"/>
      <c r="C94" s="22"/>
      <c r="D94" s="22"/>
      <c r="E94" s="85"/>
      <c r="F94" s="81"/>
      <c r="G94" s="70"/>
      <c r="H94" s="62" t="s">
        <v>417</v>
      </c>
      <c r="I94" s="17"/>
      <c r="J94" s="13" t="s">
        <v>433</v>
      </c>
      <c r="K94" s="17"/>
      <c r="L94" s="17" t="s">
        <v>403</v>
      </c>
      <c r="M94" s="17" t="s">
        <v>403</v>
      </c>
      <c r="N94" s="13"/>
      <c r="O94" s="13"/>
      <c r="P94" s="13"/>
      <c r="Q94" s="14" t="s">
        <v>111</v>
      </c>
      <c r="R94" s="15" t="s">
        <v>14</v>
      </c>
      <c r="S94" s="15"/>
      <c r="T94" s="15"/>
      <c r="U94" s="15"/>
      <c r="V94" s="15"/>
      <c r="W94" s="15"/>
      <c r="X94" s="47"/>
      <c r="Y94" s="76">
        <v>45126</v>
      </c>
      <c r="Z94" s="46"/>
      <c r="AA94" s="16"/>
      <c r="AB94" s="16"/>
      <c r="AC94" s="16"/>
      <c r="AD94" s="16"/>
      <c r="AE94" s="16"/>
      <c r="AF94" s="16"/>
      <c r="AG94" s="16"/>
      <c r="AH94" s="16"/>
      <c r="AI94" s="16"/>
      <c r="AJ94" s="16"/>
      <c r="AK94" s="16"/>
      <c r="AL94" s="16"/>
      <c r="AM94" s="16"/>
      <c r="AN94" s="16"/>
      <c r="AO94" s="16"/>
      <c r="AP94" s="16"/>
    </row>
    <row r="95" spans="1:44" s="24" customFormat="1" ht="30">
      <c r="A95" s="41">
        <f t="shared" si="1"/>
        <v>93</v>
      </c>
      <c r="B95" s="22"/>
      <c r="C95" s="22"/>
      <c r="D95" s="22"/>
      <c r="E95" s="85"/>
      <c r="F95" s="81"/>
      <c r="G95" s="70"/>
      <c r="H95" s="62" t="s">
        <v>423</v>
      </c>
      <c r="I95" s="17"/>
      <c r="J95" s="13" t="s">
        <v>433</v>
      </c>
      <c r="K95" s="17"/>
      <c r="L95" s="17" t="s">
        <v>407</v>
      </c>
      <c r="M95" s="17" t="s">
        <v>407</v>
      </c>
      <c r="N95" s="13"/>
      <c r="O95" s="13"/>
      <c r="P95" s="13"/>
      <c r="Q95" s="14" t="s">
        <v>111</v>
      </c>
      <c r="R95" s="15" t="s">
        <v>14</v>
      </c>
      <c r="S95" s="15"/>
      <c r="T95" s="15"/>
      <c r="U95" s="15"/>
      <c r="V95" s="15"/>
      <c r="W95" s="15"/>
      <c r="X95" s="47"/>
      <c r="Y95" s="76">
        <v>45126</v>
      </c>
      <c r="Z95" s="46"/>
      <c r="AA95" s="16"/>
      <c r="AB95" s="16"/>
      <c r="AC95" s="16"/>
      <c r="AD95" s="16"/>
      <c r="AE95" s="16"/>
      <c r="AF95" s="16"/>
      <c r="AG95" s="16"/>
      <c r="AH95" s="16"/>
      <c r="AI95" s="16"/>
      <c r="AJ95" s="16"/>
      <c r="AK95" s="16"/>
      <c r="AL95" s="16"/>
      <c r="AM95" s="16"/>
      <c r="AN95" s="16"/>
      <c r="AO95" s="16"/>
      <c r="AP95" s="16"/>
    </row>
    <row r="96" spans="1:44" s="24" customFormat="1" ht="30">
      <c r="A96" s="116"/>
      <c r="B96" s="39"/>
      <c r="C96" s="39"/>
      <c r="D96" s="39"/>
      <c r="E96" s="39"/>
      <c r="F96" s="117"/>
      <c r="G96" s="70"/>
      <c r="H96" s="62" t="s">
        <v>578</v>
      </c>
      <c r="I96" s="17"/>
      <c r="J96" s="17" t="s">
        <v>432</v>
      </c>
      <c r="K96" s="17"/>
      <c r="L96" s="17" t="s">
        <v>407</v>
      </c>
      <c r="M96" s="17" t="s">
        <v>406</v>
      </c>
      <c r="N96" s="17"/>
      <c r="O96" s="17"/>
      <c r="P96" s="17"/>
      <c r="Q96" s="14"/>
      <c r="R96" s="15" t="s">
        <v>15</v>
      </c>
      <c r="S96" s="15"/>
      <c r="T96" s="15"/>
      <c r="U96" s="15"/>
      <c r="V96" s="15"/>
      <c r="W96" s="15"/>
      <c r="X96" s="47"/>
      <c r="Y96" s="76">
        <v>45134</v>
      </c>
      <c r="Z96" s="46"/>
      <c r="AA96" s="16"/>
      <c r="AB96" s="16"/>
      <c r="AC96" s="16"/>
      <c r="AD96" s="16"/>
      <c r="AE96" s="16"/>
      <c r="AF96" s="16"/>
      <c r="AG96" s="16"/>
      <c r="AH96" s="16"/>
      <c r="AI96" s="16"/>
      <c r="AJ96" s="16"/>
      <c r="AK96" s="16"/>
      <c r="AL96" s="16"/>
      <c r="AM96" s="16"/>
      <c r="AN96" s="16"/>
      <c r="AO96" s="16"/>
      <c r="AP96" s="16"/>
      <c r="AQ96" s="16"/>
      <c r="AR96" s="16"/>
    </row>
    <row r="97" spans="1:43" s="24" customFormat="1" ht="30">
      <c r="A97" s="41">
        <f t="shared" si="1"/>
        <v>95</v>
      </c>
      <c r="B97" s="22"/>
      <c r="C97" s="22"/>
      <c r="D97" s="22"/>
      <c r="E97" s="85"/>
      <c r="F97" s="81"/>
      <c r="G97" s="70"/>
      <c r="H97" s="62" t="s">
        <v>422</v>
      </c>
      <c r="I97" s="17"/>
      <c r="J97" s="13" t="s">
        <v>433</v>
      </c>
      <c r="K97" s="17"/>
      <c r="L97" s="17" t="s">
        <v>405</v>
      </c>
      <c r="M97" s="17" t="s">
        <v>407</v>
      </c>
      <c r="N97" s="13"/>
      <c r="O97" s="13"/>
      <c r="P97" s="13"/>
      <c r="Q97" s="14" t="s">
        <v>111</v>
      </c>
      <c r="R97" s="15" t="s">
        <v>95</v>
      </c>
      <c r="S97" s="15"/>
      <c r="T97" s="15"/>
      <c r="U97" s="15"/>
      <c r="V97" s="15"/>
      <c r="W97" s="15"/>
      <c r="X97" s="47"/>
      <c r="Y97" s="76">
        <v>45126</v>
      </c>
      <c r="Z97" s="46"/>
      <c r="AA97" s="16"/>
      <c r="AB97" s="16"/>
      <c r="AC97" s="16"/>
      <c r="AD97" s="16"/>
      <c r="AE97" s="16"/>
      <c r="AF97" s="16"/>
      <c r="AG97" s="16"/>
      <c r="AH97" s="16"/>
      <c r="AI97" s="16"/>
      <c r="AJ97" s="16"/>
      <c r="AK97" s="16"/>
      <c r="AL97" s="16"/>
      <c r="AM97" s="16"/>
      <c r="AN97" s="16"/>
      <c r="AO97" s="16"/>
      <c r="AP97" s="16"/>
    </row>
    <row r="98" spans="1:43" s="24" customFormat="1" ht="30">
      <c r="A98" s="41">
        <f t="shared" si="1"/>
        <v>96</v>
      </c>
      <c r="B98" s="22"/>
      <c r="C98" s="22"/>
      <c r="D98" s="22"/>
      <c r="E98" s="85"/>
      <c r="F98" s="81"/>
      <c r="G98" s="70"/>
      <c r="H98" s="62" t="s">
        <v>419</v>
      </c>
      <c r="I98" s="17"/>
      <c r="J98" s="13" t="s">
        <v>433</v>
      </c>
      <c r="K98" s="17"/>
      <c r="L98" s="17" t="s">
        <v>406</v>
      </c>
      <c r="M98" s="17" t="s">
        <v>406</v>
      </c>
      <c r="N98" s="13"/>
      <c r="O98" s="13"/>
      <c r="P98" s="13"/>
      <c r="Q98" s="14" t="s">
        <v>111</v>
      </c>
      <c r="R98" s="15" t="s">
        <v>14</v>
      </c>
      <c r="S98" s="15"/>
      <c r="T98" s="15"/>
      <c r="U98" s="15"/>
      <c r="V98" s="15"/>
      <c r="W98" s="15"/>
      <c r="X98" s="47"/>
      <c r="Y98" s="76">
        <v>45126</v>
      </c>
      <c r="Z98" s="46"/>
      <c r="AA98" s="16"/>
      <c r="AB98" s="16"/>
      <c r="AC98" s="16"/>
      <c r="AD98" s="16"/>
      <c r="AE98" s="16"/>
      <c r="AF98" s="16"/>
      <c r="AG98" s="16"/>
      <c r="AH98" s="16"/>
      <c r="AI98" s="16"/>
      <c r="AJ98" s="16"/>
      <c r="AK98" s="16"/>
      <c r="AL98" s="16"/>
      <c r="AM98" s="16"/>
      <c r="AN98" s="16"/>
      <c r="AO98" s="16"/>
      <c r="AP98" s="16"/>
    </row>
    <row r="99" spans="1:43" s="24" customFormat="1" ht="30">
      <c r="A99" s="41">
        <f t="shared" si="1"/>
        <v>97</v>
      </c>
      <c r="B99" s="22"/>
      <c r="C99" s="22"/>
      <c r="D99" s="22"/>
      <c r="E99" s="85"/>
      <c r="F99" s="81"/>
      <c r="G99" s="70"/>
      <c r="H99" s="62" t="s">
        <v>412</v>
      </c>
      <c r="I99" s="17"/>
      <c r="J99" s="13" t="s">
        <v>433</v>
      </c>
      <c r="K99" s="17"/>
      <c r="L99" s="17" t="s">
        <v>407</v>
      </c>
      <c r="M99" s="17" t="s">
        <v>407</v>
      </c>
      <c r="N99" s="13"/>
      <c r="O99" s="13"/>
      <c r="P99" s="13"/>
      <c r="Q99" s="14" t="s">
        <v>111</v>
      </c>
      <c r="R99" s="15" t="s">
        <v>14</v>
      </c>
      <c r="S99" s="15"/>
      <c r="T99" s="15"/>
      <c r="U99" s="15"/>
      <c r="V99" s="15"/>
      <c r="W99" s="15"/>
      <c r="X99" s="47"/>
      <c r="Y99" s="76">
        <v>45126</v>
      </c>
      <c r="Z99" s="46"/>
      <c r="AA99" s="16"/>
      <c r="AB99" s="16"/>
      <c r="AC99" s="16"/>
      <c r="AD99" s="16"/>
      <c r="AE99" s="16"/>
      <c r="AF99" s="16"/>
      <c r="AG99" s="16"/>
      <c r="AH99" s="16"/>
      <c r="AI99" s="16"/>
      <c r="AJ99" s="16"/>
      <c r="AK99" s="16"/>
      <c r="AL99" s="16"/>
      <c r="AM99" s="16"/>
      <c r="AN99" s="16"/>
      <c r="AO99" s="16"/>
      <c r="AP99" s="16"/>
    </row>
    <row r="100" spans="1:43" s="24" customFormat="1" ht="30">
      <c r="A100" s="41">
        <f t="shared" si="1"/>
        <v>98</v>
      </c>
      <c r="B100" s="22"/>
      <c r="C100" s="22"/>
      <c r="D100" s="22"/>
      <c r="E100" s="86"/>
      <c r="F100" s="87"/>
      <c r="G100" s="70"/>
      <c r="H100" s="62" t="s">
        <v>421</v>
      </c>
      <c r="I100" s="17"/>
      <c r="J100" s="13" t="s">
        <v>433</v>
      </c>
      <c r="K100" s="17"/>
      <c r="L100" s="17" t="s">
        <v>406</v>
      </c>
      <c r="M100" s="17" t="s">
        <v>406</v>
      </c>
      <c r="N100" s="13"/>
      <c r="O100" s="13"/>
      <c r="P100" s="13"/>
      <c r="Q100" s="14" t="s">
        <v>111</v>
      </c>
      <c r="R100" s="15" t="s">
        <v>95</v>
      </c>
      <c r="S100" s="15"/>
      <c r="T100" s="15"/>
      <c r="U100" s="15"/>
      <c r="V100" s="15"/>
      <c r="W100" s="15"/>
      <c r="X100" s="47"/>
      <c r="Y100" s="76">
        <v>45126</v>
      </c>
      <c r="Z100" s="46"/>
      <c r="AA100" s="16"/>
      <c r="AB100" s="16"/>
      <c r="AC100" s="16"/>
      <c r="AD100" s="16"/>
      <c r="AE100" s="16"/>
      <c r="AF100" s="16"/>
      <c r="AG100" s="16"/>
      <c r="AH100" s="16"/>
      <c r="AI100" s="16"/>
      <c r="AJ100" s="16"/>
      <c r="AK100" s="16"/>
      <c r="AL100" s="16"/>
      <c r="AM100" s="16"/>
      <c r="AN100" s="16"/>
      <c r="AO100" s="16"/>
      <c r="AP100" s="16"/>
    </row>
    <row r="101" spans="1:43" s="24" customFormat="1" ht="60">
      <c r="A101" s="41">
        <f t="shared" si="1"/>
        <v>99</v>
      </c>
      <c r="B101" s="22"/>
      <c r="C101" s="22"/>
      <c r="D101" s="22"/>
      <c r="E101" s="79" t="s">
        <v>473</v>
      </c>
      <c r="F101" s="80"/>
      <c r="G101" s="62" t="s">
        <v>48</v>
      </c>
      <c r="H101" s="62" t="s">
        <v>77</v>
      </c>
      <c r="I101" s="17"/>
      <c r="J101" s="13" t="s">
        <v>433</v>
      </c>
      <c r="K101" s="17"/>
      <c r="L101" s="17" t="s">
        <v>437</v>
      </c>
      <c r="M101" s="17" t="s">
        <v>437</v>
      </c>
      <c r="N101" s="13"/>
      <c r="O101" s="13"/>
      <c r="P101" s="13"/>
      <c r="Q101" s="14" t="s">
        <v>13</v>
      </c>
      <c r="R101" s="15" t="s">
        <v>14</v>
      </c>
      <c r="S101" s="15"/>
      <c r="T101" s="15"/>
      <c r="U101" s="15"/>
      <c r="V101" s="15"/>
      <c r="W101" s="15"/>
      <c r="X101" s="47"/>
      <c r="Y101" s="76">
        <v>45126</v>
      </c>
      <c r="Z101" s="46"/>
      <c r="AA101" s="16"/>
      <c r="AB101" s="16"/>
      <c r="AC101" s="16"/>
      <c r="AD101" s="16"/>
      <c r="AE101" s="16"/>
      <c r="AF101" s="16"/>
      <c r="AG101" s="16"/>
      <c r="AH101" s="16"/>
      <c r="AI101" s="16"/>
      <c r="AJ101" s="16"/>
      <c r="AK101" s="16"/>
      <c r="AL101" s="16"/>
      <c r="AM101" s="16"/>
      <c r="AN101" s="16"/>
      <c r="AO101" s="16"/>
      <c r="AP101" s="16"/>
    </row>
    <row r="102" spans="1:43" s="24" customFormat="1" ht="60">
      <c r="A102" s="41">
        <f t="shared" si="1"/>
        <v>100</v>
      </c>
      <c r="B102" s="22"/>
      <c r="C102" s="22"/>
      <c r="D102" s="22"/>
      <c r="E102" s="33"/>
      <c r="F102" s="77"/>
      <c r="G102" s="71" t="s">
        <v>43</v>
      </c>
      <c r="H102" s="62" t="s">
        <v>410</v>
      </c>
      <c r="I102" s="32"/>
      <c r="J102" s="13" t="s">
        <v>433</v>
      </c>
      <c r="K102" s="13"/>
      <c r="L102" s="17" t="s">
        <v>411</v>
      </c>
      <c r="M102" s="17" t="s">
        <v>411</v>
      </c>
      <c r="N102" s="17"/>
      <c r="O102" s="13"/>
      <c r="P102" s="13"/>
      <c r="Q102" s="14" t="s">
        <v>13</v>
      </c>
      <c r="R102" s="15" t="s">
        <v>14</v>
      </c>
      <c r="S102" s="15"/>
      <c r="T102" s="15"/>
      <c r="U102" s="15"/>
      <c r="V102" s="15"/>
      <c r="W102" s="15"/>
      <c r="X102" s="15"/>
      <c r="Y102" s="76">
        <v>45126</v>
      </c>
      <c r="Z102" s="76"/>
      <c r="AA102" s="16"/>
      <c r="AB102" s="16"/>
      <c r="AC102" s="16"/>
      <c r="AD102" s="16"/>
      <c r="AE102" s="16"/>
      <c r="AF102" s="16"/>
      <c r="AG102" s="16"/>
      <c r="AH102" s="16"/>
      <c r="AI102" s="16"/>
      <c r="AJ102" s="16"/>
      <c r="AK102" s="16"/>
      <c r="AL102" s="16"/>
      <c r="AM102" s="16"/>
      <c r="AN102" s="16"/>
      <c r="AO102" s="16"/>
      <c r="AP102" s="16"/>
      <c r="AQ102" s="16"/>
    </row>
    <row r="103" spans="1:43" s="24" customFormat="1" ht="30">
      <c r="A103" s="41">
        <f t="shared" si="1"/>
        <v>101</v>
      </c>
      <c r="B103" s="22"/>
      <c r="C103" s="22"/>
      <c r="D103" s="22"/>
      <c r="E103" s="40"/>
      <c r="F103" s="81"/>
      <c r="G103" s="62" t="s">
        <v>46</v>
      </c>
      <c r="H103" s="62" t="s">
        <v>306</v>
      </c>
      <c r="I103" s="17"/>
      <c r="J103" s="13" t="s">
        <v>433</v>
      </c>
      <c r="K103" s="17"/>
      <c r="L103" s="68" t="s">
        <v>436</v>
      </c>
      <c r="M103" s="68" t="s">
        <v>436</v>
      </c>
      <c r="N103" s="13"/>
      <c r="O103" s="13"/>
      <c r="P103" s="13"/>
      <c r="Q103" s="14" t="s">
        <v>111</v>
      </c>
      <c r="R103" s="15" t="s">
        <v>14</v>
      </c>
      <c r="S103" s="15"/>
      <c r="T103" s="15"/>
      <c r="U103" s="15"/>
      <c r="V103" s="15"/>
      <c r="W103" s="15"/>
      <c r="X103" s="47"/>
      <c r="Y103" s="76">
        <v>45126</v>
      </c>
      <c r="Z103" s="46"/>
      <c r="AA103" s="16"/>
      <c r="AB103" s="16"/>
      <c r="AC103" s="16"/>
      <c r="AD103" s="16"/>
      <c r="AE103" s="16"/>
      <c r="AF103" s="16"/>
      <c r="AG103" s="16"/>
      <c r="AH103" s="16"/>
      <c r="AI103" s="16"/>
      <c r="AJ103" s="16"/>
      <c r="AK103" s="16"/>
      <c r="AL103" s="16"/>
      <c r="AM103" s="16"/>
      <c r="AN103" s="16"/>
      <c r="AO103" s="16"/>
      <c r="AP103" s="16"/>
    </row>
    <row r="104" spans="1:43" s="24" customFormat="1" ht="30">
      <c r="A104" s="41">
        <f t="shared" si="1"/>
        <v>102</v>
      </c>
      <c r="B104" s="22"/>
      <c r="C104" s="22"/>
      <c r="D104" s="22"/>
      <c r="E104" s="40"/>
      <c r="F104" s="81"/>
      <c r="G104" s="67" t="s">
        <v>49</v>
      </c>
      <c r="H104" s="62" t="s">
        <v>307</v>
      </c>
      <c r="I104" s="17"/>
      <c r="J104" s="13" t="s">
        <v>433</v>
      </c>
      <c r="K104" s="17"/>
      <c r="L104" s="68" t="s">
        <v>438</v>
      </c>
      <c r="M104" s="68" t="s">
        <v>438</v>
      </c>
      <c r="N104" s="13"/>
      <c r="O104" s="13"/>
      <c r="P104" s="13"/>
      <c r="Q104" s="14" t="s">
        <v>111</v>
      </c>
      <c r="R104" s="15" t="s">
        <v>14</v>
      </c>
      <c r="S104" s="15"/>
      <c r="T104" s="15"/>
      <c r="U104" s="15"/>
      <c r="V104" s="15"/>
      <c r="W104" s="15"/>
      <c r="X104" s="47"/>
      <c r="Y104" s="76">
        <v>45126</v>
      </c>
      <c r="Z104" s="46"/>
      <c r="AA104" s="16"/>
      <c r="AB104" s="16"/>
      <c r="AC104" s="16"/>
      <c r="AD104" s="16"/>
      <c r="AE104" s="16"/>
      <c r="AF104" s="16"/>
      <c r="AG104" s="16"/>
      <c r="AH104" s="16"/>
      <c r="AI104" s="16"/>
      <c r="AJ104" s="16"/>
      <c r="AK104" s="16"/>
      <c r="AL104" s="16"/>
      <c r="AM104" s="16"/>
      <c r="AN104" s="16"/>
      <c r="AO104" s="16"/>
      <c r="AP104" s="16"/>
    </row>
    <row r="105" spans="1:43" s="24" customFormat="1" ht="30">
      <c r="A105" s="41">
        <f t="shared" si="1"/>
        <v>103</v>
      </c>
      <c r="B105" s="22"/>
      <c r="C105" s="22"/>
      <c r="D105" s="22"/>
      <c r="E105" s="40"/>
      <c r="F105" s="81"/>
      <c r="G105" s="69" t="s">
        <v>50</v>
      </c>
      <c r="H105" s="62" t="s">
        <v>445</v>
      </c>
      <c r="I105" s="17"/>
      <c r="J105" s="13" t="s">
        <v>433</v>
      </c>
      <c r="K105" s="17"/>
      <c r="L105" s="68" t="s">
        <v>440</v>
      </c>
      <c r="M105" s="68" t="s">
        <v>440</v>
      </c>
      <c r="N105" s="13"/>
      <c r="O105" s="13"/>
      <c r="P105" s="13"/>
      <c r="Q105" s="14" t="s">
        <v>111</v>
      </c>
      <c r="R105" s="15" t="s">
        <v>14</v>
      </c>
      <c r="S105" s="15"/>
      <c r="T105" s="15"/>
      <c r="U105" s="15"/>
      <c r="V105" s="15"/>
      <c r="W105" s="15"/>
      <c r="X105" s="47"/>
      <c r="Y105" s="76">
        <v>45126</v>
      </c>
      <c r="Z105" s="46"/>
      <c r="AA105" s="16"/>
      <c r="AB105" s="16"/>
      <c r="AC105" s="16"/>
      <c r="AD105" s="16"/>
      <c r="AE105" s="16"/>
      <c r="AF105" s="16"/>
      <c r="AG105" s="16"/>
      <c r="AH105" s="16"/>
      <c r="AI105" s="16"/>
      <c r="AJ105" s="16"/>
      <c r="AK105" s="16"/>
      <c r="AL105" s="16"/>
      <c r="AM105" s="16"/>
      <c r="AN105" s="16"/>
      <c r="AO105" s="16"/>
      <c r="AP105" s="16"/>
    </row>
    <row r="106" spans="1:43" s="24" customFormat="1" ht="30">
      <c r="A106" s="41">
        <f t="shared" si="1"/>
        <v>104</v>
      </c>
      <c r="B106" s="22"/>
      <c r="C106" s="22"/>
      <c r="D106" s="22"/>
      <c r="E106" s="40"/>
      <c r="F106" s="81"/>
      <c r="G106" s="71"/>
      <c r="H106" s="62" t="s">
        <v>439</v>
      </c>
      <c r="I106" s="17"/>
      <c r="J106" s="13" t="s">
        <v>433</v>
      </c>
      <c r="K106" s="17"/>
      <c r="L106" s="68" t="s">
        <v>440</v>
      </c>
      <c r="M106" s="68" t="s">
        <v>440</v>
      </c>
      <c r="N106" s="13"/>
      <c r="O106" s="13"/>
      <c r="P106" s="13"/>
      <c r="Q106" s="14" t="s">
        <v>111</v>
      </c>
      <c r="R106" s="15" t="s">
        <v>14</v>
      </c>
      <c r="S106" s="15"/>
      <c r="T106" s="15"/>
      <c r="U106" s="15"/>
      <c r="V106" s="15"/>
      <c r="W106" s="15"/>
      <c r="X106" s="47"/>
      <c r="Y106" s="76">
        <v>45126</v>
      </c>
      <c r="Z106" s="46"/>
      <c r="AA106" s="16"/>
      <c r="AB106" s="16"/>
      <c r="AC106" s="16"/>
      <c r="AD106" s="16"/>
      <c r="AE106" s="16"/>
      <c r="AF106" s="16"/>
      <c r="AG106" s="16"/>
      <c r="AH106" s="16"/>
      <c r="AI106" s="16"/>
      <c r="AJ106" s="16"/>
      <c r="AK106" s="16"/>
      <c r="AL106" s="16"/>
      <c r="AM106" s="16"/>
      <c r="AN106" s="16"/>
      <c r="AO106" s="16"/>
      <c r="AP106" s="16"/>
    </row>
    <row r="107" spans="1:43" s="24" customFormat="1" ht="60" customHeight="1">
      <c r="A107" s="41">
        <f t="shared" si="1"/>
        <v>105</v>
      </c>
      <c r="B107" s="22"/>
      <c r="C107" s="22"/>
      <c r="D107" s="22"/>
      <c r="E107" s="40"/>
      <c r="F107" s="81"/>
      <c r="G107" s="69" t="s">
        <v>444</v>
      </c>
      <c r="H107" s="62" t="s">
        <v>441</v>
      </c>
      <c r="I107" s="17"/>
      <c r="J107" s="13" t="s">
        <v>433</v>
      </c>
      <c r="K107" s="17"/>
      <c r="L107" s="72" t="s">
        <v>446</v>
      </c>
      <c r="M107" s="72" t="s">
        <v>446</v>
      </c>
      <c r="N107" s="13"/>
      <c r="O107" s="13"/>
      <c r="P107" s="13"/>
      <c r="Q107" s="14" t="s">
        <v>111</v>
      </c>
      <c r="R107" s="15" t="s">
        <v>14</v>
      </c>
      <c r="S107" s="15"/>
      <c r="T107" s="15"/>
      <c r="U107" s="15"/>
      <c r="V107" s="15"/>
      <c r="W107" s="15"/>
      <c r="X107" s="47"/>
      <c r="Y107" s="76">
        <v>45126</v>
      </c>
      <c r="Z107" s="46"/>
      <c r="AA107" s="16"/>
      <c r="AB107" s="16"/>
      <c r="AC107" s="16"/>
      <c r="AD107" s="16"/>
      <c r="AE107" s="16"/>
      <c r="AF107" s="16"/>
      <c r="AG107" s="16"/>
      <c r="AH107" s="16"/>
      <c r="AI107" s="16"/>
      <c r="AJ107" s="16"/>
      <c r="AK107" s="16"/>
      <c r="AL107" s="16"/>
      <c r="AM107" s="16"/>
      <c r="AN107" s="16"/>
      <c r="AO107" s="16"/>
      <c r="AP107" s="16"/>
    </row>
    <row r="108" spans="1:43" s="24" customFormat="1" ht="30">
      <c r="A108" s="41">
        <f t="shared" si="1"/>
        <v>106</v>
      </c>
      <c r="B108" s="22"/>
      <c r="C108" s="22"/>
      <c r="D108" s="22"/>
      <c r="E108" s="40"/>
      <c r="F108" s="81"/>
      <c r="G108" s="71"/>
      <c r="H108" s="62" t="s">
        <v>442</v>
      </c>
      <c r="I108" s="17"/>
      <c r="J108" s="13" t="s">
        <v>433</v>
      </c>
      <c r="K108" s="17"/>
      <c r="L108" s="72" t="s">
        <v>446</v>
      </c>
      <c r="M108" s="72" t="s">
        <v>446</v>
      </c>
      <c r="N108" s="13"/>
      <c r="O108" s="13"/>
      <c r="P108" s="13"/>
      <c r="Q108" s="14" t="s">
        <v>111</v>
      </c>
      <c r="R108" s="15" t="s">
        <v>14</v>
      </c>
      <c r="S108" s="15"/>
      <c r="T108" s="15"/>
      <c r="U108" s="15"/>
      <c r="V108" s="15"/>
      <c r="W108" s="15"/>
      <c r="X108" s="47"/>
      <c r="Y108" s="76">
        <v>45126</v>
      </c>
      <c r="Z108" s="46"/>
      <c r="AA108" s="16"/>
      <c r="AB108" s="16"/>
      <c r="AC108" s="16"/>
      <c r="AD108" s="16"/>
      <c r="AE108" s="16"/>
      <c r="AF108" s="16"/>
      <c r="AG108" s="16"/>
      <c r="AH108" s="16"/>
      <c r="AI108" s="16"/>
      <c r="AJ108" s="16"/>
      <c r="AK108" s="16"/>
      <c r="AL108" s="16"/>
      <c r="AM108" s="16"/>
      <c r="AN108" s="16"/>
      <c r="AO108" s="16"/>
      <c r="AP108" s="16"/>
    </row>
    <row r="109" spans="1:43" s="24" customFormat="1" ht="45">
      <c r="A109" s="41">
        <f t="shared" si="1"/>
        <v>107</v>
      </c>
      <c r="B109" s="22"/>
      <c r="C109" s="22"/>
      <c r="D109" s="22"/>
      <c r="E109" s="40"/>
      <c r="F109" s="81"/>
      <c r="G109" s="69" t="s">
        <v>443</v>
      </c>
      <c r="H109" s="62" t="s">
        <v>448</v>
      </c>
      <c r="I109" s="17"/>
      <c r="J109" s="13" t="s">
        <v>433</v>
      </c>
      <c r="K109" s="17"/>
      <c r="L109" s="68" t="s">
        <v>447</v>
      </c>
      <c r="M109" s="68" t="s">
        <v>447</v>
      </c>
      <c r="N109" s="13"/>
      <c r="O109" s="13"/>
      <c r="P109" s="13"/>
      <c r="Q109" s="14" t="s">
        <v>111</v>
      </c>
      <c r="R109" s="15" t="s">
        <v>14</v>
      </c>
      <c r="S109" s="15"/>
      <c r="T109" s="15"/>
      <c r="U109" s="15"/>
      <c r="V109" s="15"/>
      <c r="W109" s="15"/>
      <c r="X109" s="47"/>
      <c r="Y109" s="76">
        <v>45126</v>
      </c>
      <c r="Z109" s="46"/>
      <c r="AA109" s="16"/>
      <c r="AB109" s="16"/>
      <c r="AC109" s="16"/>
      <c r="AD109" s="16"/>
      <c r="AE109" s="16"/>
      <c r="AF109" s="16"/>
      <c r="AG109" s="16"/>
      <c r="AH109" s="16"/>
      <c r="AI109" s="16"/>
      <c r="AJ109" s="16"/>
      <c r="AK109" s="16"/>
      <c r="AL109" s="16"/>
      <c r="AM109" s="16"/>
      <c r="AN109" s="16"/>
      <c r="AO109" s="16"/>
      <c r="AP109" s="16"/>
    </row>
    <row r="110" spans="1:43" s="24" customFormat="1" ht="30">
      <c r="A110" s="41">
        <f t="shared" si="1"/>
        <v>108</v>
      </c>
      <c r="B110" s="22"/>
      <c r="C110" s="22"/>
      <c r="D110" s="22"/>
      <c r="E110" s="40"/>
      <c r="F110" s="81"/>
      <c r="G110" s="70"/>
      <c r="H110" s="62" t="s">
        <v>449</v>
      </c>
      <c r="I110" s="17"/>
      <c r="J110" s="13" t="s">
        <v>433</v>
      </c>
      <c r="K110" s="17"/>
      <c r="L110" s="68" t="s">
        <v>447</v>
      </c>
      <c r="M110" s="68" t="s">
        <v>447</v>
      </c>
      <c r="N110" s="13"/>
      <c r="O110" s="13"/>
      <c r="P110" s="13"/>
      <c r="Q110" s="14" t="s">
        <v>111</v>
      </c>
      <c r="R110" s="15" t="s">
        <v>14</v>
      </c>
      <c r="S110" s="15"/>
      <c r="T110" s="15"/>
      <c r="U110" s="15"/>
      <c r="V110" s="15"/>
      <c r="W110" s="15"/>
      <c r="X110" s="47"/>
      <c r="Y110" s="76">
        <v>45126</v>
      </c>
      <c r="Z110" s="46"/>
      <c r="AA110" s="16"/>
      <c r="AB110" s="16"/>
      <c r="AC110" s="16"/>
      <c r="AD110" s="16"/>
      <c r="AE110" s="16"/>
      <c r="AF110" s="16"/>
      <c r="AG110" s="16"/>
      <c r="AH110" s="16"/>
      <c r="AI110" s="16"/>
      <c r="AJ110" s="16"/>
      <c r="AK110" s="16"/>
      <c r="AL110" s="16"/>
      <c r="AM110" s="16"/>
      <c r="AN110" s="16"/>
      <c r="AO110" s="16"/>
      <c r="AP110" s="16"/>
    </row>
    <row r="111" spans="1:43" s="24" customFormat="1" ht="30">
      <c r="A111" s="41">
        <f t="shared" si="1"/>
        <v>109</v>
      </c>
      <c r="B111" s="22"/>
      <c r="C111" s="22"/>
      <c r="D111" s="22"/>
      <c r="E111" s="40"/>
      <c r="F111" s="81"/>
      <c r="G111" s="71"/>
      <c r="H111" s="62" t="s">
        <v>450</v>
      </c>
      <c r="I111" s="17"/>
      <c r="J111" s="13" t="s">
        <v>433</v>
      </c>
      <c r="K111" s="17"/>
      <c r="L111" s="68" t="s">
        <v>451</v>
      </c>
      <c r="M111" s="68" t="s">
        <v>451</v>
      </c>
      <c r="N111" s="13"/>
      <c r="O111" s="13"/>
      <c r="P111" s="13"/>
      <c r="Q111" s="14" t="s">
        <v>111</v>
      </c>
      <c r="R111" s="15" t="s">
        <v>14</v>
      </c>
      <c r="S111" s="15"/>
      <c r="T111" s="15"/>
      <c r="U111" s="15"/>
      <c r="V111" s="15"/>
      <c r="W111" s="15"/>
      <c r="X111" s="47"/>
      <c r="Y111" s="76">
        <v>45126</v>
      </c>
      <c r="Z111" s="46"/>
      <c r="AA111" s="16"/>
      <c r="AB111" s="16"/>
      <c r="AC111" s="16"/>
      <c r="AD111" s="16"/>
      <c r="AE111" s="16"/>
      <c r="AF111" s="16"/>
      <c r="AG111" s="16"/>
      <c r="AH111" s="16"/>
      <c r="AI111" s="16"/>
      <c r="AJ111" s="16"/>
      <c r="AK111" s="16"/>
      <c r="AL111" s="16"/>
      <c r="AM111" s="16"/>
      <c r="AN111" s="16"/>
      <c r="AO111" s="16"/>
      <c r="AP111" s="16"/>
    </row>
    <row r="112" spans="1:43" s="24" customFormat="1" ht="30">
      <c r="A112" s="41">
        <f t="shared" si="1"/>
        <v>110</v>
      </c>
      <c r="B112" s="22"/>
      <c r="C112" s="22"/>
      <c r="D112" s="22"/>
      <c r="E112" s="40"/>
      <c r="F112" s="81"/>
      <c r="G112" s="67" t="s">
        <v>51</v>
      </c>
      <c r="H112" s="62" t="s">
        <v>77</v>
      </c>
      <c r="I112" s="17"/>
      <c r="J112" s="13" t="s">
        <v>433</v>
      </c>
      <c r="K112" s="17"/>
      <c r="L112" s="68" t="s">
        <v>452</v>
      </c>
      <c r="M112" s="68" t="s">
        <v>452</v>
      </c>
      <c r="N112" s="13"/>
      <c r="O112" s="13"/>
      <c r="P112" s="13"/>
      <c r="Q112" s="14" t="s">
        <v>111</v>
      </c>
      <c r="R112" s="15" t="s">
        <v>14</v>
      </c>
      <c r="S112" s="15"/>
      <c r="T112" s="15"/>
      <c r="U112" s="15"/>
      <c r="V112" s="15"/>
      <c r="W112" s="15"/>
      <c r="X112" s="47"/>
      <c r="Y112" s="76">
        <v>45126</v>
      </c>
      <c r="Z112" s="46"/>
      <c r="AA112" s="16"/>
      <c r="AB112" s="16"/>
      <c r="AC112" s="16"/>
      <c r="AD112" s="16"/>
      <c r="AE112" s="16"/>
      <c r="AF112" s="16"/>
      <c r="AG112" s="16"/>
      <c r="AH112" s="16"/>
      <c r="AI112" s="16"/>
      <c r="AJ112" s="16"/>
      <c r="AK112" s="16"/>
      <c r="AL112" s="16"/>
      <c r="AM112" s="16"/>
      <c r="AN112" s="16"/>
      <c r="AO112" s="16"/>
      <c r="AP112" s="16"/>
    </row>
    <row r="113" spans="1:42" s="24" customFormat="1" ht="30">
      <c r="A113" s="41">
        <f t="shared" si="1"/>
        <v>111</v>
      </c>
      <c r="B113" s="22"/>
      <c r="C113" s="22"/>
      <c r="D113" s="22"/>
      <c r="E113" s="98" t="s">
        <v>514</v>
      </c>
      <c r="F113" s="99"/>
      <c r="G113" s="67"/>
      <c r="H113" s="62" t="s">
        <v>511</v>
      </c>
      <c r="I113" s="17"/>
      <c r="J113" s="13" t="s">
        <v>433</v>
      </c>
      <c r="K113" s="17"/>
      <c r="L113" s="72" t="s">
        <v>512</v>
      </c>
      <c r="M113" s="72" t="s">
        <v>512</v>
      </c>
      <c r="N113" s="13"/>
      <c r="O113" s="13"/>
      <c r="P113" s="13"/>
      <c r="Q113" s="14" t="s">
        <v>111</v>
      </c>
      <c r="R113" s="15" t="s">
        <v>14</v>
      </c>
      <c r="S113" s="15"/>
      <c r="T113" s="15"/>
      <c r="U113" s="15"/>
      <c r="V113" s="15"/>
      <c r="W113" s="15"/>
      <c r="X113" s="47"/>
      <c r="Y113" s="76">
        <v>45127</v>
      </c>
      <c r="Z113" s="46"/>
      <c r="AA113" s="16"/>
      <c r="AB113" s="16"/>
      <c r="AC113" s="16"/>
      <c r="AD113" s="16"/>
      <c r="AE113" s="16"/>
      <c r="AF113" s="16"/>
      <c r="AG113" s="16"/>
      <c r="AH113" s="16"/>
      <c r="AI113" s="16"/>
      <c r="AJ113" s="16"/>
      <c r="AK113" s="16"/>
      <c r="AL113" s="16"/>
      <c r="AM113" s="16"/>
      <c r="AN113" s="16"/>
      <c r="AO113" s="16"/>
      <c r="AP113" s="16"/>
    </row>
    <row r="114" spans="1:42" s="24" customFormat="1" ht="30">
      <c r="A114" s="41">
        <f t="shared" si="1"/>
        <v>112</v>
      </c>
      <c r="B114" s="22"/>
      <c r="C114" s="22"/>
      <c r="D114" s="22"/>
      <c r="E114" s="77"/>
      <c r="F114" s="81"/>
      <c r="G114" s="67"/>
      <c r="H114" s="62" t="s">
        <v>513</v>
      </c>
      <c r="I114" s="17"/>
      <c r="J114" s="13" t="s">
        <v>433</v>
      </c>
      <c r="K114" s="17"/>
      <c r="L114" s="72" t="s">
        <v>479</v>
      </c>
      <c r="M114" s="68" t="s">
        <v>479</v>
      </c>
      <c r="N114" s="13"/>
      <c r="O114" s="13"/>
      <c r="P114" s="13"/>
      <c r="Q114" s="14" t="s">
        <v>13</v>
      </c>
      <c r="R114" s="15" t="s">
        <v>14</v>
      </c>
      <c r="S114" s="15"/>
      <c r="T114" s="15"/>
      <c r="U114" s="15"/>
      <c r="V114" s="15"/>
      <c r="W114" s="15"/>
      <c r="X114" s="47"/>
      <c r="Y114" s="76">
        <v>45127</v>
      </c>
      <c r="Z114" s="46"/>
      <c r="AA114" s="16"/>
      <c r="AB114" s="16"/>
      <c r="AC114" s="16"/>
      <c r="AD114" s="16"/>
      <c r="AE114" s="16"/>
      <c r="AF114" s="16"/>
      <c r="AG114" s="16"/>
      <c r="AH114" s="16"/>
      <c r="AI114" s="16"/>
      <c r="AJ114" s="16"/>
      <c r="AK114" s="16"/>
      <c r="AL114" s="16"/>
      <c r="AM114" s="16"/>
      <c r="AN114" s="16"/>
      <c r="AO114" s="16"/>
      <c r="AP114" s="16"/>
    </row>
    <row r="115" spans="1:42" s="24" customFormat="1" ht="60">
      <c r="A115" s="41">
        <f t="shared" si="1"/>
        <v>113</v>
      </c>
      <c r="B115" s="22"/>
      <c r="C115" s="43" t="s">
        <v>567</v>
      </c>
      <c r="D115" s="22"/>
      <c r="E115" s="98"/>
      <c r="F115" s="81"/>
      <c r="G115" s="67"/>
      <c r="H115" s="62" t="s">
        <v>568</v>
      </c>
      <c r="I115" s="17"/>
      <c r="J115" s="13" t="s">
        <v>432</v>
      </c>
      <c r="K115" s="17"/>
      <c r="L115" s="72" t="s">
        <v>569</v>
      </c>
      <c r="M115" s="72" t="s">
        <v>569</v>
      </c>
      <c r="N115" s="13"/>
      <c r="O115" s="13"/>
      <c r="P115" s="13"/>
      <c r="Q115" s="14"/>
      <c r="R115" s="15" t="s">
        <v>95</v>
      </c>
      <c r="S115" s="15"/>
      <c r="T115" s="15"/>
      <c r="U115" s="15"/>
      <c r="V115" s="15"/>
      <c r="W115" s="15"/>
      <c r="X115" s="47"/>
      <c r="Y115" s="76">
        <v>45133</v>
      </c>
      <c r="Z115" s="46"/>
      <c r="AA115" s="16"/>
      <c r="AB115" s="16"/>
      <c r="AC115" s="16"/>
      <c r="AD115" s="16"/>
      <c r="AE115" s="16"/>
      <c r="AF115" s="16"/>
      <c r="AG115" s="16"/>
      <c r="AH115" s="16"/>
      <c r="AI115" s="16"/>
      <c r="AJ115" s="16"/>
      <c r="AK115" s="16"/>
      <c r="AL115" s="16"/>
      <c r="AM115" s="16"/>
      <c r="AN115" s="16"/>
      <c r="AO115" s="16"/>
      <c r="AP115" s="16"/>
    </row>
    <row r="116" spans="1:42" s="24" customFormat="1" ht="150">
      <c r="A116" s="41">
        <f t="shared" si="1"/>
        <v>114</v>
      </c>
      <c r="B116" s="22"/>
      <c r="C116" s="43" t="s">
        <v>570</v>
      </c>
      <c r="D116" s="43" t="s">
        <v>571</v>
      </c>
      <c r="E116" s="77"/>
      <c r="F116" s="81"/>
      <c r="G116" s="67" t="s">
        <v>572</v>
      </c>
      <c r="H116" s="62" t="s">
        <v>574</v>
      </c>
      <c r="I116" s="17"/>
      <c r="J116" s="13" t="s">
        <v>573</v>
      </c>
      <c r="K116" s="17"/>
      <c r="L116" s="72" t="s">
        <v>575</v>
      </c>
      <c r="M116" s="72" t="s">
        <v>575</v>
      </c>
      <c r="N116" s="13"/>
      <c r="O116" s="13"/>
      <c r="P116" s="13"/>
      <c r="Q116" s="14"/>
      <c r="R116" s="15" t="s">
        <v>14</v>
      </c>
      <c r="S116" s="15"/>
      <c r="T116" s="15"/>
      <c r="U116" s="15"/>
      <c r="V116" s="15"/>
      <c r="W116" s="15"/>
      <c r="X116" s="47"/>
      <c r="Y116" s="76">
        <v>45133</v>
      </c>
      <c r="Z116" s="46"/>
      <c r="AA116" s="16"/>
      <c r="AB116" s="16"/>
      <c r="AC116" s="16"/>
      <c r="AD116" s="16"/>
      <c r="AE116" s="16"/>
      <c r="AF116" s="16"/>
      <c r="AG116" s="16"/>
      <c r="AH116" s="16"/>
      <c r="AI116" s="16"/>
      <c r="AJ116" s="16"/>
      <c r="AK116" s="16"/>
      <c r="AL116" s="16"/>
      <c r="AM116" s="16"/>
      <c r="AN116" s="16"/>
      <c r="AO116" s="16"/>
      <c r="AP116" s="16"/>
    </row>
    <row r="117" spans="1:42" s="24" customFormat="1" ht="165.75" customHeight="1">
      <c r="A117" s="41">
        <f t="shared" si="1"/>
        <v>115</v>
      </c>
      <c r="B117" s="22"/>
      <c r="C117" s="22"/>
      <c r="D117" s="38"/>
      <c r="E117" s="77"/>
      <c r="F117" s="81"/>
      <c r="G117" s="67" t="s">
        <v>579</v>
      </c>
      <c r="H117" s="62" t="s">
        <v>580</v>
      </c>
      <c r="I117" s="17"/>
      <c r="J117" s="13" t="s">
        <v>573</v>
      </c>
      <c r="K117" s="17"/>
      <c r="L117" s="72" t="s">
        <v>581</v>
      </c>
      <c r="M117" s="72" t="s">
        <v>581</v>
      </c>
      <c r="N117" s="13"/>
      <c r="O117" s="13"/>
      <c r="P117" s="13"/>
      <c r="Q117" s="14"/>
      <c r="R117" s="15" t="s">
        <v>14</v>
      </c>
      <c r="S117" s="15"/>
      <c r="T117" s="15"/>
      <c r="U117" s="15"/>
      <c r="V117" s="15"/>
      <c r="W117" s="15"/>
      <c r="X117" s="47"/>
      <c r="Y117" s="76">
        <v>45134</v>
      </c>
      <c r="Z117" s="46"/>
      <c r="AA117" s="16"/>
      <c r="AB117" s="16"/>
      <c r="AC117" s="16"/>
      <c r="AD117" s="16"/>
      <c r="AE117" s="16"/>
      <c r="AF117" s="16"/>
      <c r="AG117" s="16"/>
      <c r="AH117" s="16"/>
      <c r="AI117" s="16"/>
      <c r="AJ117" s="16"/>
      <c r="AK117" s="16"/>
      <c r="AL117" s="16"/>
      <c r="AM117" s="16"/>
      <c r="AN117" s="16"/>
      <c r="AO117" s="16"/>
      <c r="AP117" s="16"/>
    </row>
    <row r="118" spans="1:42" s="24" customFormat="1" ht="165">
      <c r="A118" s="41">
        <f t="shared" si="1"/>
        <v>116</v>
      </c>
      <c r="B118" s="22"/>
      <c r="C118" s="22"/>
      <c r="D118" s="22" t="s">
        <v>74</v>
      </c>
      <c r="E118" s="77"/>
      <c r="F118" s="81"/>
      <c r="G118" s="67" t="s">
        <v>582</v>
      </c>
      <c r="H118" s="62" t="s">
        <v>583</v>
      </c>
      <c r="I118" s="17"/>
      <c r="J118" s="13" t="s">
        <v>573</v>
      </c>
      <c r="K118" s="17"/>
      <c r="L118" s="72" t="s">
        <v>584</v>
      </c>
      <c r="M118" s="68"/>
      <c r="N118" s="13"/>
      <c r="O118" s="13"/>
      <c r="P118" s="13"/>
      <c r="Q118" s="14"/>
      <c r="R118" s="15" t="s">
        <v>15</v>
      </c>
      <c r="S118" s="15"/>
      <c r="T118" s="15"/>
      <c r="U118" s="15"/>
      <c r="V118" s="15"/>
      <c r="W118" s="15"/>
      <c r="X118" s="47"/>
      <c r="Y118" s="76">
        <v>45134</v>
      </c>
      <c r="Z118" s="46"/>
      <c r="AA118" s="16"/>
      <c r="AB118" s="16"/>
      <c r="AC118" s="16"/>
      <c r="AD118" s="16"/>
      <c r="AE118" s="16"/>
      <c r="AF118" s="16"/>
      <c r="AG118" s="16"/>
      <c r="AH118" s="16"/>
      <c r="AI118" s="16"/>
      <c r="AJ118" s="16"/>
      <c r="AK118" s="16"/>
      <c r="AL118" s="16"/>
      <c r="AM118" s="16"/>
      <c r="AN118" s="16"/>
      <c r="AO118" s="16"/>
      <c r="AP118" s="16"/>
    </row>
    <row r="119" spans="1:42" s="24" customFormat="1" ht="90">
      <c r="A119" s="41">
        <f t="shared" si="1"/>
        <v>117</v>
      </c>
      <c r="B119" s="22"/>
      <c r="C119" s="22"/>
      <c r="D119" s="22"/>
      <c r="E119" s="77"/>
      <c r="F119" s="81"/>
      <c r="G119" s="67" t="s">
        <v>585</v>
      </c>
      <c r="H119" s="62" t="s">
        <v>588</v>
      </c>
      <c r="I119" s="17"/>
      <c r="J119" s="13" t="s">
        <v>573</v>
      </c>
      <c r="K119" s="17"/>
      <c r="L119" s="72" t="s">
        <v>589</v>
      </c>
      <c r="M119" s="72" t="s">
        <v>589</v>
      </c>
      <c r="N119" s="13"/>
      <c r="O119" s="13"/>
      <c r="P119" s="13"/>
      <c r="Q119" s="14"/>
      <c r="R119" s="15" t="s">
        <v>14</v>
      </c>
      <c r="S119" s="15"/>
      <c r="T119" s="15"/>
      <c r="U119" s="15"/>
      <c r="V119" s="15"/>
      <c r="W119" s="15"/>
      <c r="X119" s="47"/>
      <c r="Y119" s="76">
        <v>45134</v>
      </c>
      <c r="Z119" s="46"/>
      <c r="AA119" s="16"/>
      <c r="AB119" s="16"/>
      <c r="AC119" s="16"/>
      <c r="AD119" s="16"/>
      <c r="AE119" s="16"/>
      <c r="AF119" s="16"/>
      <c r="AG119" s="16"/>
      <c r="AH119" s="16"/>
      <c r="AI119" s="16"/>
      <c r="AJ119" s="16"/>
      <c r="AK119" s="16"/>
      <c r="AL119" s="16"/>
      <c r="AM119" s="16"/>
      <c r="AN119" s="16"/>
      <c r="AO119" s="16"/>
      <c r="AP119" s="16"/>
    </row>
    <row r="120" spans="1:42" s="24" customFormat="1" ht="105">
      <c r="A120" s="41">
        <f t="shared" si="1"/>
        <v>118</v>
      </c>
      <c r="B120" s="22"/>
      <c r="C120" s="43" t="s">
        <v>592</v>
      </c>
      <c r="D120" s="43" t="s">
        <v>593</v>
      </c>
      <c r="E120" s="98"/>
      <c r="F120" s="81"/>
      <c r="G120" s="67" t="s">
        <v>590</v>
      </c>
      <c r="H120" s="62" t="s">
        <v>591</v>
      </c>
      <c r="I120" s="17"/>
      <c r="J120" s="13" t="s">
        <v>75</v>
      </c>
      <c r="K120" s="17"/>
      <c r="L120" s="72" t="s">
        <v>594</v>
      </c>
      <c r="M120" s="72" t="s">
        <v>594</v>
      </c>
      <c r="N120" s="13"/>
      <c r="O120" s="13"/>
      <c r="P120" s="13"/>
      <c r="Q120" s="14"/>
      <c r="R120" s="15" t="s">
        <v>14</v>
      </c>
      <c r="S120" s="15"/>
      <c r="T120" s="15"/>
      <c r="U120" s="15"/>
      <c r="V120" s="15"/>
      <c r="W120" s="15"/>
      <c r="X120" s="47"/>
      <c r="Y120" s="76">
        <v>45134</v>
      </c>
      <c r="Z120" s="46"/>
      <c r="AA120" s="16"/>
      <c r="AB120" s="16"/>
      <c r="AC120" s="16"/>
      <c r="AD120" s="16"/>
      <c r="AE120" s="16"/>
      <c r="AF120" s="16"/>
      <c r="AG120" s="16"/>
      <c r="AH120" s="16"/>
      <c r="AI120" s="16"/>
      <c r="AJ120" s="16"/>
      <c r="AK120" s="16"/>
      <c r="AL120" s="16"/>
      <c r="AM120" s="16"/>
      <c r="AN120" s="16"/>
      <c r="AO120" s="16"/>
      <c r="AP120" s="16"/>
    </row>
    <row r="121" spans="1:42" s="24" customFormat="1" ht="122.25" customHeight="1">
      <c r="A121" s="41">
        <f t="shared" si="1"/>
        <v>119</v>
      </c>
      <c r="B121" s="22"/>
      <c r="C121" s="43" t="s">
        <v>595</v>
      </c>
      <c r="D121" s="43"/>
      <c r="E121" s="98"/>
      <c r="F121" s="81"/>
      <c r="G121" s="67" t="s">
        <v>596</v>
      </c>
      <c r="H121" s="62" t="s">
        <v>598</v>
      </c>
      <c r="I121" s="17"/>
      <c r="J121" s="13" t="s">
        <v>597</v>
      </c>
      <c r="K121" s="17"/>
      <c r="L121" s="72" t="s">
        <v>599</v>
      </c>
      <c r="M121" s="72" t="s">
        <v>599</v>
      </c>
      <c r="N121" s="13"/>
      <c r="O121" s="13"/>
      <c r="P121" s="13"/>
      <c r="Q121" s="14"/>
      <c r="R121" s="15" t="s">
        <v>14</v>
      </c>
      <c r="S121" s="15"/>
      <c r="T121" s="15"/>
      <c r="U121" s="15"/>
      <c r="V121" s="15"/>
      <c r="W121" s="15"/>
      <c r="X121" s="47"/>
      <c r="Y121" s="76">
        <v>45134</v>
      </c>
      <c r="Z121" s="46"/>
      <c r="AA121" s="16"/>
      <c r="AB121" s="16"/>
      <c r="AC121" s="16"/>
      <c r="AD121" s="16"/>
      <c r="AE121" s="16"/>
      <c r="AF121" s="16"/>
      <c r="AG121" s="16"/>
      <c r="AH121" s="16"/>
      <c r="AI121" s="16"/>
      <c r="AJ121" s="16"/>
      <c r="AK121" s="16"/>
      <c r="AL121" s="16"/>
      <c r="AM121" s="16"/>
      <c r="AN121" s="16"/>
      <c r="AO121" s="16"/>
      <c r="AP121" s="16"/>
    </row>
    <row r="122" spans="1:42" s="24" customFormat="1" ht="105">
      <c r="A122" s="41">
        <f t="shared" si="1"/>
        <v>120</v>
      </c>
      <c r="B122" s="22"/>
      <c r="C122" s="43" t="s">
        <v>605</v>
      </c>
      <c r="D122" s="43"/>
      <c r="E122" s="98"/>
      <c r="F122" s="81"/>
      <c r="G122" s="67" t="s">
        <v>604</v>
      </c>
      <c r="H122" s="62"/>
      <c r="I122" s="17"/>
      <c r="J122" s="13" t="s">
        <v>433</v>
      </c>
      <c r="K122" s="17"/>
      <c r="L122" s="72" t="s">
        <v>587</v>
      </c>
      <c r="M122" s="72" t="s">
        <v>587</v>
      </c>
      <c r="N122" s="13"/>
      <c r="O122" s="13"/>
      <c r="P122" s="13"/>
      <c r="Q122" s="14"/>
      <c r="R122" s="15" t="s">
        <v>95</v>
      </c>
      <c r="S122" s="15"/>
      <c r="T122" s="15"/>
      <c r="U122" s="15"/>
      <c r="V122" s="15"/>
      <c r="W122" s="15"/>
      <c r="X122" s="47"/>
      <c r="Y122" s="76">
        <v>45139</v>
      </c>
      <c r="Z122" s="46"/>
      <c r="AA122" s="16"/>
      <c r="AB122" s="16"/>
      <c r="AC122" s="16"/>
      <c r="AD122" s="16"/>
      <c r="AE122" s="16"/>
      <c r="AF122" s="16"/>
      <c r="AG122" s="16"/>
      <c r="AH122" s="16"/>
      <c r="AI122" s="16"/>
      <c r="AJ122" s="16"/>
      <c r="AK122" s="16"/>
      <c r="AL122" s="16"/>
      <c r="AM122" s="16"/>
      <c r="AN122" s="16"/>
      <c r="AO122" s="16"/>
      <c r="AP122" s="16"/>
    </row>
    <row r="123" spans="1:42"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row>
    <row r="124" spans="1:42"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row>
    <row r="125" spans="1:42"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row>
    <row r="126" spans="1:42"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row>
    <row r="127" spans="1:42"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row>
    <row r="128" spans="1:42"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row>
    <row r="129" spans="1:32"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row>
    <row r="130" spans="1:32"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row>
    <row r="131" spans="1:32"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row>
    <row r="132" spans="1:32"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row>
    <row r="133" spans="1:32"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row>
    <row r="134" spans="1:32"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row>
    <row r="135" spans="1:32"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row>
    <row r="136" spans="1:32"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row>
    <row r="137" spans="1:32"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row>
    <row r="138" spans="1:32"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row>
    <row r="139" spans="1:32"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row>
    <row r="140" spans="1:32"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row>
    <row r="141" spans="1:32"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row>
    <row r="142" spans="1:32"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row>
    <row r="143" spans="1:32"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row>
    <row r="144" spans="1:32"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row>
    <row r="145" spans="1:32"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row>
    <row r="146" spans="1:32"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row>
    <row r="147" spans="1:32"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row>
    <row r="148" spans="1:32"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row>
    <row r="149" spans="1:32"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row>
    <row r="150" spans="1:32"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row>
    <row r="151" spans="1:32"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row>
    <row r="152" spans="1:32"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row>
    <row r="153" spans="1:32"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row>
    <row r="154" spans="1:32"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row>
    <row r="155" spans="1:32"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row>
    <row r="156" spans="1:32"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row>
    <row r="157" spans="1:32"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row>
    <row r="158" spans="1:32"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row>
    <row r="159" spans="1:32" ht="15.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row>
    <row r="160" spans="1:32" ht="15.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row>
    <row r="161" spans="1:32"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row>
    <row r="162" spans="1:32"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row>
    <row r="163" spans="1:32"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row>
    <row r="164" spans="1:32"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row>
    <row r="165" spans="1:32"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row>
    <row r="166" spans="1:32"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row>
    <row r="167" spans="1:32"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row>
    <row r="168" spans="1:32"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row>
    <row r="169" spans="1:32"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row>
    <row r="170" spans="1:32"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row>
    <row r="171" spans="1:32"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row>
    <row r="172" spans="1:32"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row>
    <row r="173" spans="1:32" ht="15.7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row>
    <row r="174" spans="1:32" ht="15.7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row>
    <row r="175" spans="1:32" ht="15.7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row>
    <row r="176" spans="1:32" ht="15.7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row>
    <row r="177" spans="1:42" ht="15.7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row>
    <row r="178" spans="1:42" ht="15.7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row>
    <row r="179" spans="1:42" ht="15.7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row>
    <row r="180" spans="1:42" ht="15.7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row>
    <row r="181" spans="1:42" ht="15.7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row>
    <row r="182" spans="1:42" ht="15.7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row>
    <row r="183" spans="1:42" ht="15.7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row>
    <row r="184" spans="1:42" ht="15.7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row>
    <row r="185" spans="1:42" ht="15.7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row>
    <row r="186" spans="1:42" ht="15.7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row>
    <row r="187" spans="1:42" ht="15.7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row>
    <row r="188" spans="1:42" ht="15.7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row>
    <row r="189" spans="1:42"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row>
    <row r="190" spans="1:42"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row>
    <row r="191" spans="1:42"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row>
    <row r="192" spans="1:42"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row>
    <row r="193" spans="1:42"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row>
    <row r="194" spans="1:42"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row>
    <row r="195" spans="1:42"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row>
    <row r="196" spans="1:42"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row>
    <row r="197" spans="1:42"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row>
    <row r="198" spans="1:42"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row>
    <row r="199" spans="1:42"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row>
    <row r="200" spans="1:42"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row>
    <row r="201" spans="1:42"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row>
    <row r="202" spans="1:42"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row>
    <row r="203" spans="1:42"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row>
    <row r="204" spans="1:42"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row>
    <row r="205" spans="1:42"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row>
    <row r="206" spans="1:42"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row>
    <row r="207" spans="1:42"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row>
    <row r="208" spans="1:42"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row>
    <row r="209" spans="1:42"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row>
    <row r="210" spans="1:42"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row>
    <row r="211" spans="1:42"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row>
    <row r="212" spans="1:42"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row>
    <row r="213" spans="1:42"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row>
    <row r="214" spans="1:42"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row>
    <row r="215" spans="1:42"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row>
    <row r="216" spans="1:42"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row>
    <row r="217" spans="1:42"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row>
    <row r="218" spans="1:42"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row>
    <row r="219" spans="1:42"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row>
    <row r="220" spans="1:42"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row>
    <row r="221" spans="1:42"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row>
    <row r="222" spans="1:42"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row>
    <row r="223" spans="1:42"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row>
    <row r="224" spans="1:42"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row>
    <row r="225" spans="1:42"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row>
    <row r="226" spans="1:42"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row>
    <row r="227" spans="1:42"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row>
    <row r="228" spans="1:42"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row>
    <row r="229" spans="1:42"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row>
    <row r="230" spans="1:42"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row>
    <row r="231" spans="1:42"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row>
    <row r="232" spans="1:42"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row>
    <row r="233" spans="1:42"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row>
    <row r="234" spans="1:42"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row>
    <row r="235" spans="1:42"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row>
    <row r="236" spans="1:42"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row>
    <row r="237" spans="1:42"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row>
    <row r="238" spans="1:42"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row>
    <row r="239" spans="1:42"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row>
    <row r="240" spans="1:42"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E513" s="18"/>
      <c r="F513" s="18"/>
      <c r="G513" s="18"/>
      <c r="H513" s="18"/>
      <c r="I513" s="18"/>
      <c r="J513" s="18"/>
      <c r="K513" s="18"/>
      <c r="L513" s="18"/>
      <c r="M513" s="18"/>
      <c r="N513" s="18"/>
      <c r="O513" s="18"/>
      <c r="P513" s="18"/>
      <c r="Q513" s="19"/>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E514" s="18"/>
      <c r="F514" s="18"/>
      <c r="G514" s="18"/>
      <c r="H514" s="18"/>
      <c r="I514" s="18"/>
      <c r="J514" s="18"/>
      <c r="K514" s="18"/>
      <c r="L514" s="18"/>
      <c r="M514" s="18"/>
      <c r="N514" s="18"/>
      <c r="O514" s="18"/>
      <c r="P514" s="18"/>
      <c r="Q514" s="19"/>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5.75" customHeight="1">
      <c r="A515" s="18"/>
      <c r="B515" s="18"/>
      <c r="C515" s="18"/>
      <c r="D515" s="18"/>
      <c r="E515" s="18"/>
      <c r="F515" s="18"/>
      <c r="G515" s="18"/>
      <c r="H515" s="18"/>
      <c r="I515" s="18"/>
      <c r="J515" s="18"/>
      <c r="K515" s="18"/>
      <c r="L515" s="18"/>
      <c r="M515" s="18"/>
      <c r="N515" s="18"/>
      <c r="O515" s="18"/>
      <c r="P515" s="18"/>
      <c r="Q515" s="19"/>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5.75" customHeight="1">
      <c r="A516" s="18"/>
      <c r="B516" s="18"/>
      <c r="C516" s="18"/>
      <c r="D516" s="18"/>
      <c r="E516" s="18"/>
      <c r="F516" s="18"/>
      <c r="G516" s="18"/>
      <c r="H516" s="18"/>
      <c r="I516" s="18"/>
      <c r="J516" s="18"/>
      <c r="K516" s="18"/>
      <c r="L516" s="18"/>
      <c r="M516" s="18"/>
      <c r="N516" s="18"/>
      <c r="O516" s="18"/>
      <c r="P516" s="18"/>
      <c r="Q516" s="19"/>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5.75" customHeight="1">
      <c r="A517" s="18"/>
      <c r="B517" s="18"/>
      <c r="C517" s="18"/>
      <c r="D517" s="18"/>
      <c r="E517" s="18"/>
      <c r="F517" s="18"/>
      <c r="G517" s="18"/>
      <c r="H517" s="18"/>
      <c r="I517" s="18"/>
      <c r="J517" s="18"/>
      <c r="K517" s="18"/>
      <c r="L517" s="18"/>
      <c r="M517" s="18"/>
      <c r="N517" s="18"/>
      <c r="O517" s="18"/>
      <c r="P517" s="18"/>
      <c r="Q517" s="19"/>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5.75" customHeight="1">
      <c r="A518" s="18"/>
      <c r="B518" s="18"/>
      <c r="C518" s="18"/>
      <c r="D518" s="18"/>
      <c r="E518" s="18"/>
      <c r="F518" s="18"/>
      <c r="G518" s="18"/>
      <c r="H518" s="18"/>
      <c r="I518" s="18"/>
      <c r="J518" s="18"/>
      <c r="K518" s="18"/>
      <c r="L518" s="18"/>
      <c r="M518" s="18"/>
      <c r="N518" s="18"/>
      <c r="O518" s="18"/>
      <c r="P518" s="18"/>
      <c r="Q518" s="19"/>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5.75" customHeight="1">
      <c r="A519" s="18"/>
      <c r="B519" s="18"/>
      <c r="C519" s="18"/>
      <c r="D519" s="18"/>
      <c r="E519" s="18"/>
      <c r="F519" s="18"/>
      <c r="G519" s="18"/>
      <c r="H519" s="18"/>
      <c r="I519" s="18"/>
      <c r="J519" s="18"/>
      <c r="K519" s="18"/>
      <c r="L519" s="18"/>
      <c r="M519" s="18"/>
      <c r="N519" s="18"/>
      <c r="O519" s="18"/>
      <c r="P519" s="18"/>
      <c r="Q519" s="19"/>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5.75" customHeight="1">
      <c r="A520" s="18"/>
      <c r="B520" s="18"/>
      <c r="C520" s="18"/>
      <c r="D520" s="18"/>
      <c r="E520" s="18"/>
      <c r="F520" s="18"/>
      <c r="G520" s="18"/>
      <c r="H520" s="18"/>
      <c r="I520" s="18"/>
      <c r="J520" s="18"/>
      <c r="K520" s="18"/>
      <c r="L520" s="18"/>
      <c r="M520" s="18"/>
      <c r="N520" s="18"/>
      <c r="O520" s="18"/>
      <c r="P520" s="18"/>
      <c r="Q520" s="19"/>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5.75" customHeight="1">
      <c r="A521" s="18"/>
      <c r="B521" s="18"/>
      <c r="C521" s="18"/>
      <c r="D521" s="18"/>
      <c r="E521" s="18"/>
      <c r="F521" s="18"/>
      <c r="G521" s="18"/>
      <c r="H521" s="18"/>
      <c r="I521" s="18"/>
      <c r="J521" s="18"/>
      <c r="K521" s="18"/>
      <c r="L521" s="18"/>
      <c r="M521" s="18"/>
      <c r="N521" s="18"/>
      <c r="O521" s="18"/>
      <c r="P521" s="18"/>
      <c r="Q521" s="19"/>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5.75" customHeight="1">
      <c r="A522" s="18"/>
      <c r="B522" s="18"/>
      <c r="C522" s="18"/>
      <c r="D522" s="18"/>
      <c r="E522" s="18"/>
      <c r="F522" s="18"/>
      <c r="G522" s="18"/>
      <c r="H522" s="18"/>
      <c r="I522" s="18"/>
      <c r="J522" s="18"/>
      <c r="K522" s="18"/>
      <c r="L522" s="18"/>
      <c r="M522" s="18"/>
      <c r="N522" s="18"/>
      <c r="O522" s="18"/>
      <c r="P522" s="18"/>
      <c r="Q522" s="19"/>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5.75" customHeight="1">
      <c r="A523" s="18"/>
      <c r="B523" s="18"/>
      <c r="C523" s="18"/>
      <c r="D523" s="18"/>
      <c r="E523" s="18"/>
      <c r="F523" s="18"/>
      <c r="G523" s="18"/>
      <c r="H523" s="18"/>
      <c r="I523" s="18"/>
      <c r="J523" s="18"/>
      <c r="K523" s="18"/>
      <c r="L523" s="18"/>
      <c r="M523" s="18"/>
      <c r="N523" s="18"/>
      <c r="O523" s="18"/>
      <c r="P523" s="18"/>
      <c r="Q523" s="19"/>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5.75" customHeight="1">
      <c r="A524" s="18"/>
      <c r="B524" s="18"/>
      <c r="C524" s="18"/>
      <c r="D524" s="18"/>
      <c r="E524" s="18"/>
      <c r="F524" s="18"/>
      <c r="G524" s="18"/>
      <c r="H524" s="18"/>
      <c r="I524" s="18"/>
      <c r="J524" s="18"/>
      <c r="K524" s="18"/>
      <c r="L524" s="18"/>
      <c r="M524" s="18"/>
      <c r="N524" s="18"/>
      <c r="O524" s="18"/>
      <c r="P524" s="18"/>
      <c r="Q524" s="19"/>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5.75" customHeight="1">
      <c r="A525" s="18"/>
      <c r="B525" s="18"/>
      <c r="C525" s="18"/>
      <c r="D525" s="18"/>
      <c r="E525" s="18"/>
      <c r="F525" s="18"/>
      <c r="G525" s="18"/>
      <c r="H525" s="18"/>
      <c r="I525" s="18"/>
      <c r="J525" s="18"/>
      <c r="K525" s="18"/>
      <c r="L525" s="18"/>
      <c r="M525" s="18"/>
      <c r="N525" s="18"/>
      <c r="O525" s="18"/>
      <c r="P525" s="18"/>
      <c r="Q525" s="19"/>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5.75" customHeight="1">
      <c r="A526" s="18"/>
      <c r="B526" s="18"/>
      <c r="C526" s="18"/>
      <c r="D526" s="18"/>
      <c r="E526" s="18"/>
      <c r="F526" s="18"/>
      <c r="G526" s="18"/>
      <c r="H526" s="18"/>
      <c r="I526" s="18"/>
      <c r="J526" s="18"/>
      <c r="K526" s="18"/>
      <c r="L526" s="18"/>
      <c r="M526" s="18"/>
      <c r="N526" s="18"/>
      <c r="O526" s="18"/>
      <c r="P526" s="18"/>
      <c r="Q526" s="19"/>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5.75" customHeight="1">
      <c r="A527" s="18"/>
      <c r="B527" s="18"/>
      <c r="C527" s="18"/>
      <c r="D527" s="18"/>
      <c r="E527" s="18"/>
      <c r="F527" s="18"/>
      <c r="G527" s="18"/>
      <c r="H527" s="18"/>
      <c r="I527" s="18"/>
      <c r="J527" s="18"/>
      <c r="K527" s="18"/>
      <c r="L527" s="18"/>
      <c r="M527" s="18"/>
      <c r="N527" s="18"/>
      <c r="O527" s="18"/>
      <c r="P527" s="18"/>
      <c r="Q527" s="19"/>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5.75" customHeight="1">
      <c r="A528" s="18"/>
      <c r="B528" s="18"/>
      <c r="C528" s="18"/>
      <c r="D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5.75" customHeight="1">
      <c r="A529" s="18"/>
      <c r="B529" s="18"/>
      <c r="C529" s="18"/>
      <c r="D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sheetData>
  <mergeCells count="24">
    <mergeCell ref="I1:I2"/>
    <mergeCell ref="J1:J2"/>
    <mergeCell ref="K1:K2"/>
    <mergeCell ref="A1:A2"/>
    <mergeCell ref="B1:B2"/>
    <mergeCell ref="C1:C2"/>
    <mergeCell ref="D1:D2"/>
    <mergeCell ref="E1:E2"/>
    <mergeCell ref="F4:F5"/>
    <mergeCell ref="V1:V2"/>
    <mergeCell ref="W1:W2"/>
    <mergeCell ref="X1:X2"/>
    <mergeCell ref="Z1:Z2"/>
    <mergeCell ref="M1:M2"/>
    <mergeCell ref="N1:N2"/>
    <mergeCell ref="O1:O2"/>
    <mergeCell ref="P1:P2"/>
    <mergeCell ref="Q1:Q2"/>
    <mergeCell ref="R1:U1"/>
    <mergeCell ref="Y1:Y2"/>
    <mergeCell ref="L1:L2"/>
    <mergeCell ref="F1:F2"/>
    <mergeCell ref="G1:G2"/>
    <mergeCell ref="H1:H2"/>
  </mergeCells>
  <conditionalFormatting sqref="O4:O6">
    <cfRule type="containsText" dxfId="389" priority="449" operator="containsText" text="UI">
      <formula>NOT(ISERROR(SEARCH(("UI"),(O4))))</formula>
    </cfRule>
    <cfRule type="containsText" dxfId="388" priority="450" operator="containsText" text="FT">
      <formula>NOT(ISERROR(SEARCH(("FT"),(O4))))</formula>
    </cfRule>
  </conditionalFormatting>
  <conditionalFormatting sqref="F3:F4 F6 F67 F8 F69 F71 F83:F86 F22:F34 F36:F65">
    <cfRule type="notContainsBlanks" dxfId="387" priority="435">
      <formula>LEN(TRIM(F3))&gt;0</formula>
    </cfRule>
  </conditionalFormatting>
  <conditionalFormatting sqref="S83:S86 S22:S34 S36:S64 Q3:Q122">
    <cfRule type="containsText" dxfId="386" priority="436" operator="containsText" text="UI">
      <formula>NOT(ISERROR(SEARCH(("UI"),(Q3))))</formula>
    </cfRule>
  </conditionalFormatting>
  <conditionalFormatting sqref="S83:S86 S22:S34 S36:S64 Q3:Q122">
    <cfRule type="containsText" dxfId="385" priority="437" operator="containsText" text="FT">
      <formula>NOT(ISERROR(SEARCH(("FT"),(Q3))))</formula>
    </cfRule>
  </conditionalFormatting>
  <conditionalFormatting sqref="R3:V3 R4:R122">
    <cfRule type="expression" dxfId="384" priority="438">
      <formula>IF($K3="NG",TRUE,FALSE)</formula>
    </cfRule>
  </conditionalFormatting>
  <conditionalFormatting sqref="R8:S9 R69:S70 R26:S27 R87:S88 R102:S102 R42:S42 T83:T86 T22:T34 T36:T64 R3:R68 R71:R86 R89:R122">
    <cfRule type="containsText" dxfId="383" priority="439" operator="containsText" text="OK">
      <formula>NOT(ISERROR(SEARCH(("OK"),(R3))))</formula>
    </cfRule>
  </conditionalFormatting>
  <conditionalFormatting sqref="R8:S9 R69:S70 R26:S27 R87:S88 R102:S102 R42:S42 T83:T86 T22:T34 T36:T64 R3:R68 R71:R86 R89:R122">
    <cfRule type="containsText" dxfId="382" priority="440" operator="containsText" text="NG">
      <formula>NOT(ISERROR(SEARCH(("NG"),(R3))))</formula>
    </cfRule>
  </conditionalFormatting>
  <conditionalFormatting sqref="R8:S9 R69:S70 R26:S27 R87:S88 R102:S102 R42:S42 T83:T86 T22:T34 T36:T64 R3:R68 R71:R86 R89:R122">
    <cfRule type="containsText" dxfId="381" priority="441" operator="containsText" text="NA">
      <formula>NOT(ISERROR(SEARCH(("NA"),(R3))))</formula>
    </cfRule>
  </conditionalFormatting>
  <conditionalFormatting sqref="S3:V3">
    <cfRule type="containsText" dxfId="380" priority="432" operator="containsText" text="OK">
      <formula>NOT(ISERROR(SEARCH(("OK"),(S3))))</formula>
    </cfRule>
  </conditionalFormatting>
  <conditionalFormatting sqref="S3:V3">
    <cfRule type="containsText" dxfId="379" priority="433" operator="containsText" text="NG">
      <formula>NOT(ISERROR(SEARCH(("NG"),(S3))))</formula>
    </cfRule>
  </conditionalFormatting>
  <conditionalFormatting sqref="S3:V3">
    <cfRule type="containsText" dxfId="378" priority="434" operator="containsText" text="NA">
      <formula>NOT(ISERROR(SEARCH(("NA"),(S3))))</formula>
    </cfRule>
  </conditionalFormatting>
  <conditionalFormatting sqref="P4:P6 S4:T6">
    <cfRule type="expression" dxfId="377" priority="464">
      <formula>IF($I4="NG",TRUE,FALSE)</formula>
    </cfRule>
    <cfRule type="containsText" dxfId="376" priority="465" operator="containsText" text="OK">
      <formula>NOT(ISERROR(SEARCH(("OK"),(P4))))</formula>
    </cfRule>
    <cfRule type="containsText" dxfId="375" priority="466" operator="containsText" text="NG">
      <formula>NOT(ISERROR(SEARCH(("NG"),(P4))))</formula>
    </cfRule>
    <cfRule type="containsText" dxfId="374" priority="467" operator="containsText" text="NA">
      <formula>NOT(ISERROR(SEARCH(("NA"),(P4))))</formula>
    </cfRule>
  </conditionalFormatting>
  <conditionalFormatting sqref="S68:W68 S7:W7 S10:W21 S28:W41 S43:W52 S54:W64">
    <cfRule type="expression" dxfId="373" priority="428">
      <formula>IF($L7="NG",TRUE,FALSE)</formula>
    </cfRule>
    <cfRule type="containsText" dxfId="372" priority="429" operator="containsText" text="OK">
      <formula>NOT(ISERROR(SEARCH(("OK"),(S7))))</formula>
    </cfRule>
    <cfRule type="containsText" dxfId="371" priority="430" operator="containsText" text="NG">
      <formula>NOT(ISERROR(SEARCH(("NG"),(S7))))</formula>
    </cfRule>
    <cfRule type="containsText" dxfId="370" priority="431" operator="containsText" text="NA">
      <formula>NOT(ISERROR(SEARCH(("NA"),(S7))))</formula>
    </cfRule>
  </conditionalFormatting>
  <conditionalFormatting sqref="S65:W65">
    <cfRule type="expression" dxfId="369" priority="420">
      <formula>IF($L65="NG",TRUE,FALSE)</formula>
    </cfRule>
    <cfRule type="containsText" dxfId="368" priority="421" operator="containsText" text="OK">
      <formula>NOT(ISERROR(SEARCH(("OK"),(S65))))</formula>
    </cfRule>
    <cfRule type="containsText" dxfId="367" priority="422" operator="containsText" text="NG">
      <formula>NOT(ISERROR(SEARCH(("NG"),(S65))))</formula>
    </cfRule>
    <cfRule type="containsText" dxfId="366" priority="423" operator="containsText" text="NA">
      <formula>NOT(ISERROR(SEARCH(("NA"),(S65))))</formula>
    </cfRule>
  </conditionalFormatting>
  <conditionalFormatting sqref="S66:W66">
    <cfRule type="expression" dxfId="365" priority="416">
      <formula>IF($L66="NG",TRUE,FALSE)</formula>
    </cfRule>
    <cfRule type="containsText" dxfId="364" priority="417" operator="containsText" text="OK">
      <formula>NOT(ISERROR(SEARCH(("OK"),(S66))))</formula>
    </cfRule>
    <cfRule type="containsText" dxfId="363" priority="418" operator="containsText" text="NG">
      <formula>NOT(ISERROR(SEARCH(("NG"),(S66))))</formula>
    </cfRule>
    <cfRule type="containsText" dxfId="362" priority="419" operator="containsText" text="NA">
      <formula>NOT(ISERROR(SEARCH(("NA"),(S66))))</formula>
    </cfRule>
  </conditionalFormatting>
  <conditionalFormatting sqref="S67:W67">
    <cfRule type="expression" dxfId="361" priority="408">
      <formula>IF($L67="NG",TRUE,FALSE)</formula>
    </cfRule>
    <cfRule type="containsText" dxfId="360" priority="409" operator="containsText" text="OK">
      <formula>NOT(ISERROR(SEARCH(("OK"),(S67))))</formula>
    </cfRule>
    <cfRule type="containsText" dxfId="359" priority="410" operator="containsText" text="NG">
      <formula>NOT(ISERROR(SEARCH(("NG"),(S67))))</formula>
    </cfRule>
    <cfRule type="containsText" dxfId="358" priority="411" operator="containsText" text="NA">
      <formula>NOT(ISERROR(SEARCH(("NA"),(S67))))</formula>
    </cfRule>
  </conditionalFormatting>
  <conditionalFormatting sqref="S82:W82">
    <cfRule type="expression" dxfId="357" priority="360">
      <formula>IF($L82="NG",TRUE,FALSE)</formula>
    </cfRule>
    <cfRule type="containsText" dxfId="356" priority="361" operator="containsText" text="OK">
      <formula>NOT(ISERROR(SEARCH(("OK"),(S82))))</formula>
    </cfRule>
    <cfRule type="containsText" dxfId="355" priority="362" operator="containsText" text="NG">
      <formula>NOT(ISERROR(SEARCH(("NG"),(S82))))</formula>
    </cfRule>
    <cfRule type="containsText" dxfId="354" priority="363" operator="containsText" text="NA">
      <formula>NOT(ISERROR(SEARCH(("NA"),(S82))))</formula>
    </cfRule>
  </conditionalFormatting>
  <conditionalFormatting sqref="S8:S9 S26:S27 S42">
    <cfRule type="expression" dxfId="353" priority="473">
      <formula>IF($L8="NG",TRUE,FALSE)</formula>
    </cfRule>
  </conditionalFormatting>
  <conditionalFormatting sqref="T8:X9 T26:X27 T42:X42 S53:W53">
    <cfRule type="expression" dxfId="352" priority="484">
      <formula>IF($M8="NG",TRUE,FALSE)</formula>
    </cfRule>
    <cfRule type="containsText" dxfId="351" priority="485" operator="containsText" text="OK">
      <formula>NOT(ISERROR(SEARCH(("OK"),(S8))))</formula>
    </cfRule>
    <cfRule type="containsText" dxfId="350" priority="486" operator="containsText" text="NG">
      <formula>NOT(ISERROR(SEARCH(("NG"),(S8))))</formula>
    </cfRule>
    <cfRule type="containsText" dxfId="349" priority="487" operator="containsText" text="NA">
      <formula>NOT(ISERROR(SEARCH(("NA"),(S8))))</formula>
    </cfRule>
  </conditionalFormatting>
  <conditionalFormatting sqref="S71:W71">
    <cfRule type="expression" dxfId="348" priority="351">
      <formula>IF($L71="NG",TRUE,FALSE)</formula>
    </cfRule>
    <cfRule type="containsText" dxfId="347" priority="352" operator="containsText" text="OK">
      <formula>NOT(ISERROR(SEARCH(("OK"),(S71))))</formula>
    </cfRule>
    <cfRule type="containsText" dxfId="346" priority="353" operator="containsText" text="NG">
      <formula>NOT(ISERROR(SEARCH(("NG"),(S71))))</formula>
    </cfRule>
    <cfRule type="containsText" dxfId="345" priority="354" operator="containsText" text="NA">
      <formula>NOT(ISERROR(SEARCH(("NA"),(S71))))</formula>
    </cfRule>
  </conditionalFormatting>
  <conditionalFormatting sqref="S72:W72">
    <cfRule type="expression" dxfId="344" priority="347">
      <formula>IF($L72="NG",TRUE,FALSE)</formula>
    </cfRule>
    <cfRule type="containsText" dxfId="343" priority="348" operator="containsText" text="OK">
      <formula>NOT(ISERROR(SEARCH(("OK"),(S72))))</formula>
    </cfRule>
    <cfRule type="containsText" dxfId="342" priority="349" operator="containsText" text="NG">
      <formula>NOT(ISERROR(SEARCH(("NG"),(S72))))</formula>
    </cfRule>
    <cfRule type="containsText" dxfId="341" priority="350" operator="containsText" text="NA">
      <formula>NOT(ISERROR(SEARCH(("NA"),(S72))))</formula>
    </cfRule>
  </conditionalFormatting>
  <conditionalFormatting sqref="S73:W73">
    <cfRule type="expression" dxfId="340" priority="343">
      <formula>IF($L73="NG",TRUE,FALSE)</formula>
    </cfRule>
    <cfRule type="containsText" dxfId="339" priority="344" operator="containsText" text="OK">
      <formula>NOT(ISERROR(SEARCH(("OK"),(S73))))</formula>
    </cfRule>
    <cfRule type="containsText" dxfId="338" priority="345" operator="containsText" text="NG">
      <formula>NOT(ISERROR(SEARCH(("NG"),(S73))))</formula>
    </cfRule>
    <cfRule type="containsText" dxfId="337" priority="346" operator="containsText" text="NA">
      <formula>NOT(ISERROR(SEARCH(("NA"),(S73))))</formula>
    </cfRule>
  </conditionalFormatting>
  <conditionalFormatting sqref="S74:W74">
    <cfRule type="expression" dxfId="336" priority="339">
      <formula>IF($L74="NG",TRUE,FALSE)</formula>
    </cfRule>
    <cfRule type="containsText" dxfId="335" priority="340" operator="containsText" text="OK">
      <formula>NOT(ISERROR(SEARCH(("OK"),(S74))))</formula>
    </cfRule>
    <cfRule type="containsText" dxfId="334" priority="341" operator="containsText" text="NG">
      <formula>NOT(ISERROR(SEARCH(("NG"),(S74))))</formula>
    </cfRule>
    <cfRule type="containsText" dxfId="333" priority="342" operator="containsText" text="NA">
      <formula>NOT(ISERROR(SEARCH(("NA"),(S74))))</formula>
    </cfRule>
  </conditionalFormatting>
  <conditionalFormatting sqref="S75:W75">
    <cfRule type="expression" dxfId="332" priority="335">
      <formula>IF($L75="NG",TRUE,FALSE)</formula>
    </cfRule>
    <cfRule type="containsText" dxfId="331" priority="336" operator="containsText" text="OK">
      <formula>NOT(ISERROR(SEARCH(("OK"),(S75))))</formula>
    </cfRule>
    <cfRule type="containsText" dxfId="330" priority="337" operator="containsText" text="NG">
      <formula>NOT(ISERROR(SEARCH(("NG"),(S75))))</formula>
    </cfRule>
    <cfRule type="containsText" dxfId="329" priority="338" operator="containsText" text="NA">
      <formula>NOT(ISERROR(SEARCH(("NA"),(S75))))</formula>
    </cfRule>
  </conditionalFormatting>
  <conditionalFormatting sqref="S76:W76">
    <cfRule type="expression" dxfId="328" priority="331">
      <formula>IF($L76="NG",TRUE,FALSE)</formula>
    </cfRule>
    <cfRule type="containsText" dxfId="327" priority="332" operator="containsText" text="OK">
      <formula>NOT(ISERROR(SEARCH(("OK"),(S76))))</formula>
    </cfRule>
    <cfRule type="containsText" dxfId="326" priority="333" operator="containsText" text="NG">
      <formula>NOT(ISERROR(SEARCH(("NG"),(S76))))</formula>
    </cfRule>
    <cfRule type="containsText" dxfId="325" priority="334" operator="containsText" text="NA">
      <formula>NOT(ISERROR(SEARCH(("NA"),(S76))))</formula>
    </cfRule>
  </conditionalFormatting>
  <conditionalFormatting sqref="S77:W77 S79:W79">
    <cfRule type="expression" dxfId="324" priority="327">
      <formula>IF($L77="NG",TRUE,FALSE)</formula>
    </cfRule>
    <cfRule type="containsText" dxfId="323" priority="328" operator="containsText" text="OK">
      <formula>NOT(ISERROR(SEARCH(("OK"),(S77))))</formula>
    </cfRule>
    <cfRule type="containsText" dxfId="322" priority="329" operator="containsText" text="NG">
      <formula>NOT(ISERROR(SEARCH(("NG"),(S77))))</formula>
    </cfRule>
    <cfRule type="containsText" dxfId="321" priority="330" operator="containsText" text="NA">
      <formula>NOT(ISERROR(SEARCH(("NA"),(S77))))</formula>
    </cfRule>
  </conditionalFormatting>
  <conditionalFormatting sqref="S80:W80">
    <cfRule type="expression" dxfId="320" priority="323">
      <formula>IF($L80="NG",TRUE,FALSE)</formula>
    </cfRule>
    <cfRule type="containsText" dxfId="319" priority="324" operator="containsText" text="OK">
      <formula>NOT(ISERROR(SEARCH(("OK"),(S80))))</formula>
    </cfRule>
    <cfRule type="containsText" dxfId="318" priority="325" operator="containsText" text="NG">
      <formula>NOT(ISERROR(SEARCH(("NG"),(S80))))</formula>
    </cfRule>
    <cfRule type="containsText" dxfId="317" priority="326" operator="containsText" text="NA">
      <formula>NOT(ISERROR(SEARCH(("NA"),(S80))))</formula>
    </cfRule>
  </conditionalFormatting>
  <conditionalFormatting sqref="S81:W81">
    <cfRule type="expression" dxfId="316" priority="319">
      <formula>IF($L81="NG",TRUE,FALSE)</formula>
    </cfRule>
    <cfRule type="containsText" dxfId="315" priority="320" operator="containsText" text="OK">
      <formula>NOT(ISERROR(SEARCH(("OK"),(S81))))</formula>
    </cfRule>
    <cfRule type="containsText" dxfId="314" priority="321" operator="containsText" text="NG">
      <formula>NOT(ISERROR(SEARCH(("NG"),(S81))))</formula>
    </cfRule>
    <cfRule type="containsText" dxfId="313" priority="322" operator="containsText" text="NA">
      <formula>NOT(ISERROR(SEARCH(("NA"),(S81))))</formula>
    </cfRule>
  </conditionalFormatting>
  <conditionalFormatting sqref="S69:S70">
    <cfRule type="expression" dxfId="312" priority="355">
      <formula>IF($L69="NG",TRUE,FALSE)</formula>
    </cfRule>
  </conditionalFormatting>
  <conditionalFormatting sqref="T69:X70">
    <cfRule type="expression" dxfId="311" priority="356">
      <formula>IF($M69="NG",TRUE,FALSE)</formula>
    </cfRule>
    <cfRule type="containsText" dxfId="310" priority="357" operator="containsText" text="OK">
      <formula>NOT(ISERROR(SEARCH(("OK"),(T69))))</formula>
    </cfRule>
    <cfRule type="containsText" dxfId="309" priority="358" operator="containsText" text="NG">
      <formula>NOT(ISERROR(SEARCH(("NG"),(T69))))</formula>
    </cfRule>
    <cfRule type="containsText" dxfId="308" priority="359" operator="containsText" text="NA">
      <formula>NOT(ISERROR(SEARCH(("NA"),(T69))))</formula>
    </cfRule>
  </conditionalFormatting>
  <conditionalFormatting sqref="U22:X25">
    <cfRule type="expression" dxfId="307" priority="315">
      <formula>IF($N22="NG",TRUE,FALSE)</formula>
    </cfRule>
    <cfRule type="containsText" dxfId="306" priority="316" operator="containsText" text="OK">
      <formula>NOT(ISERROR(SEARCH(("OK"),(U22))))</formula>
    </cfRule>
    <cfRule type="containsText" dxfId="305" priority="317" operator="containsText" text="NG">
      <formula>NOT(ISERROR(SEARCH(("NG"),(U22))))</formula>
    </cfRule>
    <cfRule type="containsText" dxfId="304" priority="318" operator="containsText" text="NA">
      <formula>NOT(ISERROR(SEARCH(("NA"),(U22))))</formula>
    </cfRule>
  </conditionalFormatting>
  <conditionalFormatting sqref="T83:T86 T22:T25">
    <cfRule type="expression" dxfId="303" priority="494">
      <formula>IF($M22="NG",TRUE,FALSE)</formula>
    </cfRule>
  </conditionalFormatting>
  <conditionalFormatting sqref="U83:X83">
    <cfRule type="expression" dxfId="302" priority="298">
      <formula>IF($N83="NG",TRUE,FALSE)</formula>
    </cfRule>
    <cfRule type="containsText" dxfId="301" priority="299" operator="containsText" text="OK">
      <formula>NOT(ISERROR(SEARCH(("OK"),(U83))))</formula>
    </cfRule>
    <cfRule type="containsText" dxfId="300" priority="300" operator="containsText" text="NG">
      <formula>NOT(ISERROR(SEARCH(("NG"),(U83))))</formula>
    </cfRule>
    <cfRule type="containsText" dxfId="299" priority="301" operator="containsText" text="NA">
      <formula>NOT(ISERROR(SEARCH(("NA"),(U83))))</formula>
    </cfRule>
  </conditionalFormatting>
  <conditionalFormatting sqref="U84:X84">
    <cfRule type="expression" dxfId="298" priority="294">
      <formula>IF($N84="NG",TRUE,FALSE)</formula>
    </cfRule>
    <cfRule type="containsText" dxfId="297" priority="295" operator="containsText" text="OK">
      <formula>NOT(ISERROR(SEARCH(("OK"),(U84))))</formula>
    </cfRule>
    <cfRule type="containsText" dxfId="296" priority="296" operator="containsText" text="NG">
      <formula>NOT(ISERROR(SEARCH(("NG"),(U84))))</formula>
    </cfRule>
    <cfRule type="containsText" dxfId="295" priority="297" operator="containsText" text="NA">
      <formula>NOT(ISERROR(SEARCH(("NA"),(U84))))</formula>
    </cfRule>
  </conditionalFormatting>
  <conditionalFormatting sqref="U85:X85">
    <cfRule type="expression" dxfId="294" priority="290">
      <formula>IF($N85="NG",TRUE,FALSE)</formula>
    </cfRule>
    <cfRule type="containsText" dxfId="293" priority="291" operator="containsText" text="OK">
      <formula>NOT(ISERROR(SEARCH(("OK"),(U85))))</formula>
    </cfRule>
    <cfRule type="containsText" dxfId="292" priority="292" operator="containsText" text="NG">
      <formula>NOT(ISERROR(SEARCH(("NG"),(U85))))</formula>
    </cfRule>
    <cfRule type="containsText" dxfId="291" priority="293" operator="containsText" text="NA">
      <formula>NOT(ISERROR(SEARCH(("NA"),(U85))))</formula>
    </cfRule>
  </conditionalFormatting>
  <conditionalFormatting sqref="U86:X86">
    <cfRule type="expression" dxfId="290" priority="286">
      <formula>IF($N86="NG",TRUE,FALSE)</formula>
    </cfRule>
    <cfRule type="containsText" dxfId="289" priority="287" operator="containsText" text="OK">
      <formula>NOT(ISERROR(SEARCH(("OK"),(U86))))</formula>
    </cfRule>
    <cfRule type="containsText" dxfId="288" priority="288" operator="containsText" text="NG">
      <formula>NOT(ISERROR(SEARCH(("NG"),(U86))))</formula>
    </cfRule>
    <cfRule type="containsText" dxfId="287" priority="289" operator="containsText" text="NA">
      <formula>NOT(ISERROR(SEARCH(("NA"),(U86))))</formula>
    </cfRule>
  </conditionalFormatting>
  <conditionalFormatting sqref="S112:W112">
    <cfRule type="expression" dxfId="286" priority="189">
      <formula>IF($L112="NG",TRUE,FALSE)</formula>
    </cfRule>
    <cfRule type="containsText" dxfId="285" priority="190" operator="containsText" text="OK">
      <formula>NOT(ISERROR(SEARCH(("OK"),(S112))))</formula>
    </cfRule>
    <cfRule type="containsText" dxfId="284" priority="191" operator="containsText" text="NG">
      <formula>NOT(ISERROR(SEARCH(("NG"),(S112))))</formula>
    </cfRule>
    <cfRule type="containsText" dxfId="283" priority="192" operator="containsText" text="NA">
      <formula>NOT(ISERROR(SEARCH(("NA"),(S112))))</formula>
    </cfRule>
  </conditionalFormatting>
  <conditionalFormatting sqref="F87">
    <cfRule type="notContainsBlanks" dxfId="282" priority="188">
      <formula>LEN(TRIM(F87))&gt;0</formula>
    </cfRule>
  </conditionalFormatting>
  <conditionalFormatting sqref="S89:W89">
    <cfRule type="expression" dxfId="281" priority="179">
      <formula>IF($L89="NG",TRUE,FALSE)</formula>
    </cfRule>
    <cfRule type="containsText" dxfId="280" priority="180" operator="containsText" text="OK">
      <formula>NOT(ISERROR(SEARCH(("OK"),(S89))))</formula>
    </cfRule>
    <cfRule type="containsText" dxfId="279" priority="181" operator="containsText" text="NG">
      <formula>NOT(ISERROR(SEARCH(("NG"),(S89))))</formula>
    </cfRule>
    <cfRule type="containsText" dxfId="278" priority="182" operator="containsText" text="NA">
      <formula>NOT(ISERROR(SEARCH(("NA"),(S89))))</formula>
    </cfRule>
  </conditionalFormatting>
  <conditionalFormatting sqref="S90:W90">
    <cfRule type="expression" dxfId="277" priority="175">
      <formula>IF($L90="NG",TRUE,FALSE)</formula>
    </cfRule>
    <cfRule type="containsText" dxfId="276" priority="176" operator="containsText" text="OK">
      <formula>NOT(ISERROR(SEARCH(("OK"),(S90))))</formula>
    </cfRule>
    <cfRule type="containsText" dxfId="275" priority="177" operator="containsText" text="NG">
      <formula>NOT(ISERROR(SEARCH(("NG"),(S90))))</formula>
    </cfRule>
    <cfRule type="containsText" dxfId="274" priority="178" operator="containsText" text="NA">
      <formula>NOT(ISERROR(SEARCH(("NA"),(S90))))</formula>
    </cfRule>
  </conditionalFormatting>
  <conditionalFormatting sqref="S91:W91">
    <cfRule type="expression" dxfId="273" priority="171">
      <formula>IF($L91="NG",TRUE,FALSE)</formula>
    </cfRule>
    <cfRule type="containsText" dxfId="272" priority="172" operator="containsText" text="OK">
      <formula>NOT(ISERROR(SEARCH(("OK"),(S91))))</formula>
    </cfRule>
    <cfRule type="containsText" dxfId="271" priority="173" operator="containsText" text="NG">
      <formula>NOT(ISERROR(SEARCH(("NG"),(S91))))</formula>
    </cfRule>
    <cfRule type="containsText" dxfId="270" priority="174" operator="containsText" text="NA">
      <formula>NOT(ISERROR(SEARCH(("NA"),(S91))))</formula>
    </cfRule>
  </conditionalFormatting>
  <conditionalFormatting sqref="S92:W92">
    <cfRule type="expression" dxfId="269" priority="167">
      <formula>IF($L92="NG",TRUE,FALSE)</formula>
    </cfRule>
    <cfRule type="containsText" dxfId="268" priority="168" operator="containsText" text="OK">
      <formula>NOT(ISERROR(SEARCH(("OK"),(S92))))</formula>
    </cfRule>
    <cfRule type="containsText" dxfId="267" priority="169" operator="containsText" text="NG">
      <formula>NOT(ISERROR(SEARCH(("NG"),(S92))))</formula>
    </cfRule>
    <cfRule type="containsText" dxfId="266" priority="170" operator="containsText" text="NA">
      <formula>NOT(ISERROR(SEARCH(("NA"),(S92))))</formula>
    </cfRule>
  </conditionalFormatting>
  <conditionalFormatting sqref="S93:W93">
    <cfRule type="expression" dxfId="265" priority="163">
      <formula>IF($L93="NG",TRUE,FALSE)</formula>
    </cfRule>
    <cfRule type="containsText" dxfId="264" priority="164" operator="containsText" text="OK">
      <formula>NOT(ISERROR(SEARCH(("OK"),(S93))))</formula>
    </cfRule>
    <cfRule type="containsText" dxfId="263" priority="165" operator="containsText" text="NG">
      <formula>NOT(ISERROR(SEARCH(("NG"),(S93))))</formula>
    </cfRule>
    <cfRule type="containsText" dxfId="262" priority="166" operator="containsText" text="NA">
      <formula>NOT(ISERROR(SEARCH(("NA"),(S93))))</formula>
    </cfRule>
  </conditionalFormatting>
  <conditionalFormatting sqref="S94:W94">
    <cfRule type="expression" dxfId="261" priority="159">
      <formula>IF($L94="NG",TRUE,FALSE)</formula>
    </cfRule>
    <cfRule type="containsText" dxfId="260" priority="160" operator="containsText" text="OK">
      <formula>NOT(ISERROR(SEARCH(("OK"),(S94))))</formula>
    </cfRule>
    <cfRule type="containsText" dxfId="259" priority="161" operator="containsText" text="NG">
      <formula>NOT(ISERROR(SEARCH(("NG"),(S94))))</formula>
    </cfRule>
    <cfRule type="containsText" dxfId="258" priority="162" operator="containsText" text="NA">
      <formula>NOT(ISERROR(SEARCH(("NA"),(S94))))</formula>
    </cfRule>
  </conditionalFormatting>
  <conditionalFormatting sqref="S95:W95 S97:W97">
    <cfRule type="expression" dxfId="257" priority="155">
      <formula>IF($L95="NG",TRUE,FALSE)</formula>
    </cfRule>
    <cfRule type="containsText" dxfId="256" priority="156" operator="containsText" text="OK">
      <formula>NOT(ISERROR(SEARCH(("OK"),(S95))))</formula>
    </cfRule>
    <cfRule type="containsText" dxfId="255" priority="157" operator="containsText" text="NG">
      <formula>NOT(ISERROR(SEARCH(("NG"),(S95))))</formula>
    </cfRule>
    <cfRule type="containsText" dxfId="254" priority="158" operator="containsText" text="NA">
      <formula>NOT(ISERROR(SEARCH(("NA"),(S95))))</formula>
    </cfRule>
  </conditionalFormatting>
  <conditionalFormatting sqref="S98:W98">
    <cfRule type="expression" dxfId="253" priority="151">
      <formula>IF($L98="NG",TRUE,FALSE)</formula>
    </cfRule>
    <cfRule type="containsText" dxfId="252" priority="152" operator="containsText" text="OK">
      <formula>NOT(ISERROR(SEARCH(("OK"),(S98))))</formula>
    </cfRule>
    <cfRule type="containsText" dxfId="251" priority="153" operator="containsText" text="NG">
      <formula>NOT(ISERROR(SEARCH(("NG"),(S98))))</formula>
    </cfRule>
    <cfRule type="containsText" dxfId="250" priority="154" operator="containsText" text="NA">
      <formula>NOT(ISERROR(SEARCH(("NA"),(S98))))</formula>
    </cfRule>
  </conditionalFormatting>
  <conditionalFormatting sqref="S99:W99">
    <cfRule type="expression" dxfId="249" priority="147">
      <formula>IF($L99="NG",TRUE,FALSE)</formula>
    </cfRule>
    <cfRule type="containsText" dxfId="248" priority="148" operator="containsText" text="OK">
      <formula>NOT(ISERROR(SEARCH(("OK"),(S99))))</formula>
    </cfRule>
    <cfRule type="containsText" dxfId="247" priority="149" operator="containsText" text="NG">
      <formula>NOT(ISERROR(SEARCH(("NG"),(S99))))</formula>
    </cfRule>
    <cfRule type="containsText" dxfId="246" priority="150" operator="containsText" text="NA">
      <formula>NOT(ISERROR(SEARCH(("NA"),(S99))))</formula>
    </cfRule>
  </conditionalFormatting>
  <conditionalFormatting sqref="S100:W100">
    <cfRule type="expression" dxfId="245" priority="143">
      <formula>IF($L100="NG",TRUE,FALSE)</formula>
    </cfRule>
    <cfRule type="containsText" dxfId="244" priority="144" operator="containsText" text="OK">
      <formula>NOT(ISERROR(SEARCH(("OK"),(S100))))</formula>
    </cfRule>
    <cfRule type="containsText" dxfId="243" priority="145" operator="containsText" text="NG">
      <formula>NOT(ISERROR(SEARCH(("NG"),(S100))))</formula>
    </cfRule>
    <cfRule type="containsText" dxfId="242" priority="146" operator="containsText" text="NA">
      <formula>NOT(ISERROR(SEARCH(("NA"),(S100))))</formula>
    </cfRule>
  </conditionalFormatting>
  <conditionalFormatting sqref="S87:S88">
    <cfRule type="expression" dxfId="241" priority="183">
      <formula>IF($L87="NG",TRUE,FALSE)</formula>
    </cfRule>
  </conditionalFormatting>
  <conditionalFormatting sqref="T87:X88">
    <cfRule type="expression" dxfId="240" priority="184">
      <formula>IF($M87="NG",TRUE,FALSE)</formula>
    </cfRule>
    <cfRule type="containsText" dxfId="239" priority="185" operator="containsText" text="OK">
      <formula>NOT(ISERROR(SEARCH(("OK"),(T87))))</formula>
    </cfRule>
    <cfRule type="containsText" dxfId="238" priority="186" operator="containsText" text="NG">
      <formula>NOT(ISERROR(SEARCH(("NG"),(T87))))</formula>
    </cfRule>
    <cfRule type="containsText" dxfId="237" priority="187" operator="containsText" text="NA">
      <formula>NOT(ISERROR(SEARCH(("NA"),(T87))))</formula>
    </cfRule>
  </conditionalFormatting>
  <conditionalFormatting sqref="S101:W101">
    <cfRule type="expression" dxfId="236" priority="139">
      <formula>IF($L101="NG",TRUE,FALSE)</formula>
    </cfRule>
    <cfRule type="containsText" dxfId="235" priority="140" operator="containsText" text="OK">
      <formula>NOT(ISERROR(SEARCH(("OK"),(S101))))</formula>
    </cfRule>
    <cfRule type="containsText" dxfId="234" priority="141" operator="containsText" text="NG">
      <formula>NOT(ISERROR(SEARCH(("NG"),(S101))))</formula>
    </cfRule>
    <cfRule type="containsText" dxfId="233" priority="142" operator="containsText" text="NA">
      <formula>NOT(ISERROR(SEARCH(("NA"),(S101))))</formula>
    </cfRule>
  </conditionalFormatting>
  <conditionalFormatting sqref="S103:W103">
    <cfRule type="expression" dxfId="232" priority="135">
      <formula>IF($L103="NG",TRUE,FALSE)</formula>
    </cfRule>
    <cfRule type="containsText" dxfId="231" priority="136" operator="containsText" text="OK">
      <formula>NOT(ISERROR(SEARCH(("OK"),(S103))))</formula>
    </cfRule>
    <cfRule type="containsText" dxfId="230" priority="137" operator="containsText" text="NG">
      <formula>NOT(ISERROR(SEARCH(("NG"),(S103))))</formula>
    </cfRule>
    <cfRule type="containsText" dxfId="229" priority="138" operator="containsText" text="NA">
      <formula>NOT(ISERROR(SEARCH(("NA"),(S103))))</formula>
    </cfRule>
  </conditionalFormatting>
  <conditionalFormatting sqref="S104:W104">
    <cfRule type="expression" dxfId="228" priority="131">
      <formula>IF($L104="NG",TRUE,FALSE)</formula>
    </cfRule>
    <cfRule type="containsText" dxfId="227" priority="132" operator="containsText" text="OK">
      <formula>NOT(ISERROR(SEARCH(("OK"),(S104))))</formula>
    </cfRule>
    <cfRule type="containsText" dxfId="226" priority="133" operator="containsText" text="NG">
      <formula>NOT(ISERROR(SEARCH(("NG"),(S104))))</formula>
    </cfRule>
    <cfRule type="containsText" dxfId="225" priority="134" operator="containsText" text="NA">
      <formula>NOT(ISERROR(SEARCH(("NA"),(S104))))</formula>
    </cfRule>
  </conditionalFormatting>
  <conditionalFormatting sqref="S105:W105">
    <cfRule type="expression" dxfId="224" priority="127">
      <formula>IF($L105="NG",TRUE,FALSE)</formula>
    </cfRule>
    <cfRule type="containsText" dxfId="223" priority="128" operator="containsText" text="OK">
      <formula>NOT(ISERROR(SEARCH(("OK"),(S105))))</formula>
    </cfRule>
    <cfRule type="containsText" dxfId="222" priority="129" operator="containsText" text="NG">
      <formula>NOT(ISERROR(SEARCH(("NG"),(S105))))</formula>
    </cfRule>
    <cfRule type="containsText" dxfId="221" priority="130" operator="containsText" text="NA">
      <formula>NOT(ISERROR(SEARCH(("NA"),(S105))))</formula>
    </cfRule>
  </conditionalFormatting>
  <conditionalFormatting sqref="S106:W106">
    <cfRule type="expression" dxfId="220" priority="123">
      <formula>IF($L106="NG",TRUE,FALSE)</formula>
    </cfRule>
    <cfRule type="containsText" dxfId="219" priority="124" operator="containsText" text="OK">
      <formula>NOT(ISERROR(SEARCH(("OK"),(S106))))</formula>
    </cfRule>
    <cfRule type="containsText" dxfId="218" priority="125" operator="containsText" text="NG">
      <formula>NOT(ISERROR(SEARCH(("NG"),(S106))))</formula>
    </cfRule>
    <cfRule type="containsText" dxfId="217" priority="126" operator="containsText" text="NA">
      <formula>NOT(ISERROR(SEARCH(("NA"),(S106))))</formula>
    </cfRule>
  </conditionalFormatting>
  <conditionalFormatting sqref="S107:W107">
    <cfRule type="expression" dxfId="216" priority="119">
      <formula>IF($L107="NG",TRUE,FALSE)</formula>
    </cfRule>
    <cfRule type="containsText" dxfId="215" priority="120" operator="containsText" text="OK">
      <formula>NOT(ISERROR(SEARCH(("OK"),(S107))))</formula>
    </cfRule>
    <cfRule type="containsText" dxfId="214" priority="121" operator="containsText" text="NG">
      <formula>NOT(ISERROR(SEARCH(("NG"),(S107))))</formula>
    </cfRule>
    <cfRule type="containsText" dxfId="213" priority="122" operator="containsText" text="NA">
      <formula>NOT(ISERROR(SEARCH(("NA"),(S107))))</formula>
    </cfRule>
  </conditionalFormatting>
  <conditionalFormatting sqref="S108:W108">
    <cfRule type="expression" dxfId="212" priority="115">
      <formula>IF($L108="NG",TRUE,FALSE)</formula>
    </cfRule>
    <cfRule type="containsText" dxfId="211" priority="116" operator="containsText" text="OK">
      <formula>NOT(ISERROR(SEARCH(("OK"),(S108))))</formula>
    </cfRule>
    <cfRule type="containsText" dxfId="210" priority="117" operator="containsText" text="NG">
      <formula>NOT(ISERROR(SEARCH(("NG"),(S108))))</formula>
    </cfRule>
    <cfRule type="containsText" dxfId="209" priority="118" operator="containsText" text="NA">
      <formula>NOT(ISERROR(SEARCH(("NA"),(S108))))</formula>
    </cfRule>
  </conditionalFormatting>
  <conditionalFormatting sqref="S109:W109">
    <cfRule type="expression" dxfId="208" priority="111">
      <formula>IF($L109="NG",TRUE,FALSE)</formula>
    </cfRule>
    <cfRule type="containsText" dxfId="207" priority="112" operator="containsText" text="OK">
      <formula>NOT(ISERROR(SEARCH(("OK"),(S109))))</formula>
    </cfRule>
    <cfRule type="containsText" dxfId="206" priority="113" operator="containsText" text="NG">
      <formula>NOT(ISERROR(SEARCH(("NG"),(S109))))</formula>
    </cfRule>
    <cfRule type="containsText" dxfId="205" priority="114" operator="containsText" text="NA">
      <formula>NOT(ISERROR(SEARCH(("NA"),(S109))))</formula>
    </cfRule>
  </conditionalFormatting>
  <conditionalFormatting sqref="S110:W110">
    <cfRule type="expression" dxfId="204" priority="107">
      <formula>IF($L110="NG",TRUE,FALSE)</formula>
    </cfRule>
    <cfRule type="containsText" dxfId="203" priority="108" operator="containsText" text="OK">
      <formula>NOT(ISERROR(SEARCH(("OK"),(S110))))</formula>
    </cfRule>
    <cfRule type="containsText" dxfId="202" priority="109" operator="containsText" text="NG">
      <formula>NOT(ISERROR(SEARCH(("NG"),(S110))))</formula>
    </cfRule>
    <cfRule type="containsText" dxfId="201" priority="110" operator="containsText" text="NA">
      <formula>NOT(ISERROR(SEARCH(("NA"),(S110))))</formula>
    </cfRule>
  </conditionalFormatting>
  <conditionalFormatting sqref="S111:W111">
    <cfRule type="expression" dxfId="200" priority="103">
      <formula>IF($L111="NG",TRUE,FALSE)</formula>
    </cfRule>
    <cfRule type="containsText" dxfId="199" priority="104" operator="containsText" text="OK">
      <formula>NOT(ISERROR(SEARCH(("OK"),(S111))))</formula>
    </cfRule>
    <cfRule type="containsText" dxfId="198" priority="105" operator="containsText" text="NG">
      <formula>NOT(ISERROR(SEARCH(("NG"),(S111))))</formula>
    </cfRule>
    <cfRule type="containsText" dxfId="197" priority="106" operator="containsText" text="NA">
      <formula>NOT(ISERROR(SEARCH(("NA"),(S111))))</formula>
    </cfRule>
  </conditionalFormatting>
  <conditionalFormatting sqref="S102">
    <cfRule type="expression" dxfId="196" priority="98">
      <formula>IF($L102="NG",TRUE,FALSE)</formula>
    </cfRule>
  </conditionalFormatting>
  <conditionalFormatting sqref="T102:X102">
    <cfRule type="expression" dxfId="195" priority="99">
      <formula>IF($M102="NG",TRUE,FALSE)</formula>
    </cfRule>
    <cfRule type="containsText" dxfId="194" priority="100" operator="containsText" text="OK">
      <formula>NOT(ISERROR(SEARCH(("OK"),(T102))))</formula>
    </cfRule>
    <cfRule type="containsText" dxfId="193" priority="101" operator="containsText" text="NG">
      <formula>NOT(ISERROR(SEARCH(("NG"),(T102))))</formula>
    </cfRule>
    <cfRule type="containsText" dxfId="192" priority="102" operator="containsText" text="NA">
      <formula>NOT(ISERROR(SEARCH(("NA"),(T102))))</formula>
    </cfRule>
  </conditionalFormatting>
  <conditionalFormatting sqref="S113:W113">
    <cfRule type="expression" dxfId="191" priority="81">
      <formula>IF($L113="NG",TRUE,FALSE)</formula>
    </cfRule>
    <cfRule type="containsText" dxfId="190" priority="82" operator="containsText" text="OK">
      <formula>NOT(ISERROR(SEARCH(("OK"),(S113))))</formula>
    </cfRule>
    <cfRule type="containsText" dxfId="189" priority="83" operator="containsText" text="NG">
      <formula>NOT(ISERROR(SEARCH(("NG"),(S113))))</formula>
    </cfRule>
    <cfRule type="containsText" dxfId="188" priority="84" operator="containsText" text="NA">
      <formula>NOT(ISERROR(SEARCH(("NA"),(S113))))</formula>
    </cfRule>
  </conditionalFormatting>
  <conditionalFormatting sqref="S114:W114">
    <cfRule type="expression" dxfId="187" priority="77">
      <formula>IF($L114="NG",TRUE,FALSE)</formula>
    </cfRule>
    <cfRule type="containsText" dxfId="186" priority="78" operator="containsText" text="OK">
      <formula>NOT(ISERROR(SEARCH(("OK"),(S114))))</formula>
    </cfRule>
    <cfRule type="containsText" dxfId="185" priority="79" operator="containsText" text="NG">
      <formula>NOT(ISERROR(SEARCH(("NG"),(S114))))</formula>
    </cfRule>
    <cfRule type="containsText" dxfId="184" priority="80" operator="containsText" text="NA">
      <formula>NOT(ISERROR(SEARCH(("NA"),(S114))))</formula>
    </cfRule>
  </conditionalFormatting>
  <conditionalFormatting sqref="S115:W115">
    <cfRule type="expression" dxfId="183" priority="41">
      <formula>IF($L115="NG",TRUE,FALSE)</formula>
    </cfRule>
    <cfRule type="containsText" dxfId="182" priority="42" operator="containsText" text="OK">
      <formula>NOT(ISERROR(SEARCH(("OK"),(S115))))</formula>
    </cfRule>
    <cfRule type="containsText" dxfId="181" priority="43" operator="containsText" text="NG">
      <formula>NOT(ISERROR(SEARCH(("NG"),(S115))))</formula>
    </cfRule>
    <cfRule type="containsText" dxfId="180" priority="44" operator="containsText" text="NA">
      <formula>NOT(ISERROR(SEARCH(("NA"),(S115))))</formula>
    </cfRule>
  </conditionalFormatting>
  <conditionalFormatting sqref="S116:W116">
    <cfRule type="expression" dxfId="179" priority="37">
      <formula>IF($L116="NG",TRUE,FALSE)</formula>
    </cfRule>
    <cfRule type="containsText" dxfId="178" priority="38" operator="containsText" text="OK">
      <formula>NOT(ISERROR(SEARCH(("OK"),(S116))))</formula>
    </cfRule>
    <cfRule type="containsText" dxfId="177" priority="39" operator="containsText" text="NG">
      <formula>NOT(ISERROR(SEARCH(("NG"),(S116))))</formula>
    </cfRule>
    <cfRule type="containsText" dxfId="176" priority="40" operator="containsText" text="NA">
      <formula>NOT(ISERROR(SEARCH(("NA"),(S116))))</formula>
    </cfRule>
  </conditionalFormatting>
  <conditionalFormatting sqref="S118:W118">
    <cfRule type="expression" dxfId="175" priority="29">
      <formula>IF($L118="NG",TRUE,FALSE)</formula>
    </cfRule>
    <cfRule type="containsText" dxfId="174" priority="30" operator="containsText" text="OK">
      <formula>NOT(ISERROR(SEARCH(("OK"),(S118))))</formula>
    </cfRule>
    <cfRule type="containsText" dxfId="173" priority="31" operator="containsText" text="NG">
      <formula>NOT(ISERROR(SEARCH(("NG"),(S118))))</formula>
    </cfRule>
    <cfRule type="containsText" dxfId="172" priority="32" operator="containsText" text="NA">
      <formula>NOT(ISERROR(SEARCH(("NA"),(S118))))</formula>
    </cfRule>
  </conditionalFormatting>
  <conditionalFormatting sqref="S78:W78">
    <cfRule type="expression" dxfId="171" priority="25">
      <formula>IF($L78="NG",TRUE,FALSE)</formula>
    </cfRule>
    <cfRule type="containsText" dxfId="170" priority="26" operator="containsText" text="OK">
      <formula>NOT(ISERROR(SEARCH(("OK"),(S78))))</formula>
    </cfRule>
    <cfRule type="containsText" dxfId="169" priority="27" operator="containsText" text="NG">
      <formula>NOT(ISERROR(SEARCH(("NG"),(S78))))</formula>
    </cfRule>
    <cfRule type="containsText" dxfId="168" priority="28" operator="containsText" text="NA">
      <formula>NOT(ISERROR(SEARCH(("NA"),(S78))))</formula>
    </cfRule>
  </conditionalFormatting>
  <conditionalFormatting sqref="S96:W96">
    <cfRule type="expression" dxfId="167" priority="21">
      <formula>IF($L96="NG",TRUE,FALSE)</formula>
    </cfRule>
    <cfRule type="containsText" dxfId="166" priority="22" operator="containsText" text="OK">
      <formula>NOT(ISERROR(SEARCH(("OK"),(S96))))</formula>
    </cfRule>
    <cfRule type="containsText" dxfId="165" priority="23" operator="containsText" text="NG">
      <formula>NOT(ISERROR(SEARCH(("NG"),(S96))))</formula>
    </cfRule>
    <cfRule type="containsText" dxfId="164" priority="24" operator="containsText" text="NA">
      <formula>NOT(ISERROR(SEARCH(("NA"),(S96))))</formula>
    </cfRule>
  </conditionalFormatting>
  <conditionalFormatting sqref="S117:W117">
    <cfRule type="expression" dxfId="163" priority="17">
      <formula>IF($L117="NG",TRUE,FALSE)</formula>
    </cfRule>
    <cfRule type="containsText" dxfId="162" priority="18" operator="containsText" text="OK">
      <formula>NOT(ISERROR(SEARCH(("OK"),(S117))))</formula>
    </cfRule>
    <cfRule type="containsText" dxfId="161" priority="19" operator="containsText" text="NG">
      <formula>NOT(ISERROR(SEARCH(("NG"),(S117))))</formula>
    </cfRule>
    <cfRule type="containsText" dxfId="160" priority="20" operator="containsText" text="NA">
      <formula>NOT(ISERROR(SEARCH(("NA"),(S117))))</formula>
    </cfRule>
  </conditionalFormatting>
  <conditionalFormatting sqref="S119:W119">
    <cfRule type="expression" dxfId="159" priority="13">
      <formula>IF($L119="NG",TRUE,FALSE)</formula>
    </cfRule>
    <cfRule type="containsText" dxfId="158" priority="14" operator="containsText" text="OK">
      <formula>NOT(ISERROR(SEARCH(("OK"),(S119))))</formula>
    </cfRule>
    <cfRule type="containsText" dxfId="157" priority="15" operator="containsText" text="NG">
      <formula>NOT(ISERROR(SEARCH(("NG"),(S119))))</formula>
    </cfRule>
    <cfRule type="containsText" dxfId="156" priority="16" operator="containsText" text="NA">
      <formula>NOT(ISERROR(SEARCH(("NA"),(S119))))</formula>
    </cfRule>
  </conditionalFormatting>
  <conditionalFormatting sqref="S120:W120">
    <cfRule type="expression" dxfId="155" priority="9">
      <formula>IF($L120="NG",TRUE,FALSE)</formula>
    </cfRule>
    <cfRule type="containsText" dxfId="154" priority="10" operator="containsText" text="OK">
      <formula>NOT(ISERROR(SEARCH(("OK"),(S120))))</formula>
    </cfRule>
    <cfRule type="containsText" dxfId="153" priority="11" operator="containsText" text="NG">
      <formula>NOT(ISERROR(SEARCH(("NG"),(S120))))</formula>
    </cfRule>
    <cfRule type="containsText" dxfId="152" priority="12" operator="containsText" text="NA">
      <formula>NOT(ISERROR(SEARCH(("NA"),(S120))))</formula>
    </cfRule>
  </conditionalFormatting>
  <conditionalFormatting sqref="S121:W121">
    <cfRule type="expression" dxfId="151" priority="5">
      <formula>IF($L121="NG",TRUE,FALSE)</formula>
    </cfRule>
    <cfRule type="containsText" dxfId="150" priority="6" operator="containsText" text="OK">
      <formula>NOT(ISERROR(SEARCH(("OK"),(S121))))</formula>
    </cfRule>
    <cfRule type="containsText" dxfId="149" priority="7" operator="containsText" text="NG">
      <formula>NOT(ISERROR(SEARCH(("NG"),(S121))))</formula>
    </cfRule>
    <cfRule type="containsText" dxfId="148" priority="8" operator="containsText" text="NA">
      <formula>NOT(ISERROR(SEARCH(("NA"),(S121))))</formula>
    </cfRule>
  </conditionalFormatting>
  <conditionalFormatting sqref="S122:W122">
    <cfRule type="expression" dxfId="147" priority="1">
      <formula>IF($L122="NG",TRUE,FALSE)</formula>
    </cfRule>
    <cfRule type="containsText" dxfId="146" priority="2" operator="containsText" text="OK">
      <formula>NOT(ISERROR(SEARCH(("OK"),(S122))))</formula>
    </cfRule>
    <cfRule type="containsText" dxfId="145" priority="3" operator="containsText" text="NG">
      <formula>NOT(ISERROR(SEARCH(("NG"),(S122))))</formula>
    </cfRule>
    <cfRule type="containsText" dxfId="144" priority="4" operator="containsText" text="NA">
      <formula>NOT(ISERROR(SEARCH(("NA"),(S122))))</formula>
    </cfRule>
  </conditionalFormatting>
  <dataValidations count="5">
    <dataValidation type="list" allowBlank="1" showErrorMessage="1" sqref="P4:P6 S8:S9 S69:S70 S26:S27 S87:S88 R102:S102 S42 R103:R122 R3:R101" xr:uid="{7F06DA7F-5202-4116-8D13-ED4B8ED9B006}">
      <formula1>"OK,NG,NG-OK,NA,CANCEL"</formula1>
    </dataValidation>
    <dataValidation type="list" allowBlank="1" sqref="F3:F4 F6 F65 F67 F8 F69 F71 F22:H22 F23:F24 F83:H83 F84:F85 F26 F87" xr:uid="{25A2B82F-82D7-42A6-B48B-E8B3A0065BF2}">
      <formula1>"Button,Textbox,Label,Radio button,Checkbox,Hyperlink,Datepicker,Biểu đồ,Dropdownlist,Button Icon,Icon"</formula1>
    </dataValidation>
    <dataValidation type="list" allowBlank="1" showErrorMessage="1" sqref="S4:T6 S7:V64 S78:V78 S96:V96" xr:uid="{4E65D794-09E7-4065-9123-72C062B2D0CD}">
      <formula1>"OK,NG,NA"</formula1>
    </dataValidation>
    <dataValidation type="list" allowBlank="1" showErrorMessage="1" sqref="O4:O6 Q3:Q114" xr:uid="{0E577A97-0244-4BBA-A6EF-5C65FA4CE776}">
      <formula1>"UI,FT"</formula1>
    </dataValidation>
    <dataValidation type="list" allowBlank="1" showErrorMessage="1" sqref="R25:R34 R36:R64" xr:uid="{C312FB24-C0BC-41A6-8E4A-3B691A1BFBB8}">
      <formula1>"OK,NG,NG-OK,NA,CANCEL,PENDING"</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60FA1-A8D7-4708-88F5-A0DED91CA828}">
  <sheetPr>
    <outlinePr summaryBelow="0" summaryRight="0"/>
  </sheetPr>
  <dimension ref="A1:AR506"/>
  <sheetViews>
    <sheetView showGridLines="0" zoomScale="87" zoomScaleNormal="87" workbookViewId="0">
      <selection activeCell="A3" sqref="A3"/>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65" customFormat="1" ht="47.25" customHeight="1">
      <c r="A3" s="13">
        <f>ROW(A3) - 2</f>
        <v>1</v>
      </c>
      <c r="B3" s="22" t="s">
        <v>54</v>
      </c>
      <c r="C3" s="22" t="s">
        <v>312</v>
      </c>
      <c r="D3" s="22" t="s">
        <v>74</v>
      </c>
      <c r="E3" s="20" t="s">
        <v>340</v>
      </c>
      <c r="F3" s="20" t="s">
        <v>38</v>
      </c>
      <c r="G3" s="62" t="s">
        <v>44</v>
      </c>
      <c r="H3" s="62" t="s">
        <v>347</v>
      </c>
      <c r="I3" s="17"/>
      <c r="J3" s="17" t="s">
        <v>75</v>
      </c>
      <c r="K3" s="17"/>
      <c r="L3" s="13" t="s">
        <v>346</v>
      </c>
      <c r="M3" s="13" t="s">
        <v>346</v>
      </c>
      <c r="N3" s="13"/>
      <c r="O3" s="13"/>
      <c r="P3" s="13"/>
      <c r="Q3" s="14" t="s">
        <v>13</v>
      </c>
      <c r="R3" s="15" t="s">
        <v>14</v>
      </c>
      <c r="S3" s="63"/>
      <c r="T3" s="63"/>
      <c r="U3" s="63"/>
      <c r="V3" s="63"/>
      <c r="W3" s="23"/>
      <c r="X3" s="25"/>
      <c r="Y3" s="74">
        <v>45121</v>
      </c>
      <c r="Z3" s="46"/>
      <c r="AA3" s="64"/>
      <c r="AB3" s="64"/>
      <c r="AC3" s="64"/>
      <c r="AD3" s="64"/>
      <c r="AE3" s="64"/>
      <c r="AF3" s="64"/>
      <c r="AG3" s="64"/>
      <c r="AH3" s="64"/>
      <c r="AI3" s="64"/>
      <c r="AJ3" s="64"/>
      <c r="AK3" s="64"/>
      <c r="AL3" s="64"/>
      <c r="AM3" s="64"/>
      <c r="AN3" s="64"/>
      <c r="AO3" s="64"/>
      <c r="AP3" s="64"/>
      <c r="AQ3" s="64"/>
      <c r="AR3" s="64"/>
    </row>
    <row r="4" spans="1:44" s="24" customFormat="1" ht="30">
      <c r="A4" s="13">
        <f>ROW(A4) - 2</f>
        <v>2</v>
      </c>
      <c r="B4" s="22"/>
      <c r="C4" s="22"/>
      <c r="D4" s="22"/>
      <c r="E4" s="33"/>
      <c r="F4" s="20" t="s">
        <v>38</v>
      </c>
      <c r="G4" s="62" t="s">
        <v>302</v>
      </c>
      <c r="H4" s="62" t="s">
        <v>305</v>
      </c>
      <c r="I4" s="17"/>
      <c r="J4" s="17" t="s">
        <v>75</v>
      </c>
      <c r="K4" s="17"/>
      <c r="L4" s="13"/>
      <c r="M4" s="13"/>
      <c r="N4" s="13"/>
      <c r="O4" s="13"/>
      <c r="P4" s="13"/>
      <c r="Q4" s="14"/>
      <c r="R4" s="15" t="s">
        <v>298</v>
      </c>
      <c r="S4" s="15"/>
      <c r="T4" s="15"/>
      <c r="U4" s="15"/>
      <c r="V4" s="15"/>
      <c r="W4" s="23"/>
      <c r="X4" s="25"/>
      <c r="Y4" s="74">
        <v>45121</v>
      </c>
      <c r="Z4" s="26"/>
      <c r="AA4" s="16"/>
      <c r="AB4" s="16"/>
      <c r="AC4" s="16"/>
      <c r="AD4" s="16"/>
      <c r="AE4" s="16"/>
      <c r="AF4" s="16"/>
      <c r="AG4" s="16"/>
      <c r="AH4" s="16"/>
      <c r="AI4" s="16"/>
      <c r="AJ4" s="16"/>
      <c r="AK4" s="16"/>
      <c r="AL4" s="16"/>
      <c r="AM4" s="16"/>
      <c r="AN4" s="16"/>
      <c r="AO4" s="16"/>
      <c r="AP4" s="16"/>
      <c r="AQ4" s="16"/>
      <c r="AR4" s="16"/>
    </row>
    <row r="5" spans="1:44" s="24" customFormat="1" ht="90">
      <c r="A5" s="13">
        <f>ROW(A5) - 2</f>
        <v>3</v>
      </c>
      <c r="B5" s="22"/>
      <c r="C5" s="22"/>
      <c r="D5" s="22"/>
      <c r="E5" s="28"/>
      <c r="F5" s="20" t="s">
        <v>38</v>
      </c>
      <c r="G5" s="62" t="s">
        <v>46</v>
      </c>
      <c r="H5" s="62" t="s">
        <v>342</v>
      </c>
      <c r="I5" s="17"/>
      <c r="J5" s="17" t="s">
        <v>75</v>
      </c>
      <c r="K5" s="17"/>
      <c r="L5" s="13" t="s">
        <v>345</v>
      </c>
      <c r="M5" s="13" t="s">
        <v>345</v>
      </c>
      <c r="N5" s="13"/>
      <c r="O5" s="13"/>
      <c r="P5" s="13"/>
      <c r="Q5" s="14" t="s">
        <v>111</v>
      </c>
      <c r="R5" s="15" t="s">
        <v>14</v>
      </c>
      <c r="S5" s="15"/>
      <c r="T5" s="15"/>
      <c r="U5" s="15"/>
      <c r="V5" s="15"/>
      <c r="W5" s="23"/>
      <c r="X5" s="25"/>
      <c r="Y5" s="74">
        <v>45121</v>
      </c>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ht="15.75" customHeight="1">
      <c r="A7" s="18"/>
      <c r="B7" s="18"/>
      <c r="C7" s="18"/>
      <c r="D7" s="18"/>
      <c r="E7" s="18"/>
      <c r="F7" s="18"/>
      <c r="G7" s="18"/>
      <c r="H7" s="18"/>
      <c r="I7" s="18"/>
      <c r="J7" s="18"/>
      <c r="K7" s="18"/>
      <c r="L7" s="18"/>
      <c r="M7" s="18"/>
      <c r="N7" s="18"/>
      <c r="O7" s="18"/>
      <c r="P7" s="18"/>
      <c r="Q7" s="19"/>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6">
    <cfRule type="notContainsBlanks" dxfId="143" priority="20">
      <formula>LEN(TRIM(F6))&gt;0</formula>
    </cfRule>
  </conditionalFormatting>
  <conditionalFormatting sqref="Q6">
    <cfRule type="containsText" dxfId="142" priority="15" operator="containsText" text="UI">
      <formula>NOT(ISERROR(SEARCH(("UI"),(Q6))))</formula>
    </cfRule>
    <cfRule type="containsText" dxfId="141" priority="16" operator="containsText" text="FT">
      <formula>NOT(ISERROR(SEARCH(("FT"),(Q6))))</formula>
    </cfRule>
  </conditionalFormatting>
  <conditionalFormatting sqref="R6:V6">
    <cfRule type="expression" dxfId="140" priority="14">
      <formula>IF($K6="NG",TRUE,FALSE)</formula>
    </cfRule>
    <cfRule type="containsText" dxfId="139" priority="17" operator="containsText" text="OK">
      <formula>NOT(ISERROR(SEARCH(("OK"),(R6))))</formula>
    </cfRule>
    <cfRule type="containsText" dxfId="138" priority="18" operator="containsText" text="NG">
      <formula>NOT(ISERROR(SEARCH(("NG"),(R6))))</formula>
    </cfRule>
    <cfRule type="containsText" dxfId="137" priority="19" operator="containsText" text="NA">
      <formula>NOT(ISERROR(SEARCH(("NA"),(R6))))</formula>
    </cfRule>
  </conditionalFormatting>
  <conditionalFormatting sqref="F3:F5">
    <cfRule type="notContainsBlanks" dxfId="136" priority="7">
      <formula>LEN(TRIM(F3))&gt;0</formula>
    </cfRule>
  </conditionalFormatting>
  <conditionalFormatting sqref="Q3:Q5">
    <cfRule type="containsText" dxfId="135" priority="2" operator="containsText" text="UI">
      <formula>NOT(ISERROR(SEARCH(("UI"),(Q3))))</formula>
    </cfRule>
    <cfRule type="containsText" dxfId="134" priority="3" operator="containsText" text="FT">
      <formula>NOT(ISERROR(SEARCH(("FT"),(Q3))))</formula>
    </cfRule>
  </conditionalFormatting>
  <conditionalFormatting sqref="R3:V5">
    <cfRule type="expression" dxfId="133" priority="1">
      <formula>IF($K3="NG",TRUE,FALSE)</formula>
    </cfRule>
    <cfRule type="containsText" dxfId="132" priority="4" operator="containsText" text="OK">
      <formula>NOT(ISERROR(SEARCH(("OK"),(R3))))</formula>
    </cfRule>
    <cfRule type="containsText" dxfId="131" priority="5" operator="containsText" text="NG">
      <formula>NOT(ISERROR(SEARCH(("NG"),(R3))))</formula>
    </cfRule>
    <cfRule type="containsText" dxfId="130" priority="6" operator="containsText" text="NA">
      <formula>NOT(ISERROR(SEARCH(("NA"),(R3))))</formula>
    </cfRule>
  </conditionalFormatting>
  <dataValidations count="4">
    <dataValidation type="list" allowBlank="1" sqref="F3:F6" xr:uid="{979DF024-2ED8-4694-B336-18619396B889}">
      <formula1>"Button,Textbox,Label,Radio button,Checkbox,Hyperlink,Datepicker,Biểu đồ,Dropdownlist,Button Icon,,Icon"</formula1>
    </dataValidation>
    <dataValidation type="list" allowBlank="1" showErrorMessage="1" sqref="Q3:Q6" xr:uid="{3170A6EB-5A40-42E1-BB32-23C4BD6BD357}">
      <formula1>"UI,FT"</formula1>
    </dataValidation>
    <dataValidation type="list" allowBlank="1" showErrorMessage="1" sqref="S3:V6" xr:uid="{DA077A58-F091-42B9-AF5C-493F73B33512}">
      <formula1>"OK,NG,NA"</formula1>
    </dataValidation>
    <dataValidation type="list" allowBlank="1" showErrorMessage="1" sqref="R3:R6" xr:uid="{0B1B335F-CA26-4AC8-A968-8631D0584F9E}">
      <formula1>"OK,NG,NG-OK,NA,CANCEL"</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978E5-364A-4CC4-870F-F714E17F44CB}">
  <sheetPr>
    <outlinePr summaryBelow="0" summaryRight="0"/>
  </sheetPr>
  <dimension ref="A1:AR623"/>
  <sheetViews>
    <sheetView showGridLines="0" topLeftCell="L1" zoomScale="87" zoomScaleNormal="87" workbookViewId="0">
      <selection activeCell="Y6" sqref="Y6"/>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65" customFormat="1" ht="47.25" customHeight="1">
      <c r="A3" s="13">
        <f>ROW(A3) - 2</f>
        <v>1</v>
      </c>
      <c r="B3" s="22" t="s">
        <v>54</v>
      </c>
      <c r="C3" s="22" t="s">
        <v>313</v>
      </c>
      <c r="D3" s="22" t="s">
        <v>74</v>
      </c>
      <c r="E3" s="20" t="s">
        <v>337</v>
      </c>
      <c r="F3" s="20" t="s">
        <v>38</v>
      </c>
      <c r="G3" s="62" t="s">
        <v>44</v>
      </c>
      <c r="H3" s="62" t="s">
        <v>347</v>
      </c>
      <c r="I3" s="17"/>
      <c r="J3" s="17" t="s">
        <v>75</v>
      </c>
      <c r="K3" s="17"/>
      <c r="L3" s="13" t="s">
        <v>343</v>
      </c>
      <c r="M3" s="13" t="s">
        <v>343</v>
      </c>
      <c r="N3" s="13"/>
      <c r="O3" s="13"/>
      <c r="P3" s="13"/>
      <c r="Q3" s="14" t="s">
        <v>13</v>
      </c>
      <c r="R3" s="15" t="s">
        <v>14</v>
      </c>
      <c r="S3" s="63"/>
      <c r="T3" s="63"/>
      <c r="U3" s="63"/>
      <c r="V3" s="63"/>
      <c r="W3" s="23"/>
      <c r="X3" s="25"/>
      <c r="Y3" s="74">
        <v>45121</v>
      </c>
      <c r="Z3" s="46"/>
      <c r="AA3" s="64"/>
      <c r="AB3" s="64"/>
      <c r="AC3" s="64"/>
      <c r="AD3" s="64"/>
      <c r="AE3" s="64"/>
      <c r="AF3" s="64"/>
      <c r="AG3" s="64"/>
      <c r="AH3" s="64"/>
      <c r="AI3" s="64"/>
      <c r="AJ3" s="64"/>
      <c r="AK3" s="64"/>
      <c r="AL3" s="64"/>
      <c r="AM3" s="64"/>
      <c r="AN3" s="64"/>
      <c r="AO3" s="64"/>
      <c r="AP3" s="64"/>
      <c r="AQ3" s="64"/>
      <c r="AR3" s="64"/>
    </row>
    <row r="4" spans="1:44" s="24" customFormat="1" ht="30">
      <c r="A4" s="13">
        <f>ROW(A4) - 2</f>
        <v>2</v>
      </c>
      <c r="B4" s="22"/>
      <c r="C4" s="22"/>
      <c r="D4" s="22"/>
      <c r="E4" s="33"/>
      <c r="F4" s="20" t="s">
        <v>38</v>
      </c>
      <c r="G4" s="62" t="s">
        <v>302</v>
      </c>
      <c r="H4" s="62" t="s">
        <v>305</v>
      </c>
      <c r="I4" s="17"/>
      <c r="J4" s="17" t="s">
        <v>75</v>
      </c>
      <c r="K4" s="17"/>
      <c r="L4" s="13"/>
      <c r="M4" s="13"/>
      <c r="N4" s="13"/>
      <c r="O4" s="13"/>
      <c r="P4" s="13"/>
      <c r="Q4" s="14"/>
      <c r="R4" s="15" t="s">
        <v>298</v>
      </c>
      <c r="S4" s="15"/>
      <c r="T4" s="15"/>
      <c r="U4" s="15"/>
      <c r="V4" s="15"/>
      <c r="W4" s="23"/>
      <c r="X4" s="25"/>
      <c r="Y4" s="74">
        <v>45121</v>
      </c>
      <c r="Z4" s="26"/>
      <c r="AA4" s="16"/>
      <c r="AB4" s="16"/>
      <c r="AC4" s="16"/>
      <c r="AD4" s="16"/>
      <c r="AE4" s="16"/>
      <c r="AF4" s="16"/>
      <c r="AG4" s="16"/>
      <c r="AH4" s="16"/>
      <c r="AI4" s="16"/>
      <c r="AJ4" s="16"/>
      <c r="AK4" s="16"/>
      <c r="AL4" s="16"/>
      <c r="AM4" s="16"/>
      <c r="AN4" s="16"/>
      <c r="AO4" s="16"/>
      <c r="AP4" s="16"/>
      <c r="AQ4" s="16"/>
      <c r="AR4" s="16"/>
    </row>
    <row r="5" spans="1:44" s="24" customFormat="1" ht="93.75" customHeight="1">
      <c r="A5" s="13">
        <f>ROW(A5) - 2</f>
        <v>3</v>
      </c>
      <c r="B5" s="22"/>
      <c r="C5" s="22"/>
      <c r="D5" s="22"/>
      <c r="E5" s="28"/>
      <c r="F5" s="20" t="s">
        <v>38</v>
      </c>
      <c r="G5" s="62" t="s">
        <v>46</v>
      </c>
      <c r="H5" s="62" t="s">
        <v>344</v>
      </c>
      <c r="I5" s="17"/>
      <c r="J5" s="17" t="s">
        <v>75</v>
      </c>
      <c r="K5" s="17"/>
      <c r="L5" s="13" t="s">
        <v>345</v>
      </c>
      <c r="M5" s="13" t="s">
        <v>345</v>
      </c>
      <c r="N5" s="13"/>
      <c r="O5" s="13"/>
      <c r="P5" s="13"/>
      <c r="Q5" s="14" t="s">
        <v>111</v>
      </c>
      <c r="R5" s="15" t="s">
        <v>14</v>
      </c>
      <c r="S5" s="15"/>
      <c r="T5" s="15"/>
      <c r="U5" s="15"/>
      <c r="V5" s="15"/>
      <c r="W5" s="23"/>
      <c r="X5" s="25"/>
      <c r="Y5" s="74">
        <v>45121</v>
      </c>
      <c r="Z5" s="26"/>
      <c r="AA5" s="16"/>
      <c r="AB5" s="16"/>
      <c r="AC5" s="16"/>
      <c r="AD5" s="16"/>
      <c r="AE5" s="16"/>
      <c r="AF5" s="16"/>
      <c r="AG5" s="16"/>
      <c r="AH5" s="16"/>
      <c r="AI5" s="16"/>
      <c r="AJ5" s="16"/>
      <c r="AK5" s="16"/>
      <c r="AL5" s="16"/>
      <c r="AM5" s="16"/>
      <c r="AN5" s="16"/>
      <c r="AO5" s="16"/>
      <c r="AP5" s="16"/>
      <c r="AQ5" s="16"/>
      <c r="AR5" s="16"/>
    </row>
    <row r="6" spans="1:44" s="24" customFormat="1" ht="75">
      <c r="A6" s="13">
        <f>ROW(A6) - 2</f>
        <v>4</v>
      </c>
      <c r="B6" s="22"/>
      <c r="C6" s="22"/>
      <c r="D6" s="22"/>
      <c r="E6" s="27" t="s">
        <v>526</v>
      </c>
      <c r="F6" s="20"/>
      <c r="G6" s="21" t="s">
        <v>525</v>
      </c>
      <c r="H6" s="17" t="s">
        <v>529</v>
      </c>
      <c r="I6" s="17"/>
      <c r="J6" s="17" t="s">
        <v>527</v>
      </c>
      <c r="K6" s="17"/>
      <c r="L6" s="13" t="s">
        <v>530</v>
      </c>
      <c r="M6" s="13" t="s">
        <v>531</v>
      </c>
      <c r="N6" s="13"/>
      <c r="O6" s="13"/>
      <c r="P6" s="13"/>
      <c r="Q6" s="14" t="s">
        <v>111</v>
      </c>
      <c r="R6" s="15" t="s">
        <v>15</v>
      </c>
      <c r="S6" s="15"/>
      <c r="T6" s="15"/>
      <c r="U6" s="15"/>
      <c r="V6" s="15"/>
      <c r="W6" s="23"/>
      <c r="X6" s="25"/>
      <c r="Y6" s="74">
        <v>45134</v>
      </c>
      <c r="Z6" s="26"/>
      <c r="AA6" s="16"/>
      <c r="AB6" s="16"/>
      <c r="AC6" s="16"/>
      <c r="AD6" s="16"/>
      <c r="AE6" s="16"/>
      <c r="AF6" s="16"/>
      <c r="AG6" s="16"/>
      <c r="AH6" s="16"/>
      <c r="AI6" s="16"/>
      <c r="AJ6" s="16"/>
      <c r="AK6" s="16"/>
      <c r="AL6" s="16"/>
      <c r="AM6" s="16"/>
      <c r="AN6" s="16"/>
      <c r="AO6" s="16"/>
      <c r="AP6" s="16"/>
      <c r="AQ6" s="16"/>
      <c r="AR6" s="16"/>
    </row>
    <row r="7" spans="1:44" ht="15.75" customHeight="1">
      <c r="A7" s="18"/>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row>
    <row r="8" spans="1:44" ht="15.75" customHeight="1">
      <c r="A8" s="18"/>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row>
    <row r="9" spans="1:44" ht="15.75" customHeight="1">
      <c r="A9" s="18"/>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row>
    <row r="10" spans="1:44" ht="15.75" customHeight="1">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row>
    <row r="11" spans="1:44" ht="15.75" customHeight="1">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row>
    <row r="12" spans="1:44" ht="15.75" customHeight="1">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row>
    <row r="13" spans="1:44" ht="15.75" customHeight="1">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row>
    <row r="14" spans="1:44" ht="15.75" customHeight="1">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row>
    <row r="15" spans="1:44" ht="15.75" customHeight="1">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row>
    <row r="16" spans="1:44" ht="15.75" customHeight="1">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row>
    <row r="17" spans="1:38" ht="15.75" customHeight="1">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row>
    <row r="18" spans="1:38" ht="15.75" customHeight="1">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row>
    <row r="19" spans="1:38" ht="15.75" customHeight="1">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row>
    <row r="20" spans="1:38" ht="15.75" customHeight="1">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row>
    <row r="21" spans="1:38" ht="15.7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row>
    <row r="22" spans="1:38" ht="15.7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row>
    <row r="23" spans="1:38" ht="15.7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row>
    <row r="24" spans="1:38" ht="15.75" customHeight="1">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row>
    <row r="25" spans="1:38" ht="15.75" customHeight="1">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row>
    <row r="26" spans="1:38" ht="15.7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row>
    <row r="27" spans="1:38" ht="15.7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row>
    <row r="28" spans="1:38" ht="15.7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row>
    <row r="29" spans="1:38" ht="15.7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row>
    <row r="30" spans="1:38" ht="15.7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row>
    <row r="31" spans="1:38" ht="15.7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row>
    <row r="32" spans="1:38" ht="15.7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row>
    <row r="33" spans="1:38" ht="15.7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row>
    <row r="34" spans="1:38" ht="15.7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row>
    <row r="35" spans="1:38" ht="15.7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row>
    <row r="36" spans="1:38" ht="15.7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row>
    <row r="37" spans="1:38" ht="15.7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row>
    <row r="38" spans="1:38" ht="15.7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row>
    <row r="39" spans="1:38" ht="15.7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row>
    <row r="40" spans="1:38" ht="15.7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row>
    <row r="41" spans="1:38" ht="15.7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row>
    <row r="42" spans="1:38" ht="15.7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row>
    <row r="43" spans="1:38" ht="15.7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row>
    <row r="44" spans="1:38" ht="15.7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row>
    <row r="45" spans="1:38" ht="15.7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row>
    <row r="46" spans="1:38" ht="15.7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row>
    <row r="47" spans="1:38" ht="15.7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row>
    <row r="48" spans="1:38" ht="15.7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row>
    <row r="49" spans="1:38" ht="15.7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row>
    <row r="50" spans="1:38" ht="15.7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row>
    <row r="51" spans="1:38" ht="15.7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row>
    <row r="52" spans="1:38" ht="15.7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row>
    <row r="53" spans="1:38" ht="15.7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row>
    <row r="54" spans="1:38" ht="15.7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row>
    <row r="55" spans="1:38" ht="15.7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row>
    <row r="56" spans="1:38" ht="15.7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row>
    <row r="57" spans="1:38" ht="15.7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row>
    <row r="58" spans="1:38" ht="15.7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row>
    <row r="59" spans="1:38" ht="15.7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row>
    <row r="60" spans="1:38" ht="15.7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row>
    <row r="61" spans="1:38" ht="15.7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row>
    <row r="62" spans="1:38" ht="15.7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row>
    <row r="63" spans="1:38" ht="15.7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row>
    <row r="64" spans="1:38" ht="15.7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row>
    <row r="65" spans="1:38" ht="15.7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row>
    <row r="66" spans="1:38" ht="15.7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row>
    <row r="67" spans="1:38" ht="15.7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row>
    <row r="68" spans="1:38" ht="15.7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row>
    <row r="69" spans="1:38" ht="15.7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row>
    <row r="70" spans="1:38" ht="15.7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row>
    <row r="71" spans="1:38" ht="15.7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row>
    <row r="72" spans="1:38" ht="15.7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row>
    <row r="73" spans="1:38" ht="15.7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row>
    <row r="74" spans="1:38" ht="15.7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row>
    <row r="75" spans="1:38" ht="15.7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row>
    <row r="76" spans="1:38" ht="15.7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row>
    <row r="77" spans="1:38" ht="15.7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row>
    <row r="78" spans="1:38" ht="15.7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row>
    <row r="79" spans="1:38" ht="15.7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row>
    <row r="80" spans="1:38" ht="15.7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row>
    <row r="81" spans="1:38" ht="15.7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row>
    <row r="82" spans="1:38" ht="15.7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row>
    <row r="83" spans="1:38" ht="15.7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row>
    <row r="84" spans="1:38" ht="15.7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row>
    <row r="85" spans="1:38" ht="15.7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row>
    <row r="86" spans="1:38" ht="15.7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row>
    <row r="87" spans="1:38" ht="15.7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row>
    <row r="88" spans="1:38" ht="15.7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row>
    <row r="89" spans="1:38" ht="15.7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row>
    <row r="90" spans="1:38" ht="15.7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row>
    <row r="91" spans="1:38" ht="15.7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row>
    <row r="92" spans="1:38" ht="15.7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row>
    <row r="93" spans="1:38" ht="15.7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row>
    <row r="94" spans="1:38" ht="15.7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row>
    <row r="95" spans="1:38" ht="15.7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row>
    <row r="96" spans="1:38" ht="15.7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row>
    <row r="97" spans="1:38" ht="15.7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row>
    <row r="98" spans="1:38" ht="15.7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row>
    <row r="99" spans="1:38" ht="15.7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row>
    <row r="100" spans="1:38" ht="15.7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row>
    <row r="101" spans="1:38" ht="15.7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row>
    <row r="102" spans="1:38" ht="15.7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row>
    <row r="103" spans="1:38" ht="15.7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row>
    <row r="104" spans="1:38" ht="15.7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row>
    <row r="105" spans="1:38" ht="15.7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row>
    <row r="106" spans="1:38" ht="15.7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row>
    <row r="107" spans="1:38" ht="15.7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row>
    <row r="108" spans="1:38" ht="15.7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row>
    <row r="109" spans="1:38" ht="15.7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row>
    <row r="110" spans="1:38" ht="15.7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row>
    <row r="111" spans="1:38" ht="15.7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row>
    <row r="112" spans="1:38" ht="15.7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row>
    <row r="113" spans="1:38" ht="15.7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row>
    <row r="114" spans="1:38" ht="15.7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row>
    <row r="115" spans="1:38" ht="15.7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row>
    <row r="116" spans="1:38" ht="15.7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row>
    <row r="117" spans="1:38" ht="15.7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row>
    <row r="118" spans="1:38" ht="15.7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row>
    <row r="119" spans="1:38" ht="15.7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row>
    <row r="120" spans="1:38" ht="15.7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row>
    <row r="121" spans="1:38" ht="15.7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row>
    <row r="122" spans="1:38" ht="15.7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row>
    <row r="123" spans="1:38" ht="15.7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row>
    <row r="124" spans="1:38" ht="15.7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row>
    <row r="125" spans="1:38" ht="15.7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row>
    <row r="126" spans="1:38" ht="15.7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row>
    <row r="127" spans="1:38" ht="15.7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row>
    <row r="128" spans="1:38" ht="15.7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row>
    <row r="129" spans="1:38" ht="15.7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row>
    <row r="130" spans="1:38" ht="15.7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row>
    <row r="131" spans="1:38" ht="15.7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row>
    <row r="132" spans="1:38" ht="15.7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row>
    <row r="133" spans="1:38" ht="15.7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row>
    <row r="134" spans="1:38" ht="15.7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row>
    <row r="135" spans="1:38" ht="15.7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row>
    <row r="136" spans="1:38" ht="15.7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row>
    <row r="137" spans="1:38" ht="15.7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row>
    <row r="138" spans="1:38" ht="15.7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row>
    <row r="139" spans="1:38" ht="15.7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row>
    <row r="140" spans="1:38" ht="15.7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row>
    <row r="141" spans="1:38" ht="15.7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row>
    <row r="142" spans="1:38" ht="15.7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row>
    <row r="143" spans="1:38" ht="15.7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row>
    <row r="144" spans="1:38" ht="15.7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row>
    <row r="145" spans="1:38" ht="15.7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row>
    <row r="146" spans="1:38" ht="15.7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row>
    <row r="147" spans="1:38" ht="15.7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row>
    <row r="148" spans="1:38" ht="15.7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row>
    <row r="149" spans="1:38" ht="15.7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row>
    <row r="150" spans="1:38" ht="15.7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row>
    <row r="151" spans="1:38" ht="15.7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row>
    <row r="152" spans="1:38" ht="15.7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row>
    <row r="153" spans="1:38" ht="15.7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row>
    <row r="154" spans="1:38" ht="15.7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row>
    <row r="155" spans="1:38" ht="15.7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row>
    <row r="156" spans="1:38" ht="15.7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row>
    <row r="157" spans="1:38" ht="15.7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row>
    <row r="158" spans="1:38" ht="15.7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row>
    <row r="159" spans="1:38" ht="15.7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row>
    <row r="160" spans="1:38" ht="15.7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row>
    <row r="161" spans="1:44" ht="15.7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row>
    <row r="162" spans="1:44" ht="15.7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row>
    <row r="163" spans="1:44" ht="15.7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row>
    <row r="164" spans="1:44" ht="15.7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row>
    <row r="165" spans="1:44" ht="15.7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row>
    <row r="166" spans="1:44" ht="15.7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row>
    <row r="167" spans="1:44" ht="15.7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row>
    <row r="168" spans="1:44" ht="15.7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row>
    <row r="169" spans="1:44" ht="15.7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row>
    <row r="170" spans="1:44" ht="15.7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row>
    <row r="171" spans="1:44" ht="15.7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row>
    <row r="172" spans="1:44" ht="15.7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E513" s="18"/>
      <c r="F513" s="18"/>
      <c r="G513" s="18"/>
      <c r="H513" s="18"/>
      <c r="I513" s="18"/>
      <c r="J513" s="18"/>
      <c r="K513" s="18"/>
      <c r="L513" s="18"/>
      <c r="M513" s="18"/>
      <c r="N513" s="18"/>
      <c r="O513" s="18"/>
      <c r="P513" s="18"/>
      <c r="Q513" s="19"/>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E514" s="18"/>
      <c r="F514" s="18"/>
      <c r="G514" s="18"/>
      <c r="H514" s="18"/>
      <c r="I514" s="18"/>
      <c r="J514" s="18"/>
      <c r="K514" s="18"/>
      <c r="L514" s="18"/>
      <c r="M514" s="18"/>
      <c r="N514" s="18"/>
      <c r="O514" s="18"/>
      <c r="P514" s="18"/>
      <c r="Q514" s="19"/>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5.75" customHeight="1">
      <c r="A515" s="18"/>
      <c r="B515" s="18"/>
      <c r="C515" s="18"/>
      <c r="D515" s="18"/>
      <c r="E515" s="18"/>
      <c r="F515" s="18"/>
      <c r="G515" s="18"/>
      <c r="H515" s="18"/>
      <c r="I515" s="18"/>
      <c r="J515" s="18"/>
      <c r="K515" s="18"/>
      <c r="L515" s="18"/>
      <c r="M515" s="18"/>
      <c r="N515" s="18"/>
      <c r="O515" s="18"/>
      <c r="P515" s="18"/>
      <c r="Q515" s="19"/>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5.75" customHeight="1">
      <c r="A516" s="18"/>
      <c r="B516" s="18"/>
      <c r="C516" s="18"/>
      <c r="D516" s="18"/>
      <c r="E516" s="18"/>
      <c r="F516" s="18"/>
      <c r="G516" s="18"/>
      <c r="H516" s="18"/>
      <c r="I516" s="18"/>
      <c r="J516" s="18"/>
      <c r="K516" s="18"/>
      <c r="L516" s="18"/>
      <c r="M516" s="18"/>
      <c r="N516" s="18"/>
      <c r="O516" s="18"/>
      <c r="P516" s="18"/>
      <c r="Q516" s="19"/>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5.75" customHeight="1">
      <c r="A517" s="18"/>
      <c r="B517" s="18"/>
      <c r="C517" s="18"/>
      <c r="D517" s="18"/>
      <c r="E517" s="18"/>
      <c r="F517" s="18"/>
      <c r="G517" s="18"/>
      <c r="H517" s="18"/>
      <c r="I517" s="18"/>
      <c r="J517" s="18"/>
      <c r="K517" s="18"/>
      <c r="L517" s="18"/>
      <c r="M517" s="18"/>
      <c r="N517" s="18"/>
      <c r="O517" s="18"/>
      <c r="P517" s="18"/>
      <c r="Q517" s="19"/>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5.75" customHeight="1">
      <c r="A518" s="18"/>
      <c r="B518" s="18"/>
      <c r="C518" s="18"/>
      <c r="D518" s="18"/>
      <c r="E518" s="18"/>
      <c r="F518" s="18"/>
      <c r="G518" s="18"/>
      <c r="H518" s="18"/>
      <c r="I518" s="18"/>
      <c r="J518" s="18"/>
      <c r="K518" s="18"/>
      <c r="L518" s="18"/>
      <c r="M518" s="18"/>
      <c r="N518" s="18"/>
      <c r="O518" s="18"/>
      <c r="P518" s="18"/>
      <c r="Q518" s="19"/>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5.75" customHeight="1">
      <c r="A519" s="18"/>
      <c r="B519" s="18"/>
      <c r="C519" s="18"/>
      <c r="D519" s="18"/>
      <c r="E519" s="18"/>
      <c r="F519" s="18"/>
      <c r="G519" s="18"/>
      <c r="H519" s="18"/>
      <c r="I519" s="18"/>
      <c r="J519" s="18"/>
      <c r="K519" s="18"/>
      <c r="L519" s="18"/>
      <c r="M519" s="18"/>
      <c r="N519" s="18"/>
      <c r="O519" s="18"/>
      <c r="P519" s="18"/>
      <c r="Q519" s="19"/>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5.75" customHeight="1">
      <c r="A520" s="18"/>
      <c r="B520" s="18"/>
      <c r="C520" s="18"/>
      <c r="D520" s="18"/>
      <c r="E520" s="18"/>
      <c r="F520" s="18"/>
      <c r="G520" s="18"/>
      <c r="H520" s="18"/>
      <c r="I520" s="18"/>
      <c r="J520" s="18"/>
      <c r="K520" s="18"/>
      <c r="L520" s="18"/>
      <c r="M520" s="18"/>
      <c r="N520" s="18"/>
      <c r="O520" s="18"/>
      <c r="P520" s="18"/>
      <c r="Q520" s="19"/>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5.75" customHeight="1">
      <c r="A521" s="18"/>
      <c r="B521" s="18"/>
      <c r="C521" s="18"/>
      <c r="D521" s="18"/>
      <c r="E521" s="18"/>
      <c r="F521" s="18"/>
      <c r="G521" s="18"/>
      <c r="H521" s="18"/>
      <c r="I521" s="18"/>
      <c r="J521" s="18"/>
      <c r="K521" s="18"/>
      <c r="L521" s="18"/>
      <c r="M521" s="18"/>
      <c r="N521" s="18"/>
      <c r="O521" s="18"/>
      <c r="P521" s="18"/>
      <c r="Q521" s="19"/>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5.75" customHeight="1">
      <c r="A522" s="18"/>
      <c r="B522" s="18"/>
      <c r="C522" s="18"/>
      <c r="D522" s="18"/>
      <c r="E522" s="18"/>
      <c r="F522" s="18"/>
      <c r="G522" s="18"/>
      <c r="H522" s="18"/>
      <c r="I522" s="18"/>
      <c r="J522" s="18"/>
      <c r="K522" s="18"/>
      <c r="L522" s="18"/>
      <c r="M522" s="18"/>
      <c r="N522" s="18"/>
      <c r="O522" s="18"/>
      <c r="P522" s="18"/>
      <c r="Q522" s="19"/>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5.75" customHeight="1">
      <c r="A523" s="18"/>
      <c r="B523" s="18"/>
      <c r="C523" s="18"/>
      <c r="D523" s="18"/>
      <c r="E523" s="18"/>
      <c r="F523" s="18"/>
      <c r="G523" s="18"/>
      <c r="H523" s="18"/>
      <c r="I523" s="18"/>
      <c r="J523" s="18"/>
      <c r="K523" s="18"/>
      <c r="L523" s="18"/>
      <c r="M523" s="18"/>
      <c r="N523" s="18"/>
      <c r="O523" s="18"/>
      <c r="P523" s="18"/>
      <c r="Q523" s="19"/>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5.75" customHeight="1">
      <c r="A524" s="18"/>
      <c r="B524" s="18"/>
      <c r="C524" s="18"/>
      <c r="D524" s="18"/>
      <c r="E524" s="18"/>
      <c r="F524" s="18"/>
      <c r="G524" s="18"/>
      <c r="H524" s="18"/>
      <c r="I524" s="18"/>
      <c r="J524" s="18"/>
      <c r="K524" s="18"/>
      <c r="L524" s="18"/>
      <c r="M524" s="18"/>
      <c r="N524" s="18"/>
      <c r="O524" s="18"/>
      <c r="P524" s="18"/>
      <c r="Q524" s="19"/>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5.75" customHeight="1">
      <c r="A525" s="18"/>
      <c r="B525" s="18"/>
      <c r="C525" s="18"/>
      <c r="D525" s="18"/>
      <c r="E525" s="18"/>
      <c r="F525" s="18"/>
      <c r="G525" s="18"/>
      <c r="H525" s="18"/>
      <c r="I525" s="18"/>
      <c r="J525" s="18"/>
      <c r="K525" s="18"/>
      <c r="L525" s="18"/>
      <c r="M525" s="18"/>
      <c r="N525" s="18"/>
      <c r="O525" s="18"/>
      <c r="P525" s="18"/>
      <c r="Q525" s="19"/>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5.75" customHeight="1">
      <c r="A526" s="18"/>
      <c r="B526" s="18"/>
      <c r="C526" s="18"/>
      <c r="D526" s="18"/>
      <c r="E526" s="18"/>
      <c r="F526" s="18"/>
      <c r="G526" s="18"/>
      <c r="H526" s="18"/>
      <c r="I526" s="18"/>
      <c r="J526" s="18"/>
      <c r="K526" s="18"/>
      <c r="L526" s="18"/>
      <c r="M526" s="18"/>
      <c r="N526" s="18"/>
      <c r="O526" s="18"/>
      <c r="P526" s="18"/>
      <c r="Q526" s="19"/>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5.75" customHeight="1">
      <c r="A527" s="18"/>
      <c r="B527" s="18"/>
      <c r="C527" s="18"/>
      <c r="D527" s="18"/>
      <c r="E527" s="18"/>
      <c r="F527" s="18"/>
      <c r="G527" s="18"/>
      <c r="H527" s="18"/>
      <c r="I527" s="18"/>
      <c r="J527" s="18"/>
      <c r="K527" s="18"/>
      <c r="L527" s="18"/>
      <c r="M527" s="18"/>
      <c r="N527" s="18"/>
      <c r="O527" s="18"/>
      <c r="P527" s="18"/>
      <c r="Q527" s="19"/>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5.75" customHeight="1">
      <c r="A528" s="18"/>
      <c r="B528" s="18"/>
      <c r="C528" s="18"/>
      <c r="D528" s="18"/>
      <c r="E528" s="18"/>
      <c r="F528" s="18"/>
      <c r="G528" s="18"/>
      <c r="H528" s="18"/>
      <c r="I528" s="18"/>
      <c r="J528" s="18"/>
      <c r="K528" s="18"/>
      <c r="L528" s="18"/>
      <c r="M528" s="18"/>
      <c r="N528" s="18"/>
      <c r="O528" s="18"/>
      <c r="P528" s="18"/>
      <c r="Q528" s="19"/>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5.75" customHeight="1">
      <c r="A529" s="18"/>
      <c r="B529" s="18"/>
      <c r="C529" s="18"/>
      <c r="D529" s="18"/>
      <c r="E529" s="18"/>
      <c r="F529" s="18"/>
      <c r="G529" s="18"/>
      <c r="H529" s="18"/>
      <c r="I529" s="18"/>
      <c r="J529" s="18"/>
      <c r="K529" s="18"/>
      <c r="L529" s="18"/>
      <c r="M529" s="18"/>
      <c r="N529" s="18"/>
      <c r="O529" s="18"/>
      <c r="P529" s="18"/>
      <c r="Q529" s="19"/>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row r="530" spans="1:44" ht="15.75" customHeight="1">
      <c r="A530" s="18"/>
      <c r="B530" s="18"/>
      <c r="C530" s="18"/>
      <c r="D530" s="18"/>
      <c r="E530" s="18"/>
      <c r="F530" s="18"/>
      <c r="G530" s="18"/>
      <c r="H530" s="18"/>
      <c r="I530" s="18"/>
      <c r="J530" s="18"/>
      <c r="K530" s="18"/>
      <c r="L530" s="18"/>
      <c r="M530" s="18"/>
      <c r="N530" s="18"/>
      <c r="O530" s="18"/>
      <c r="P530" s="18"/>
      <c r="Q530" s="19"/>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spans="1:44" ht="15.75" customHeight="1">
      <c r="A531" s="18"/>
      <c r="B531" s="18"/>
      <c r="C531" s="18"/>
      <c r="D531" s="18"/>
      <c r="E531" s="18"/>
      <c r="F531" s="18"/>
      <c r="G531" s="18"/>
      <c r="H531" s="18"/>
      <c r="I531" s="18"/>
      <c r="J531" s="18"/>
      <c r="K531" s="18"/>
      <c r="L531" s="18"/>
      <c r="M531" s="18"/>
      <c r="N531" s="18"/>
      <c r="O531" s="18"/>
      <c r="P531" s="18"/>
      <c r="Q531" s="19"/>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spans="1:44" ht="15.75" customHeight="1">
      <c r="A532" s="18"/>
      <c r="B532" s="18"/>
      <c r="C532" s="18"/>
      <c r="D532" s="18"/>
      <c r="E532" s="18"/>
      <c r="F532" s="18"/>
      <c r="G532" s="18"/>
      <c r="H532" s="18"/>
      <c r="I532" s="18"/>
      <c r="J532" s="18"/>
      <c r="K532" s="18"/>
      <c r="L532" s="18"/>
      <c r="M532" s="18"/>
      <c r="N532" s="18"/>
      <c r="O532" s="18"/>
      <c r="P532" s="18"/>
      <c r="Q532" s="19"/>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spans="1:44" ht="15.75" customHeight="1">
      <c r="A533" s="18"/>
      <c r="B533" s="18"/>
      <c r="C533" s="18"/>
      <c r="D533" s="18"/>
      <c r="E533" s="18"/>
      <c r="F533" s="18"/>
      <c r="G533" s="18"/>
      <c r="H533" s="18"/>
      <c r="I533" s="18"/>
      <c r="J533" s="18"/>
      <c r="K533" s="18"/>
      <c r="L533" s="18"/>
      <c r="M533" s="18"/>
      <c r="N533" s="18"/>
      <c r="O533" s="18"/>
      <c r="P533" s="18"/>
      <c r="Q533" s="19"/>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spans="1:44" ht="15.75" customHeight="1">
      <c r="A534" s="18"/>
      <c r="B534" s="18"/>
      <c r="C534" s="18"/>
      <c r="D534" s="18"/>
      <c r="E534" s="18"/>
      <c r="F534" s="18"/>
      <c r="G534" s="18"/>
      <c r="H534" s="18"/>
      <c r="I534" s="18"/>
      <c r="J534" s="18"/>
      <c r="K534" s="18"/>
      <c r="L534" s="18"/>
      <c r="M534" s="18"/>
      <c r="N534" s="18"/>
      <c r="O534" s="18"/>
      <c r="P534" s="18"/>
      <c r="Q534" s="19"/>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spans="1:44" ht="15.75" customHeight="1">
      <c r="A535" s="18"/>
      <c r="B535" s="18"/>
      <c r="C535" s="18"/>
      <c r="D535" s="18"/>
      <c r="E535" s="18"/>
      <c r="F535" s="18"/>
      <c r="G535" s="18"/>
      <c r="H535" s="18"/>
      <c r="I535" s="18"/>
      <c r="J535" s="18"/>
      <c r="K535" s="18"/>
      <c r="L535" s="18"/>
      <c r="M535" s="18"/>
      <c r="N535" s="18"/>
      <c r="O535" s="18"/>
      <c r="P535" s="18"/>
      <c r="Q535" s="19"/>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spans="1:44" ht="15.75" customHeight="1">
      <c r="A536" s="18"/>
      <c r="B536" s="18"/>
      <c r="C536" s="18"/>
      <c r="D536" s="18"/>
      <c r="E536" s="18"/>
      <c r="F536" s="18"/>
      <c r="G536" s="18"/>
      <c r="H536" s="18"/>
      <c r="I536" s="18"/>
      <c r="J536" s="18"/>
      <c r="K536" s="18"/>
      <c r="L536" s="18"/>
      <c r="M536" s="18"/>
      <c r="N536" s="18"/>
      <c r="O536" s="18"/>
      <c r="P536" s="18"/>
      <c r="Q536" s="19"/>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spans="1:44" ht="15.75" customHeight="1">
      <c r="A537" s="18"/>
      <c r="B537" s="18"/>
      <c r="C537" s="18"/>
      <c r="D537" s="18"/>
      <c r="E537" s="18"/>
      <c r="F537" s="18"/>
      <c r="G537" s="18"/>
      <c r="H537" s="18"/>
      <c r="I537" s="18"/>
      <c r="J537" s="18"/>
      <c r="K537" s="18"/>
      <c r="L537" s="18"/>
      <c r="M537" s="18"/>
      <c r="N537" s="18"/>
      <c r="O537" s="18"/>
      <c r="P537" s="18"/>
      <c r="Q537" s="19"/>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spans="1:44" ht="15.75" customHeight="1">
      <c r="A538" s="18"/>
      <c r="B538" s="18"/>
      <c r="C538" s="18"/>
      <c r="D538" s="18"/>
      <c r="E538" s="18"/>
      <c r="F538" s="18"/>
      <c r="G538" s="18"/>
      <c r="H538" s="18"/>
      <c r="I538" s="18"/>
      <c r="J538" s="18"/>
      <c r="K538" s="18"/>
      <c r="L538" s="18"/>
      <c r="M538" s="18"/>
      <c r="N538" s="18"/>
      <c r="O538" s="18"/>
      <c r="P538" s="18"/>
      <c r="Q538" s="19"/>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spans="1:44" ht="15.75" customHeight="1">
      <c r="A539" s="18"/>
      <c r="B539" s="18"/>
      <c r="C539" s="18"/>
      <c r="D539" s="18"/>
      <c r="E539" s="18"/>
      <c r="F539" s="18"/>
      <c r="G539" s="18"/>
      <c r="H539" s="18"/>
      <c r="I539" s="18"/>
      <c r="J539" s="18"/>
      <c r="K539" s="18"/>
      <c r="L539" s="18"/>
      <c r="M539" s="18"/>
      <c r="N539" s="18"/>
      <c r="O539" s="18"/>
      <c r="P539" s="18"/>
      <c r="Q539" s="19"/>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spans="1:44" ht="15.75" customHeight="1">
      <c r="A540" s="18"/>
      <c r="B540" s="18"/>
      <c r="C540" s="18"/>
      <c r="D540" s="18"/>
      <c r="E540" s="18"/>
      <c r="F540" s="18"/>
      <c r="G540" s="18"/>
      <c r="H540" s="18"/>
      <c r="I540" s="18"/>
      <c r="J540" s="18"/>
      <c r="K540" s="18"/>
      <c r="L540" s="18"/>
      <c r="M540" s="18"/>
      <c r="N540" s="18"/>
      <c r="O540" s="18"/>
      <c r="P540" s="18"/>
      <c r="Q540" s="19"/>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spans="1:44" ht="15.75" customHeight="1">
      <c r="A541" s="18"/>
      <c r="B541" s="18"/>
      <c r="C541" s="18"/>
      <c r="D541" s="18"/>
      <c r="E541" s="18"/>
      <c r="F541" s="18"/>
      <c r="G541" s="18"/>
      <c r="H541" s="18"/>
      <c r="I541" s="18"/>
      <c r="J541" s="18"/>
      <c r="K541" s="18"/>
      <c r="L541" s="18"/>
      <c r="M541" s="18"/>
      <c r="N541" s="18"/>
      <c r="O541" s="18"/>
      <c r="P541" s="18"/>
      <c r="Q541" s="19"/>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spans="1:44" ht="15.75" customHeight="1">
      <c r="A542" s="18"/>
      <c r="B542" s="18"/>
      <c r="C542" s="18"/>
      <c r="D542" s="18"/>
      <c r="E542" s="18"/>
      <c r="F542" s="18"/>
      <c r="G542" s="18"/>
      <c r="H542" s="18"/>
      <c r="I542" s="18"/>
      <c r="J542" s="18"/>
      <c r="K542" s="18"/>
      <c r="L542" s="18"/>
      <c r="M542" s="18"/>
      <c r="N542" s="18"/>
      <c r="O542" s="18"/>
      <c r="P542" s="18"/>
      <c r="Q542" s="19"/>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spans="1:44" ht="15.75" customHeight="1">
      <c r="A543" s="18"/>
      <c r="B543" s="18"/>
      <c r="C543" s="18"/>
      <c r="D543" s="18"/>
      <c r="E543" s="18"/>
      <c r="F543" s="18"/>
      <c r="G543" s="18"/>
      <c r="H543" s="18"/>
      <c r="I543" s="18"/>
      <c r="J543" s="18"/>
      <c r="K543" s="18"/>
      <c r="L543" s="18"/>
      <c r="M543" s="18"/>
      <c r="N543" s="18"/>
      <c r="O543" s="18"/>
      <c r="P543" s="18"/>
      <c r="Q543" s="19"/>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spans="1:44" ht="15.75" customHeight="1">
      <c r="A544" s="18"/>
      <c r="B544" s="18"/>
      <c r="C544" s="18"/>
      <c r="D544" s="18"/>
      <c r="E544" s="18"/>
      <c r="F544" s="18"/>
      <c r="G544" s="18"/>
      <c r="H544" s="18"/>
      <c r="I544" s="18"/>
      <c r="J544" s="18"/>
      <c r="K544" s="18"/>
      <c r="L544" s="18"/>
      <c r="M544" s="18"/>
      <c r="N544" s="18"/>
      <c r="O544" s="18"/>
      <c r="P544" s="18"/>
      <c r="Q544" s="19"/>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spans="1:44" ht="15.75" customHeight="1">
      <c r="A545" s="18"/>
      <c r="B545" s="18"/>
      <c r="C545" s="18"/>
      <c r="D545" s="18"/>
      <c r="E545" s="18"/>
      <c r="F545" s="18"/>
      <c r="G545" s="18"/>
      <c r="H545" s="18"/>
      <c r="I545" s="18"/>
      <c r="J545" s="18"/>
      <c r="K545" s="18"/>
      <c r="L545" s="18"/>
      <c r="M545" s="18"/>
      <c r="N545" s="18"/>
      <c r="O545" s="18"/>
      <c r="P545" s="18"/>
      <c r="Q545" s="19"/>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spans="1:44" ht="15.75" customHeight="1">
      <c r="A546" s="18"/>
      <c r="B546" s="18"/>
      <c r="C546" s="18"/>
      <c r="D546" s="18"/>
      <c r="E546" s="18"/>
      <c r="F546" s="18"/>
      <c r="G546" s="18"/>
      <c r="H546" s="18"/>
      <c r="I546" s="18"/>
      <c r="J546" s="18"/>
      <c r="K546" s="18"/>
      <c r="L546" s="18"/>
      <c r="M546" s="18"/>
      <c r="N546" s="18"/>
      <c r="O546" s="18"/>
      <c r="P546" s="18"/>
      <c r="Q546" s="19"/>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spans="1:44" ht="15.75" customHeight="1">
      <c r="A547" s="18"/>
      <c r="B547" s="18"/>
      <c r="C547" s="18"/>
      <c r="D547" s="18"/>
      <c r="E547" s="18"/>
      <c r="F547" s="18"/>
      <c r="G547" s="18"/>
      <c r="H547" s="18"/>
      <c r="I547" s="18"/>
      <c r="J547" s="18"/>
      <c r="K547" s="18"/>
      <c r="L547" s="18"/>
      <c r="M547" s="18"/>
      <c r="N547" s="18"/>
      <c r="O547" s="18"/>
      <c r="P547" s="18"/>
      <c r="Q547" s="19"/>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spans="1:44" ht="15.75" customHeight="1">
      <c r="A548" s="18"/>
      <c r="B548" s="18"/>
      <c r="C548" s="18"/>
      <c r="D548" s="18"/>
      <c r="E548" s="18"/>
      <c r="F548" s="18"/>
      <c r="G548" s="18"/>
      <c r="H548" s="18"/>
      <c r="I548" s="18"/>
      <c r="J548" s="18"/>
      <c r="K548" s="18"/>
      <c r="L548" s="18"/>
      <c r="M548" s="18"/>
      <c r="N548" s="18"/>
      <c r="O548" s="18"/>
      <c r="P548" s="18"/>
      <c r="Q548" s="19"/>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spans="1:44" ht="15.75" customHeight="1">
      <c r="A549" s="18"/>
      <c r="B549" s="18"/>
      <c r="C549" s="18"/>
      <c r="D549" s="18"/>
      <c r="E549" s="18"/>
      <c r="F549" s="18"/>
      <c r="G549" s="18"/>
      <c r="H549" s="18"/>
      <c r="I549" s="18"/>
      <c r="J549" s="18"/>
      <c r="K549" s="18"/>
      <c r="L549" s="18"/>
      <c r="M549" s="18"/>
      <c r="N549" s="18"/>
      <c r="O549" s="18"/>
      <c r="P549" s="18"/>
      <c r="Q549" s="19"/>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spans="1:44" ht="15.75" customHeight="1">
      <c r="A550" s="18"/>
      <c r="B550" s="18"/>
      <c r="C550" s="18"/>
      <c r="D550" s="18"/>
      <c r="E550" s="18"/>
      <c r="F550" s="18"/>
      <c r="G550" s="18"/>
      <c r="H550" s="18"/>
      <c r="I550" s="18"/>
      <c r="J550" s="18"/>
      <c r="K550" s="18"/>
      <c r="L550" s="18"/>
      <c r="M550" s="18"/>
      <c r="N550" s="18"/>
      <c r="O550" s="18"/>
      <c r="P550" s="18"/>
      <c r="Q550" s="19"/>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spans="1:44" ht="15.75" customHeight="1">
      <c r="A551" s="18"/>
      <c r="B551" s="18"/>
      <c r="C551" s="18"/>
      <c r="D551" s="18"/>
      <c r="E551" s="18"/>
      <c r="F551" s="18"/>
      <c r="G551" s="18"/>
      <c r="H551" s="18"/>
      <c r="I551" s="18"/>
      <c r="J551" s="18"/>
      <c r="K551" s="18"/>
      <c r="L551" s="18"/>
      <c r="M551" s="18"/>
      <c r="N551" s="18"/>
      <c r="O551" s="18"/>
      <c r="P551" s="18"/>
      <c r="Q551" s="19"/>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spans="1:44" ht="15.75" customHeight="1">
      <c r="A552" s="18"/>
      <c r="B552" s="18"/>
      <c r="C552" s="18"/>
      <c r="D552" s="18"/>
      <c r="E552" s="18"/>
      <c r="F552" s="18"/>
      <c r="G552" s="18"/>
      <c r="H552" s="18"/>
      <c r="I552" s="18"/>
      <c r="J552" s="18"/>
      <c r="K552" s="18"/>
      <c r="L552" s="18"/>
      <c r="M552" s="18"/>
      <c r="N552" s="18"/>
      <c r="O552" s="18"/>
      <c r="P552" s="18"/>
      <c r="Q552" s="19"/>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spans="1:44" ht="15.75" customHeight="1">
      <c r="A553" s="18"/>
      <c r="B553" s="18"/>
      <c r="C553" s="18"/>
      <c r="D553" s="18"/>
      <c r="E553" s="18"/>
      <c r="F553" s="18"/>
      <c r="G553" s="18"/>
      <c r="H553" s="18"/>
      <c r="I553" s="18"/>
      <c r="J553" s="18"/>
      <c r="K553" s="18"/>
      <c r="L553" s="18"/>
      <c r="M553" s="18"/>
      <c r="N553" s="18"/>
      <c r="O553" s="18"/>
      <c r="P553" s="18"/>
      <c r="Q553" s="19"/>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spans="1:44" ht="15.75" customHeight="1">
      <c r="A554" s="18"/>
      <c r="B554" s="18"/>
      <c r="C554" s="18"/>
      <c r="D554" s="18"/>
      <c r="E554" s="18"/>
      <c r="F554" s="18"/>
      <c r="G554" s="18"/>
      <c r="H554" s="18"/>
      <c r="I554" s="18"/>
      <c r="J554" s="18"/>
      <c r="K554" s="18"/>
      <c r="L554" s="18"/>
      <c r="M554" s="18"/>
      <c r="N554" s="18"/>
      <c r="O554" s="18"/>
      <c r="P554" s="18"/>
      <c r="Q554" s="19"/>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spans="1:44" ht="15.75" customHeight="1">
      <c r="A555" s="18"/>
      <c r="B555" s="18"/>
      <c r="C555" s="18"/>
      <c r="D555" s="18"/>
      <c r="E555" s="18"/>
      <c r="F555" s="18"/>
      <c r="G555" s="18"/>
      <c r="H555" s="18"/>
      <c r="I555" s="18"/>
      <c r="J555" s="18"/>
      <c r="K555" s="18"/>
      <c r="L555" s="18"/>
      <c r="M555" s="18"/>
      <c r="N555" s="18"/>
      <c r="O555" s="18"/>
      <c r="P555" s="18"/>
      <c r="Q555" s="19"/>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spans="1:44" ht="15.75" customHeight="1">
      <c r="A556" s="18"/>
      <c r="B556" s="18"/>
      <c r="C556" s="18"/>
      <c r="D556" s="18"/>
      <c r="E556" s="18"/>
      <c r="F556" s="18"/>
      <c r="G556" s="18"/>
      <c r="H556" s="18"/>
      <c r="I556" s="18"/>
      <c r="J556" s="18"/>
      <c r="K556" s="18"/>
      <c r="L556" s="18"/>
      <c r="M556" s="18"/>
      <c r="N556" s="18"/>
      <c r="O556" s="18"/>
      <c r="P556" s="18"/>
      <c r="Q556" s="19"/>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spans="1:44" ht="15.75" customHeight="1">
      <c r="A557" s="18"/>
      <c r="B557" s="18"/>
      <c r="C557" s="18"/>
      <c r="D557" s="18"/>
      <c r="E557" s="18"/>
      <c r="F557" s="18"/>
      <c r="G557" s="18"/>
      <c r="H557" s="18"/>
      <c r="I557" s="18"/>
      <c r="J557" s="18"/>
      <c r="K557" s="18"/>
      <c r="L557" s="18"/>
      <c r="M557" s="18"/>
      <c r="N557" s="18"/>
      <c r="O557" s="18"/>
      <c r="P557" s="18"/>
      <c r="Q557" s="19"/>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spans="1:44" ht="15.75" customHeight="1">
      <c r="A558" s="18"/>
      <c r="B558" s="18"/>
      <c r="C558" s="18"/>
      <c r="D558" s="18"/>
      <c r="E558" s="18"/>
      <c r="F558" s="18"/>
      <c r="G558" s="18"/>
      <c r="H558" s="18"/>
      <c r="I558" s="18"/>
      <c r="J558" s="18"/>
      <c r="K558" s="18"/>
      <c r="L558" s="18"/>
      <c r="M558" s="18"/>
      <c r="N558" s="18"/>
      <c r="O558" s="18"/>
      <c r="P558" s="18"/>
      <c r="Q558" s="19"/>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spans="1:44" ht="15.75" customHeight="1">
      <c r="A559" s="18"/>
      <c r="B559" s="18"/>
      <c r="C559" s="18"/>
      <c r="D559" s="18"/>
      <c r="E559" s="18"/>
      <c r="F559" s="18"/>
      <c r="G559" s="18"/>
      <c r="H559" s="18"/>
      <c r="I559" s="18"/>
      <c r="J559" s="18"/>
      <c r="K559" s="18"/>
      <c r="L559" s="18"/>
      <c r="M559" s="18"/>
      <c r="N559" s="18"/>
      <c r="O559" s="18"/>
      <c r="P559" s="18"/>
      <c r="Q559" s="19"/>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spans="1:44" ht="15.75" customHeight="1">
      <c r="A560" s="18"/>
      <c r="B560" s="18"/>
      <c r="C560" s="18"/>
      <c r="D560" s="18"/>
      <c r="E560" s="18"/>
      <c r="F560" s="18"/>
      <c r="G560" s="18"/>
      <c r="H560" s="18"/>
      <c r="I560" s="18"/>
      <c r="J560" s="18"/>
      <c r="K560" s="18"/>
      <c r="L560" s="18"/>
      <c r="M560" s="18"/>
      <c r="N560" s="18"/>
      <c r="O560" s="18"/>
      <c r="P560" s="18"/>
      <c r="Q560" s="19"/>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row>
    <row r="561" spans="1:44" ht="15.75" customHeight="1">
      <c r="A561" s="18"/>
      <c r="B561" s="18"/>
      <c r="C561" s="18"/>
      <c r="D561" s="18"/>
      <c r="E561" s="18"/>
      <c r="F561" s="18"/>
      <c r="G561" s="18"/>
      <c r="H561" s="18"/>
      <c r="I561" s="18"/>
      <c r="J561" s="18"/>
      <c r="K561" s="18"/>
      <c r="L561" s="18"/>
      <c r="M561" s="18"/>
      <c r="N561" s="18"/>
      <c r="O561" s="18"/>
      <c r="P561" s="18"/>
      <c r="Q561" s="19"/>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row>
    <row r="562" spans="1:44" ht="15.75" customHeight="1">
      <c r="A562" s="18"/>
      <c r="B562" s="18"/>
      <c r="C562" s="18"/>
      <c r="D562" s="18"/>
      <c r="E562" s="18"/>
      <c r="F562" s="18"/>
      <c r="G562" s="18"/>
      <c r="H562" s="18"/>
      <c r="I562" s="18"/>
      <c r="J562" s="18"/>
      <c r="K562" s="18"/>
      <c r="L562" s="18"/>
      <c r="M562" s="18"/>
      <c r="N562" s="18"/>
      <c r="O562" s="18"/>
      <c r="P562" s="18"/>
      <c r="Q562" s="19"/>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spans="1:44" ht="15.75" customHeight="1">
      <c r="A563" s="18"/>
      <c r="B563" s="18"/>
      <c r="C563" s="18"/>
      <c r="D563" s="18"/>
      <c r="E563" s="18"/>
      <c r="F563" s="18"/>
      <c r="G563" s="18"/>
      <c r="H563" s="18"/>
      <c r="I563" s="18"/>
      <c r="J563" s="18"/>
      <c r="K563" s="18"/>
      <c r="L563" s="18"/>
      <c r="M563" s="18"/>
      <c r="N563" s="18"/>
      <c r="O563" s="18"/>
      <c r="P563" s="18"/>
      <c r="Q563" s="19"/>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row>
    <row r="564" spans="1:44" ht="15.75" customHeight="1">
      <c r="A564" s="18"/>
      <c r="B564" s="18"/>
      <c r="C564" s="18"/>
      <c r="D564" s="18"/>
      <c r="E564" s="18"/>
      <c r="F564" s="18"/>
      <c r="G564" s="18"/>
      <c r="H564" s="18"/>
      <c r="I564" s="18"/>
      <c r="J564" s="18"/>
      <c r="K564" s="18"/>
      <c r="L564" s="18"/>
      <c r="M564" s="18"/>
      <c r="N564" s="18"/>
      <c r="O564" s="18"/>
      <c r="P564" s="18"/>
      <c r="Q564" s="19"/>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row>
    <row r="565" spans="1:44" ht="15.75" customHeight="1">
      <c r="A565" s="18"/>
      <c r="B565" s="18"/>
      <c r="C565" s="18"/>
      <c r="D565" s="18"/>
      <c r="E565" s="18"/>
      <c r="F565" s="18"/>
      <c r="G565" s="18"/>
      <c r="H565" s="18"/>
      <c r="I565" s="18"/>
      <c r="J565" s="18"/>
      <c r="K565" s="18"/>
      <c r="L565" s="18"/>
      <c r="M565" s="18"/>
      <c r="N565" s="18"/>
      <c r="O565" s="18"/>
      <c r="P565" s="18"/>
      <c r="Q565" s="19"/>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row>
    <row r="566" spans="1:44" ht="15.75" customHeight="1">
      <c r="A566" s="18"/>
      <c r="B566" s="18"/>
      <c r="C566" s="18"/>
      <c r="D566" s="18"/>
      <c r="E566" s="18"/>
      <c r="F566" s="18"/>
      <c r="G566" s="18"/>
      <c r="H566" s="18"/>
      <c r="I566" s="18"/>
      <c r="J566" s="18"/>
      <c r="K566" s="18"/>
      <c r="L566" s="18"/>
      <c r="M566" s="18"/>
      <c r="N566" s="18"/>
      <c r="O566" s="18"/>
      <c r="P566" s="18"/>
      <c r="Q566" s="19"/>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row>
    <row r="567" spans="1:44" ht="15.75" customHeight="1">
      <c r="A567" s="18"/>
      <c r="B567" s="18"/>
      <c r="C567" s="18"/>
      <c r="D567" s="18"/>
      <c r="E567" s="18"/>
      <c r="F567" s="18"/>
      <c r="G567" s="18"/>
      <c r="H567" s="18"/>
      <c r="I567" s="18"/>
      <c r="J567" s="18"/>
      <c r="K567" s="18"/>
      <c r="L567" s="18"/>
      <c r="M567" s="18"/>
      <c r="N567" s="18"/>
      <c r="O567" s="18"/>
      <c r="P567" s="18"/>
      <c r="Q567" s="19"/>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row>
    <row r="568" spans="1:44" ht="15.75" customHeight="1">
      <c r="A568" s="18"/>
      <c r="B568" s="18"/>
      <c r="C568" s="18"/>
      <c r="D568" s="18"/>
      <c r="E568" s="18"/>
      <c r="F568" s="18"/>
      <c r="G568" s="18"/>
      <c r="H568" s="18"/>
      <c r="I568" s="18"/>
      <c r="J568" s="18"/>
      <c r="K568" s="18"/>
      <c r="L568" s="18"/>
      <c r="M568" s="18"/>
      <c r="N568" s="18"/>
      <c r="O568" s="18"/>
      <c r="P568" s="18"/>
      <c r="Q568" s="19"/>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row>
    <row r="569" spans="1:44" ht="15.75" customHeight="1">
      <c r="A569" s="18"/>
      <c r="B569" s="18"/>
      <c r="C569" s="18"/>
      <c r="D569" s="18"/>
      <c r="E569" s="18"/>
      <c r="F569" s="18"/>
      <c r="G569" s="18"/>
      <c r="H569" s="18"/>
      <c r="I569" s="18"/>
      <c r="J569" s="18"/>
      <c r="K569" s="18"/>
      <c r="L569" s="18"/>
      <c r="M569" s="18"/>
      <c r="N569" s="18"/>
      <c r="O569" s="18"/>
      <c r="P569" s="18"/>
      <c r="Q569" s="19"/>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row>
    <row r="570" spans="1:44" ht="15.75" customHeight="1">
      <c r="A570" s="18"/>
      <c r="B570" s="18"/>
      <c r="C570" s="18"/>
      <c r="D570" s="18"/>
      <c r="E570" s="18"/>
      <c r="F570" s="18"/>
      <c r="G570" s="18"/>
      <c r="H570" s="18"/>
      <c r="I570" s="18"/>
      <c r="J570" s="18"/>
      <c r="K570" s="18"/>
      <c r="L570" s="18"/>
      <c r="M570" s="18"/>
      <c r="N570" s="18"/>
      <c r="O570" s="18"/>
      <c r="P570" s="18"/>
      <c r="Q570" s="19"/>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row>
    <row r="571" spans="1:44" ht="15.75" customHeight="1">
      <c r="A571" s="18"/>
      <c r="B571" s="18"/>
      <c r="C571" s="18"/>
      <c r="D571" s="18"/>
      <c r="E571" s="18"/>
      <c r="F571" s="18"/>
      <c r="G571" s="18"/>
      <c r="H571" s="18"/>
      <c r="I571" s="18"/>
      <c r="J571" s="18"/>
      <c r="K571" s="18"/>
      <c r="L571" s="18"/>
      <c r="M571" s="18"/>
      <c r="N571" s="18"/>
      <c r="O571" s="18"/>
      <c r="P571" s="18"/>
      <c r="Q571" s="19"/>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row r="572" spans="1:44" ht="15.75" customHeight="1">
      <c r="A572" s="18"/>
      <c r="B572" s="18"/>
      <c r="C572" s="18"/>
      <c r="D572" s="18"/>
      <c r="E572" s="18"/>
      <c r="F572" s="18"/>
      <c r="G572" s="18"/>
      <c r="H572" s="18"/>
      <c r="I572" s="18"/>
      <c r="J572" s="18"/>
      <c r="K572" s="18"/>
      <c r="L572" s="18"/>
      <c r="M572" s="18"/>
      <c r="N572" s="18"/>
      <c r="O572" s="18"/>
      <c r="P572" s="18"/>
      <c r="Q572" s="19"/>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row>
    <row r="573" spans="1:44" ht="15.75" customHeight="1">
      <c r="A573" s="18"/>
      <c r="B573" s="18"/>
      <c r="C573" s="18"/>
      <c r="D573" s="18"/>
      <c r="E573" s="18"/>
      <c r="F573" s="18"/>
      <c r="G573" s="18"/>
      <c r="H573" s="18"/>
      <c r="I573" s="18"/>
      <c r="J573" s="18"/>
      <c r="K573" s="18"/>
      <c r="L573" s="18"/>
      <c r="M573" s="18"/>
      <c r="N573" s="18"/>
      <c r="O573" s="18"/>
      <c r="P573" s="18"/>
      <c r="Q573" s="19"/>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row>
    <row r="574" spans="1:44" ht="15.75" customHeight="1">
      <c r="A574" s="18"/>
      <c r="B574" s="18"/>
      <c r="C574" s="18"/>
      <c r="D574" s="18"/>
      <c r="E574" s="18"/>
      <c r="F574" s="18"/>
      <c r="G574" s="18"/>
      <c r="H574" s="18"/>
      <c r="I574" s="18"/>
      <c r="J574" s="18"/>
      <c r="K574" s="18"/>
      <c r="L574" s="18"/>
      <c r="M574" s="18"/>
      <c r="N574" s="18"/>
      <c r="O574" s="18"/>
      <c r="P574" s="18"/>
      <c r="Q574" s="19"/>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row>
    <row r="575" spans="1:44" ht="15.75" customHeight="1">
      <c r="A575" s="18"/>
      <c r="B575" s="18"/>
      <c r="C575" s="18"/>
      <c r="D575" s="18"/>
      <c r="E575" s="18"/>
      <c r="F575" s="18"/>
      <c r="G575" s="18"/>
      <c r="H575" s="18"/>
      <c r="I575" s="18"/>
      <c r="J575" s="18"/>
      <c r="K575" s="18"/>
      <c r="L575" s="18"/>
      <c r="M575" s="18"/>
      <c r="N575" s="18"/>
      <c r="O575" s="18"/>
      <c r="P575" s="18"/>
      <c r="Q575" s="19"/>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row>
    <row r="576" spans="1:44" ht="15.75" customHeight="1">
      <c r="A576" s="18"/>
      <c r="B576" s="18"/>
      <c r="C576" s="18"/>
      <c r="D576" s="18"/>
      <c r="E576" s="18"/>
      <c r="F576" s="18"/>
      <c r="G576" s="18"/>
      <c r="H576" s="18"/>
      <c r="I576" s="18"/>
      <c r="J576" s="18"/>
      <c r="K576" s="18"/>
      <c r="L576" s="18"/>
      <c r="M576" s="18"/>
      <c r="N576" s="18"/>
      <c r="O576" s="18"/>
      <c r="P576" s="18"/>
      <c r="Q576" s="19"/>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row>
    <row r="577" spans="1:44" ht="15.75" customHeight="1">
      <c r="A577" s="18"/>
      <c r="B577" s="18"/>
      <c r="C577" s="18"/>
      <c r="D577" s="18"/>
      <c r="E577" s="18"/>
      <c r="F577" s="18"/>
      <c r="G577" s="18"/>
      <c r="H577" s="18"/>
      <c r="I577" s="18"/>
      <c r="J577" s="18"/>
      <c r="K577" s="18"/>
      <c r="L577" s="18"/>
      <c r="M577" s="18"/>
      <c r="N577" s="18"/>
      <c r="O577" s="18"/>
      <c r="P577" s="18"/>
      <c r="Q577" s="19"/>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row>
    <row r="578" spans="1:44" ht="15.75" customHeight="1">
      <c r="A578" s="18"/>
      <c r="B578" s="18"/>
      <c r="C578" s="18"/>
      <c r="D578" s="18"/>
      <c r="E578" s="18"/>
      <c r="F578" s="18"/>
      <c r="G578" s="18"/>
      <c r="H578" s="18"/>
      <c r="I578" s="18"/>
      <c r="J578" s="18"/>
      <c r="K578" s="18"/>
      <c r="L578" s="18"/>
      <c r="M578" s="18"/>
      <c r="N578" s="18"/>
      <c r="O578" s="18"/>
      <c r="P578" s="18"/>
      <c r="Q578" s="19"/>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row>
    <row r="579" spans="1:44" ht="15.75" customHeight="1">
      <c r="A579" s="18"/>
      <c r="B579" s="18"/>
      <c r="C579" s="18"/>
      <c r="D579" s="18"/>
      <c r="E579" s="18"/>
      <c r="F579" s="18"/>
      <c r="G579" s="18"/>
      <c r="H579" s="18"/>
      <c r="I579" s="18"/>
      <c r="J579" s="18"/>
      <c r="K579" s="18"/>
      <c r="L579" s="18"/>
      <c r="M579" s="18"/>
      <c r="N579" s="18"/>
      <c r="O579" s="18"/>
      <c r="P579" s="18"/>
      <c r="Q579" s="19"/>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row>
    <row r="580" spans="1:44" ht="15.75" customHeight="1">
      <c r="A580" s="18"/>
      <c r="B580" s="18"/>
      <c r="C580" s="18"/>
      <c r="D580" s="18"/>
      <c r="E580" s="18"/>
      <c r="F580" s="18"/>
      <c r="G580" s="18"/>
      <c r="H580" s="18"/>
      <c r="I580" s="18"/>
      <c r="J580" s="18"/>
      <c r="K580" s="18"/>
      <c r="L580" s="18"/>
      <c r="M580" s="18"/>
      <c r="N580" s="18"/>
      <c r="O580" s="18"/>
      <c r="P580" s="18"/>
      <c r="Q580" s="19"/>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row>
    <row r="581" spans="1:44" ht="15.75" customHeight="1">
      <c r="A581" s="18"/>
      <c r="B581" s="18"/>
      <c r="C581" s="18"/>
      <c r="D581" s="18"/>
      <c r="E581" s="18"/>
      <c r="F581" s="18"/>
      <c r="G581" s="18"/>
      <c r="H581" s="18"/>
      <c r="I581" s="18"/>
      <c r="J581" s="18"/>
      <c r="K581" s="18"/>
      <c r="L581" s="18"/>
      <c r="M581" s="18"/>
      <c r="N581" s="18"/>
      <c r="O581" s="18"/>
      <c r="P581" s="18"/>
      <c r="Q581" s="19"/>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row>
    <row r="582" spans="1:44" ht="15.75" customHeight="1">
      <c r="A582" s="18"/>
      <c r="B582" s="18"/>
      <c r="C582" s="18"/>
      <c r="D582" s="18"/>
      <c r="E582" s="18"/>
      <c r="F582" s="18"/>
      <c r="G582" s="18"/>
      <c r="H582" s="18"/>
      <c r="I582" s="18"/>
      <c r="J582" s="18"/>
      <c r="K582" s="18"/>
      <c r="L582" s="18"/>
      <c r="M582" s="18"/>
      <c r="N582" s="18"/>
      <c r="O582" s="18"/>
      <c r="P582" s="18"/>
      <c r="Q582" s="19"/>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row>
    <row r="583" spans="1:44" ht="15.75" customHeight="1">
      <c r="A583" s="18"/>
      <c r="B583" s="18"/>
      <c r="C583" s="18"/>
      <c r="D583" s="18"/>
      <c r="E583" s="18"/>
      <c r="F583" s="18"/>
      <c r="G583" s="18"/>
      <c r="H583" s="18"/>
      <c r="I583" s="18"/>
      <c r="J583" s="18"/>
      <c r="K583" s="18"/>
      <c r="L583" s="18"/>
      <c r="M583" s="18"/>
      <c r="N583" s="18"/>
      <c r="O583" s="18"/>
      <c r="P583" s="18"/>
      <c r="Q583" s="19"/>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row>
    <row r="584" spans="1:44" ht="15.75" customHeight="1">
      <c r="A584" s="18"/>
      <c r="B584" s="18"/>
      <c r="C584" s="18"/>
      <c r="D584" s="18"/>
      <c r="E584" s="18"/>
      <c r="F584" s="18"/>
      <c r="G584" s="18"/>
      <c r="H584" s="18"/>
      <c r="I584" s="18"/>
      <c r="J584" s="18"/>
      <c r="K584" s="18"/>
      <c r="L584" s="18"/>
      <c r="M584" s="18"/>
      <c r="N584" s="18"/>
      <c r="O584" s="18"/>
      <c r="P584" s="18"/>
      <c r="Q584" s="19"/>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row>
    <row r="585" spans="1:44" ht="15.75" customHeight="1">
      <c r="A585" s="18"/>
      <c r="B585" s="18"/>
      <c r="C585" s="18"/>
      <c r="D585" s="18"/>
      <c r="E585" s="18"/>
      <c r="F585" s="18"/>
      <c r="G585" s="18"/>
      <c r="H585" s="18"/>
      <c r="I585" s="18"/>
      <c r="J585" s="18"/>
      <c r="K585" s="18"/>
      <c r="L585" s="18"/>
      <c r="M585" s="18"/>
      <c r="N585" s="18"/>
      <c r="O585" s="18"/>
      <c r="P585" s="18"/>
      <c r="Q585" s="19"/>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row>
    <row r="586" spans="1:44" ht="15.75" customHeight="1">
      <c r="A586" s="18"/>
      <c r="B586" s="18"/>
      <c r="C586" s="18"/>
      <c r="D586" s="18"/>
      <c r="E586" s="18"/>
      <c r="F586" s="18"/>
      <c r="G586" s="18"/>
      <c r="H586" s="18"/>
      <c r="I586" s="18"/>
      <c r="J586" s="18"/>
      <c r="K586" s="18"/>
      <c r="L586" s="18"/>
      <c r="M586" s="18"/>
      <c r="N586" s="18"/>
      <c r="O586" s="18"/>
      <c r="P586" s="18"/>
      <c r="Q586" s="19"/>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row>
    <row r="587" spans="1:44" ht="15.75" customHeight="1">
      <c r="A587" s="18"/>
      <c r="B587" s="18"/>
      <c r="C587" s="18"/>
      <c r="D587" s="18"/>
      <c r="E587" s="18"/>
      <c r="F587" s="18"/>
      <c r="G587" s="18"/>
      <c r="H587" s="18"/>
      <c r="I587" s="18"/>
      <c r="J587" s="18"/>
      <c r="K587" s="18"/>
      <c r="L587" s="18"/>
      <c r="M587" s="18"/>
      <c r="N587" s="18"/>
      <c r="O587" s="18"/>
      <c r="P587" s="18"/>
      <c r="Q587" s="19"/>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row>
    <row r="588" spans="1:44" ht="15.75" customHeight="1">
      <c r="A588" s="18"/>
      <c r="B588" s="18"/>
      <c r="C588" s="18"/>
      <c r="D588" s="18"/>
      <c r="E588" s="18"/>
      <c r="F588" s="18"/>
      <c r="G588" s="18"/>
      <c r="H588" s="18"/>
      <c r="I588" s="18"/>
      <c r="J588" s="18"/>
      <c r="K588" s="18"/>
      <c r="L588" s="18"/>
      <c r="M588" s="18"/>
      <c r="N588" s="18"/>
      <c r="O588" s="18"/>
      <c r="P588" s="18"/>
      <c r="Q588" s="19"/>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row>
    <row r="589" spans="1:44" ht="15.75" customHeight="1">
      <c r="A589" s="18"/>
      <c r="B589" s="18"/>
      <c r="C589" s="18"/>
      <c r="D589" s="18"/>
      <c r="E589" s="18"/>
      <c r="F589" s="18"/>
      <c r="G589" s="18"/>
      <c r="H589" s="18"/>
      <c r="I589" s="18"/>
      <c r="J589" s="18"/>
      <c r="K589" s="18"/>
      <c r="L589" s="18"/>
      <c r="M589" s="18"/>
      <c r="N589" s="18"/>
      <c r="O589" s="18"/>
      <c r="P589" s="18"/>
      <c r="Q589" s="19"/>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row>
    <row r="590" spans="1:44" ht="15.75" customHeight="1">
      <c r="A590" s="18"/>
      <c r="B590" s="18"/>
      <c r="C590" s="18"/>
      <c r="D590" s="18"/>
      <c r="E590" s="18"/>
      <c r="F590" s="18"/>
      <c r="G590" s="18"/>
      <c r="H590" s="18"/>
      <c r="I590" s="18"/>
      <c r="J590" s="18"/>
      <c r="K590" s="18"/>
      <c r="L590" s="18"/>
      <c r="M590" s="18"/>
      <c r="N590" s="18"/>
      <c r="O590" s="18"/>
      <c r="P590" s="18"/>
      <c r="Q590" s="19"/>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row>
    <row r="591" spans="1:44" ht="15.75" customHeight="1">
      <c r="A591" s="18"/>
      <c r="B591" s="18"/>
      <c r="C591" s="18"/>
      <c r="D591" s="18"/>
      <c r="E591" s="18"/>
      <c r="F591" s="18"/>
      <c r="G591" s="18"/>
      <c r="H591" s="18"/>
      <c r="I591" s="18"/>
      <c r="J591" s="18"/>
      <c r="K591" s="18"/>
      <c r="L591" s="18"/>
      <c r="M591" s="18"/>
      <c r="N591" s="18"/>
      <c r="O591" s="18"/>
      <c r="P591" s="18"/>
      <c r="Q591" s="19"/>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row>
    <row r="592" spans="1:44" ht="15.75" customHeight="1">
      <c r="A592" s="18"/>
      <c r="B592" s="18"/>
      <c r="C592" s="18"/>
      <c r="D592" s="18"/>
      <c r="E592" s="18"/>
      <c r="F592" s="18"/>
      <c r="G592" s="18"/>
      <c r="H592" s="18"/>
      <c r="I592" s="18"/>
      <c r="J592" s="18"/>
      <c r="K592" s="18"/>
      <c r="L592" s="18"/>
      <c r="M592" s="18"/>
      <c r="N592" s="18"/>
      <c r="O592" s="18"/>
      <c r="P592" s="18"/>
      <c r="Q592" s="19"/>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row>
    <row r="593" spans="1:44" ht="15.75" customHeight="1">
      <c r="A593" s="18"/>
      <c r="B593" s="18"/>
      <c r="C593" s="18"/>
      <c r="D593" s="18"/>
      <c r="E593" s="18"/>
      <c r="F593" s="18"/>
      <c r="G593" s="18"/>
      <c r="H593" s="18"/>
      <c r="I593" s="18"/>
      <c r="J593" s="18"/>
      <c r="K593" s="18"/>
      <c r="L593" s="18"/>
      <c r="M593" s="18"/>
      <c r="N593" s="18"/>
      <c r="O593" s="18"/>
      <c r="P593" s="18"/>
      <c r="Q593" s="19"/>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row>
    <row r="594" spans="1:44" ht="15.75" customHeight="1">
      <c r="A594" s="18"/>
      <c r="B594" s="18"/>
      <c r="C594" s="18"/>
      <c r="D594" s="18"/>
      <c r="E594" s="18"/>
      <c r="F594" s="18"/>
      <c r="G594" s="18"/>
      <c r="H594" s="18"/>
      <c r="I594" s="18"/>
      <c r="J594" s="18"/>
      <c r="K594" s="18"/>
      <c r="L594" s="18"/>
      <c r="M594" s="18"/>
      <c r="N594" s="18"/>
      <c r="O594" s="18"/>
      <c r="P594" s="18"/>
      <c r="Q594" s="19"/>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row>
    <row r="595" spans="1:44" ht="15.75" customHeight="1">
      <c r="A595" s="18"/>
      <c r="B595" s="18"/>
      <c r="C595" s="18"/>
      <c r="D595" s="18"/>
      <c r="E595" s="18"/>
      <c r="F595" s="18"/>
      <c r="G595" s="18"/>
      <c r="H595" s="18"/>
      <c r="I595" s="18"/>
      <c r="J595" s="18"/>
      <c r="K595" s="18"/>
      <c r="L595" s="18"/>
      <c r="M595" s="18"/>
      <c r="N595" s="18"/>
      <c r="O595" s="18"/>
      <c r="P595" s="18"/>
      <c r="Q595" s="19"/>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row>
    <row r="596" spans="1:44" ht="15.75" customHeight="1">
      <c r="A596" s="18"/>
      <c r="B596" s="18"/>
      <c r="C596" s="18"/>
      <c r="D596" s="18"/>
      <c r="E596" s="18"/>
      <c r="F596" s="18"/>
      <c r="G596" s="18"/>
      <c r="H596" s="18"/>
      <c r="I596" s="18"/>
      <c r="J596" s="18"/>
      <c r="K596" s="18"/>
      <c r="L596" s="18"/>
      <c r="M596" s="18"/>
      <c r="N596" s="18"/>
      <c r="O596" s="18"/>
      <c r="P596" s="18"/>
      <c r="Q596" s="19"/>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row>
    <row r="597" spans="1:44" ht="15.75" customHeight="1">
      <c r="A597" s="18"/>
      <c r="B597" s="18"/>
      <c r="C597" s="18"/>
      <c r="D597" s="18"/>
      <c r="E597" s="18"/>
      <c r="F597" s="18"/>
      <c r="G597" s="18"/>
      <c r="H597" s="18"/>
      <c r="I597" s="18"/>
      <c r="J597" s="18"/>
      <c r="K597" s="18"/>
      <c r="L597" s="18"/>
      <c r="M597" s="18"/>
      <c r="N597" s="18"/>
      <c r="O597" s="18"/>
      <c r="P597" s="18"/>
      <c r="Q597" s="19"/>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row>
    <row r="598" spans="1:44" ht="15.75" customHeight="1">
      <c r="A598" s="18"/>
      <c r="B598" s="18"/>
      <c r="C598" s="18"/>
      <c r="D598" s="18"/>
      <c r="E598" s="18"/>
      <c r="F598" s="18"/>
      <c r="G598" s="18"/>
      <c r="H598" s="18"/>
      <c r="I598" s="18"/>
      <c r="J598" s="18"/>
      <c r="K598" s="18"/>
      <c r="L598" s="18"/>
      <c r="M598" s="18"/>
      <c r="N598" s="18"/>
      <c r="O598" s="18"/>
      <c r="P598" s="18"/>
      <c r="Q598" s="19"/>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row>
    <row r="599" spans="1:44" ht="15.75" customHeight="1">
      <c r="A599" s="18"/>
      <c r="B599" s="18"/>
      <c r="C599" s="18"/>
      <c r="D599" s="18"/>
      <c r="E599" s="18"/>
      <c r="F599" s="18"/>
      <c r="G599" s="18"/>
      <c r="H599" s="18"/>
      <c r="I599" s="18"/>
      <c r="J599" s="18"/>
      <c r="K599" s="18"/>
      <c r="L599" s="18"/>
      <c r="M599" s="18"/>
      <c r="N599" s="18"/>
      <c r="O599" s="18"/>
      <c r="P599" s="18"/>
      <c r="Q599" s="19"/>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row>
    <row r="600" spans="1:44" ht="15.75" customHeight="1">
      <c r="A600" s="18"/>
      <c r="B600" s="18"/>
      <c r="C600" s="18"/>
      <c r="D600" s="18"/>
      <c r="E600" s="18"/>
      <c r="F600" s="18"/>
      <c r="G600" s="18"/>
      <c r="H600" s="18"/>
      <c r="I600" s="18"/>
      <c r="J600" s="18"/>
      <c r="K600" s="18"/>
      <c r="L600" s="18"/>
      <c r="M600" s="18"/>
      <c r="N600" s="18"/>
      <c r="O600" s="18"/>
      <c r="P600" s="18"/>
      <c r="Q600" s="19"/>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row>
    <row r="601" spans="1:44" ht="15.75" customHeight="1">
      <c r="A601" s="18"/>
      <c r="B601" s="18"/>
      <c r="C601" s="18"/>
      <c r="D601" s="18"/>
      <c r="E601" s="18"/>
      <c r="F601" s="18"/>
      <c r="G601" s="18"/>
      <c r="H601" s="18"/>
      <c r="I601" s="18"/>
      <c r="J601" s="18"/>
      <c r="K601" s="18"/>
      <c r="L601" s="18"/>
      <c r="M601" s="18"/>
      <c r="N601" s="18"/>
      <c r="O601" s="18"/>
      <c r="P601" s="18"/>
      <c r="Q601" s="19"/>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row>
    <row r="602" spans="1:44" ht="15.75" customHeight="1">
      <c r="A602" s="18"/>
      <c r="B602" s="18"/>
      <c r="C602" s="18"/>
      <c r="D602" s="18"/>
      <c r="E602" s="18"/>
      <c r="F602" s="18"/>
      <c r="G602" s="18"/>
      <c r="H602" s="18"/>
      <c r="I602" s="18"/>
      <c r="J602" s="18"/>
      <c r="K602" s="18"/>
      <c r="L602" s="18"/>
      <c r="M602" s="18"/>
      <c r="N602" s="18"/>
      <c r="O602" s="18"/>
      <c r="P602" s="18"/>
      <c r="Q602" s="19"/>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row>
    <row r="603" spans="1:44" ht="15.75" customHeight="1">
      <c r="A603" s="18"/>
      <c r="B603" s="18"/>
      <c r="C603" s="18"/>
      <c r="D603" s="18"/>
      <c r="E603" s="18"/>
      <c r="F603" s="18"/>
      <c r="G603" s="18"/>
      <c r="H603" s="18"/>
      <c r="I603" s="18"/>
      <c r="J603" s="18"/>
      <c r="K603" s="18"/>
      <c r="L603" s="18"/>
      <c r="M603" s="18"/>
      <c r="N603" s="18"/>
      <c r="O603" s="18"/>
      <c r="P603" s="18"/>
      <c r="Q603" s="19"/>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row>
    <row r="604" spans="1:44" ht="15.75" customHeight="1">
      <c r="A604" s="18"/>
      <c r="B604" s="18"/>
      <c r="C604" s="18"/>
      <c r="D604" s="18"/>
      <c r="E604" s="18"/>
      <c r="F604" s="18"/>
      <c r="G604" s="18"/>
      <c r="H604" s="18"/>
      <c r="I604" s="18"/>
      <c r="J604" s="18"/>
      <c r="K604" s="18"/>
      <c r="L604" s="18"/>
      <c r="M604" s="18"/>
      <c r="N604" s="18"/>
      <c r="O604" s="18"/>
      <c r="P604" s="18"/>
      <c r="Q604" s="19"/>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row>
    <row r="605" spans="1:44" ht="15.75" customHeight="1">
      <c r="A605" s="18"/>
      <c r="B605" s="18"/>
      <c r="C605" s="18"/>
      <c r="D605" s="18"/>
      <c r="E605" s="18"/>
      <c r="F605" s="18"/>
      <c r="G605" s="18"/>
      <c r="H605" s="18"/>
      <c r="I605" s="18"/>
      <c r="J605" s="18"/>
      <c r="K605" s="18"/>
      <c r="L605" s="18"/>
      <c r="M605" s="18"/>
      <c r="N605" s="18"/>
      <c r="O605" s="18"/>
      <c r="P605" s="18"/>
      <c r="Q605" s="19"/>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row>
    <row r="606" spans="1:44" ht="15.75" customHeight="1">
      <c r="A606" s="18"/>
      <c r="B606" s="18"/>
      <c r="C606" s="18"/>
      <c r="D606" s="18"/>
      <c r="E606" s="18"/>
      <c r="F606" s="18"/>
      <c r="G606" s="18"/>
      <c r="H606" s="18"/>
      <c r="I606" s="18"/>
      <c r="J606" s="18"/>
      <c r="K606" s="18"/>
      <c r="L606" s="18"/>
      <c r="M606" s="18"/>
      <c r="N606" s="18"/>
      <c r="O606" s="18"/>
      <c r="P606" s="18"/>
      <c r="Q606" s="19"/>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row>
    <row r="607" spans="1:44" ht="15.75" customHeight="1">
      <c r="A607" s="18"/>
      <c r="B607" s="18"/>
      <c r="C607" s="18"/>
      <c r="D607" s="18"/>
      <c r="E607" s="18"/>
      <c r="F607" s="18"/>
      <c r="G607" s="18"/>
      <c r="H607" s="18"/>
      <c r="I607" s="18"/>
      <c r="J607" s="18"/>
      <c r="K607" s="18"/>
      <c r="L607" s="18"/>
      <c r="M607" s="18"/>
      <c r="N607" s="18"/>
      <c r="O607" s="18"/>
      <c r="P607" s="18"/>
      <c r="Q607" s="19"/>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row>
    <row r="608" spans="1:44" ht="15.75" customHeight="1">
      <c r="A608" s="18"/>
      <c r="B608" s="18"/>
      <c r="C608" s="18"/>
      <c r="D608" s="18"/>
      <c r="E608" s="18"/>
      <c r="F608" s="18"/>
      <c r="G608" s="18"/>
      <c r="H608" s="18"/>
      <c r="I608" s="18"/>
      <c r="J608" s="18"/>
      <c r="K608" s="18"/>
      <c r="L608" s="18"/>
      <c r="M608" s="18"/>
      <c r="N608" s="18"/>
      <c r="O608" s="18"/>
      <c r="P608" s="18"/>
      <c r="Q608" s="19"/>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row>
    <row r="609" spans="1:44" ht="15.75" customHeight="1">
      <c r="A609" s="18"/>
      <c r="B609" s="18"/>
      <c r="C609" s="18"/>
      <c r="D609" s="18"/>
      <c r="E609" s="18"/>
      <c r="F609" s="18"/>
      <c r="G609" s="18"/>
      <c r="H609" s="18"/>
      <c r="I609" s="18"/>
      <c r="J609" s="18"/>
      <c r="K609" s="18"/>
      <c r="L609" s="18"/>
      <c r="M609" s="18"/>
      <c r="N609" s="18"/>
      <c r="O609" s="18"/>
      <c r="P609" s="18"/>
      <c r="Q609" s="19"/>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row>
    <row r="610" spans="1:44" ht="15.75" customHeight="1">
      <c r="A610" s="18"/>
      <c r="B610" s="18"/>
      <c r="C610" s="18"/>
      <c r="D610" s="18"/>
      <c r="E610" s="18"/>
      <c r="F610" s="18"/>
      <c r="G610" s="18"/>
      <c r="H610" s="18"/>
      <c r="I610" s="18"/>
      <c r="J610" s="18"/>
      <c r="K610" s="18"/>
      <c r="L610" s="18"/>
      <c r="M610" s="18"/>
      <c r="N610" s="18"/>
      <c r="O610" s="18"/>
      <c r="P610" s="18"/>
      <c r="Q610" s="19"/>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row>
    <row r="611" spans="1:44" ht="15.75" customHeight="1">
      <c r="A611" s="18"/>
      <c r="B611" s="18"/>
      <c r="C611" s="18"/>
      <c r="D611" s="18"/>
      <c r="E611" s="18"/>
      <c r="F611" s="18"/>
      <c r="G611" s="18"/>
      <c r="H611" s="18"/>
      <c r="I611" s="18"/>
      <c r="J611" s="18"/>
      <c r="K611" s="18"/>
      <c r="L611" s="18"/>
      <c r="M611" s="18"/>
      <c r="N611" s="18"/>
      <c r="O611" s="18"/>
      <c r="P611" s="18"/>
      <c r="Q611" s="19"/>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row>
    <row r="612" spans="1:44" ht="15.75" customHeight="1">
      <c r="A612" s="18"/>
      <c r="B612" s="18"/>
      <c r="C612" s="18"/>
      <c r="D612" s="18"/>
      <c r="E612" s="18"/>
      <c r="F612" s="18"/>
      <c r="G612" s="18"/>
      <c r="H612" s="18"/>
      <c r="I612" s="18"/>
      <c r="J612" s="18"/>
      <c r="K612" s="18"/>
      <c r="L612" s="18"/>
      <c r="M612" s="18"/>
      <c r="N612" s="18"/>
      <c r="O612" s="18"/>
      <c r="P612" s="18"/>
      <c r="Q612" s="19"/>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row>
    <row r="613" spans="1:44" ht="15.75" customHeight="1">
      <c r="A613" s="18"/>
      <c r="B613" s="18"/>
      <c r="C613" s="18"/>
      <c r="D613" s="18"/>
      <c r="E613" s="18"/>
      <c r="F613" s="18"/>
      <c r="G613" s="18"/>
      <c r="H613" s="18"/>
      <c r="I613" s="18"/>
      <c r="J613" s="18"/>
      <c r="K613" s="18"/>
      <c r="L613" s="18"/>
      <c r="M613" s="18"/>
      <c r="N613" s="18"/>
      <c r="O613" s="18"/>
      <c r="P613" s="18"/>
      <c r="Q613" s="19"/>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row>
    <row r="614" spans="1:44" ht="15.75" customHeight="1">
      <c r="A614" s="18"/>
      <c r="B614" s="18"/>
      <c r="C614" s="18"/>
      <c r="D614" s="18"/>
      <c r="E614" s="18"/>
      <c r="F614" s="18"/>
      <c r="G614" s="18"/>
      <c r="H614" s="18"/>
      <c r="I614" s="18"/>
      <c r="J614" s="18"/>
      <c r="K614" s="18"/>
      <c r="L614" s="18"/>
      <c r="M614" s="18"/>
      <c r="N614" s="18"/>
      <c r="O614" s="18"/>
      <c r="P614" s="18"/>
      <c r="Q614" s="19"/>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row>
    <row r="615" spans="1:44" ht="15.75" customHeight="1">
      <c r="A615" s="18"/>
      <c r="B615" s="18"/>
      <c r="C615" s="18"/>
      <c r="D615" s="18"/>
      <c r="E615" s="18"/>
      <c r="F615" s="18"/>
      <c r="G615" s="18"/>
      <c r="H615" s="18"/>
      <c r="I615" s="18"/>
      <c r="J615" s="18"/>
      <c r="K615" s="18"/>
      <c r="L615" s="18"/>
      <c r="M615" s="18"/>
      <c r="N615" s="18"/>
      <c r="O615" s="18"/>
      <c r="P615" s="18"/>
      <c r="Q615" s="19"/>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row>
    <row r="616" spans="1:44" ht="15.75" customHeight="1">
      <c r="A616" s="18"/>
      <c r="B616" s="18"/>
      <c r="C616" s="18"/>
      <c r="D616" s="18"/>
      <c r="E616" s="18"/>
      <c r="F616" s="18"/>
      <c r="G616" s="18"/>
      <c r="H616" s="18"/>
      <c r="I616" s="18"/>
      <c r="J616" s="18"/>
      <c r="K616" s="18"/>
      <c r="L616" s="18"/>
      <c r="M616" s="18"/>
      <c r="N616" s="18"/>
      <c r="O616" s="18"/>
      <c r="P616" s="18"/>
      <c r="Q616" s="19"/>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row>
    <row r="617" spans="1:44" ht="15.75" customHeight="1">
      <c r="A617" s="18"/>
      <c r="B617" s="18"/>
      <c r="C617" s="18"/>
      <c r="D617" s="18"/>
      <c r="E617" s="18"/>
      <c r="F617" s="18"/>
      <c r="G617" s="18"/>
      <c r="H617" s="18"/>
      <c r="I617" s="18"/>
      <c r="J617" s="18"/>
      <c r="K617" s="18"/>
      <c r="L617" s="18"/>
      <c r="M617" s="18"/>
      <c r="N617" s="18"/>
      <c r="O617" s="18"/>
      <c r="P617" s="18"/>
      <c r="Q617" s="19"/>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row>
    <row r="618" spans="1:44" ht="15.75" customHeight="1">
      <c r="A618" s="18"/>
      <c r="B618" s="18"/>
      <c r="C618" s="18"/>
      <c r="D618" s="18"/>
      <c r="E618" s="18"/>
      <c r="F618" s="18"/>
      <c r="G618" s="18"/>
      <c r="H618" s="18"/>
      <c r="I618" s="18"/>
      <c r="J618" s="18"/>
      <c r="K618" s="18"/>
      <c r="L618" s="18"/>
      <c r="M618" s="18"/>
      <c r="N618" s="18"/>
      <c r="O618" s="18"/>
      <c r="P618" s="18"/>
      <c r="Q618" s="19"/>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row>
    <row r="619" spans="1:44" ht="15.75" customHeight="1">
      <c r="A619" s="18"/>
      <c r="B619" s="18"/>
      <c r="C619" s="18"/>
      <c r="D619" s="18"/>
      <c r="E619" s="18"/>
      <c r="F619" s="18"/>
      <c r="G619" s="18"/>
      <c r="H619" s="18"/>
      <c r="I619" s="18"/>
      <c r="J619" s="18"/>
      <c r="K619" s="18"/>
      <c r="L619" s="18"/>
      <c r="M619" s="18"/>
      <c r="N619" s="18"/>
      <c r="O619" s="18"/>
      <c r="P619" s="18"/>
      <c r="Q619" s="19"/>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row>
    <row r="620" spans="1:44" ht="15.75" customHeight="1">
      <c r="A620" s="18"/>
      <c r="B620" s="18"/>
      <c r="C620" s="18"/>
      <c r="D620" s="18"/>
      <c r="E620" s="18"/>
      <c r="F620" s="18"/>
      <c r="G620" s="18"/>
      <c r="H620" s="18"/>
      <c r="I620" s="18"/>
      <c r="J620" s="18"/>
      <c r="K620" s="18"/>
      <c r="L620" s="18"/>
      <c r="M620" s="18"/>
      <c r="N620" s="18"/>
      <c r="O620" s="18"/>
      <c r="P620" s="18"/>
      <c r="Q620" s="19"/>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row>
    <row r="621" spans="1:44" ht="15.75" customHeight="1">
      <c r="A621" s="18"/>
      <c r="B621" s="18"/>
      <c r="C621" s="18"/>
      <c r="D621" s="18"/>
      <c r="E621" s="18"/>
      <c r="F621" s="18"/>
      <c r="G621" s="18"/>
      <c r="H621" s="18"/>
      <c r="I621" s="18"/>
      <c r="J621" s="18"/>
      <c r="K621" s="18"/>
      <c r="L621" s="18"/>
      <c r="M621" s="18"/>
      <c r="N621" s="18"/>
      <c r="O621" s="18"/>
      <c r="P621" s="18"/>
      <c r="Q621" s="19"/>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row>
    <row r="622" spans="1:44" ht="15.75" customHeight="1">
      <c r="A622" s="18"/>
      <c r="B622" s="18"/>
      <c r="C622" s="18"/>
      <c r="D622" s="18"/>
      <c r="X622" s="18"/>
      <c r="Y622" s="18"/>
      <c r="Z622" s="18"/>
      <c r="AA622" s="18"/>
      <c r="AB622" s="18"/>
      <c r="AC622" s="18"/>
      <c r="AD622" s="18"/>
      <c r="AE622" s="18"/>
      <c r="AF622" s="18"/>
      <c r="AG622" s="18"/>
      <c r="AH622" s="18"/>
      <c r="AI622" s="18"/>
      <c r="AJ622" s="18"/>
      <c r="AK622" s="18"/>
      <c r="AL622" s="18"/>
      <c r="AM622" s="18"/>
      <c r="AN622" s="18"/>
      <c r="AO622" s="18"/>
      <c r="AP622" s="18"/>
      <c r="AQ622" s="18"/>
      <c r="AR622" s="18"/>
    </row>
    <row r="623" spans="1:44" ht="15.75" customHeight="1">
      <c r="A623" s="18"/>
      <c r="B623" s="18"/>
      <c r="C623" s="18"/>
      <c r="D623" s="18"/>
      <c r="X623" s="18"/>
      <c r="Y623" s="18"/>
      <c r="Z623" s="18"/>
      <c r="AA623" s="18"/>
      <c r="AB623" s="18"/>
      <c r="AC623" s="18"/>
      <c r="AD623" s="18"/>
      <c r="AE623" s="18"/>
      <c r="AF623" s="18"/>
      <c r="AG623" s="18"/>
      <c r="AH623" s="18"/>
      <c r="AI623" s="18"/>
      <c r="AJ623" s="18"/>
      <c r="AK623" s="18"/>
      <c r="AL623" s="18"/>
      <c r="AM623" s="18"/>
      <c r="AN623" s="18"/>
      <c r="AO623" s="18"/>
      <c r="AP623" s="18"/>
      <c r="AQ623" s="18"/>
      <c r="AR623"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129" priority="13">
      <formula>LEN(TRIM(F3))&gt;0</formula>
    </cfRule>
  </conditionalFormatting>
  <conditionalFormatting sqref="Q3:Q6">
    <cfRule type="containsText" dxfId="128" priority="8" operator="containsText" text="UI">
      <formula>NOT(ISERROR(SEARCH(("UI"),(Q3))))</formula>
    </cfRule>
    <cfRule type="containsText" dxfId="127" priority="9" operator="containsText" text="FT">
      <formula>NOT(ISERROR(SEARCH(("FT"),(Q3))))</formula>
    </cfRule>
  </conditionalFormatting>
  <conditionalFormatting sqref="R3:V6">
    <cfRule type="expression" dxfId="126" priority="7">
      <formula>IF($K3="NG",TRUE,FALSE)</formula>
    </cfRule>
    <cfRule type="containsText" dxfId="125" priority="10" operator="containsText" text="OK">
      <formula>NOT(ISERROR(SEARCH(("OK"),(R3))))</formula>
    </cfRule>
    <cfRule type="containsText" dxfId="124" priority="11" operator="containsText" text="NG">
      <formula>NOT(ISERROR(SEARCH(("NG"),(R3))))</formula>
    </cfRule>
    <cfRule type="containsText" dxfId="123" priority="12" operator="containsText" text="NA">
      <formula>NOT(ISERROR(SEARCH(("NA"),(R3))))</formula>
    </cfRule>
  </conditionalFormatting>
  <dataValidations count="4">
    <dataValidation type="list" allowBlank="1" showErrorMessage="1" sqref="S3:V6" xr:uid="{87F466C2-9A87-4232-9B6B-3241B862F8AB}">
      <formula1>"OK,NG,NA"</formula1>
    </dataValidation>
    <dataValidation type="list" allowBlank="1" showErrorMessage="1" sqref="Q3:Q6" xr:uid="{E55B3535-8D6C-4DF1-B303-54649285A848}">
      <formula1>"UI,FT"</formula1>
    </dataValidation>
    <dataValidation type="list" allowBlank="1" sqref="F3:F6" xr:uid="{B4EF7844-A02C-4F35-BB40-1FA678CDDC6E}">
      <formula1>"Button,Textbox,Label,Radio button,Checkbox,Hyperlink,Datepicker,Biểu đồ,Dropdownlist,Button Icon,,Icon"</formula1>
    </dataValidation>
    <dataValidation type="list" allowBlank="1" showErrorMessage="1" sqref="R3:R6" xr:uid="{2E837AEB-C5BC-4279-A629-C1CF92B3108D}">
      <formula1>"OK,NG,NG-OK,NA,CANCEL"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3878-0F6A-4749-BACD-011A229370C7}">
  <sheetPr>
    <outlinePr summaryBelow="0" summaryRight="0"/>
  </sheetPr>
  <dimension ref="A1:AR584"/>
  <sheetViews>
    <sheetView showGridLines="0" zoomScale="87" zoomScaleNormal="87" workbookViewId="0">
      <selection activeCell="Z5" sqref="Z5"/>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c r="A3" s="12"/>
      <c r="B3" s="22"/>
      <c r="C3" s="22" t="s">
        <v>314</v>
      </c>
      <c r="D3" s="22"/>
      <c r="E3" s="27"/>
      <c r="F3" s="20"/>
      <c r="G3" s="21"/>
      <c r="H3" s="17"/>
      <c r="I3" s="17"/>
      <c r="J3" s="17"/>
      <c r="K3" s="17"/>
      <c r="L3" s="13"/>
      <c r="M3" s="13"/>
      <c r="N3" s="13"/>
      <c r="O3" s="13"/>
      <c r="P3" s="13"/>
      <c r="Q3" s="14"/>
      <c r="R3" s="15"/>
      <c r="S3" s="15"/>
      <c r="T3" s="15"/>
      <c r="U3" s="15"/>
      <c r="V3" s="15"/>
      <c r="W3" s="23"/>
      <c r="X3" s="25"/>
      <c r="Y3" s="25"/>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ht="15.75" customHeight="1">
      <c r="A7" s="18"/>
      <c r="B7" s="18"/>
      <c r="C7" s="18"/>
      <c r="D7" s="18"/>
      <c r="E7" s="18"/>
      <c r="F7" s="18"/>
      <c r="G7" s="18"/>
      <c r="H7" s="18"/>
      <c r="I7" s="18"/>
      <c r="J7" s="18"/>
      <c r="K7" s="18"/>
      <c r="L7" s="18"/>
      <c r="M7" s="18"/>
      <c r="N7" s="18"/>
      <c r="O7" s="18"/>
      <c r="P7" s="18"/>
      <c r="Q7" s="19"/>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E513" s="18"/>
      <c r="F513" s="18"/>
      <c r="G513" s="18"/>
      <c r="H513" s="18"/>
      <c r="I513" s="18"/>
      <c r="J513" s="18"/>
      <c r="K513" s="18"/>
      <c r="L513" s="18"/>
      <c r="M513" s="18"/>
      <c r="N513" s="18"/>
      <c r="O513" s="18"/>
      <c r="P513" s="18"/>
      <c r="Q513" s="19"/>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E514" s="18"/>
      <c r="F514" s="18"/>
      <c r="G514" s="18"/>
      <c r="H514" s="18"/>
      <c r="I514" s="18"/>
      <c r="J514" s="18"/>
      <c r="K514" s="18"/>
      <c r="L514" s="18"/>
      <c r="M514" s="18"/>
      <c r="N514" s="18"/>
      <c r="O514" s="18"/>
      <c r="P514" s="18"/>
      <c r="Q514" s="19"/>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5.75" customHeight="1">
      <c r="A515" s="18"/>
      <c r="B515" s="18"/>
      <c r="C515" s="18"/>
      <c r="D515" s="18"/>
      <c r="E515" s="18"/>
      <c r="F515" s="18"/>
      <c r="G515" s="18"/>
      <c r="H515" s="18"/>
      <c r="I515" s="18"/>
      <c r="J515" s="18"/>
      <c r="K515" s="18"/>
      <c r="L515" s="18"/>
      <c r="M515" s="18"/>
      <c r="N515" s="18"/>
      <c r="O515" s="18"/>
      <c r="P515" s="18"/>
      <c r="Q515" s="19"/>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5.75" customHeight="1">
      <c r="A516" s="18"/>
      <c r="B516" s="18"/>
      <c r="C516" s="18"/>
      <c r="D516" s="18"/>
      <c r="E516" s="18"/>
      <c r="F516" s="18"/>
      <c r="G516" s="18"/>
      <c r="H516" s="18"/>
      <c r="I516" s="18"/>
      <c r="J516" s="18"/>
      <c r="K516" s="18"/>
      <c r="L516" s="18"/>
      <c r="M516" s="18"/>
      <c r="N516" s="18"/>
      <c r="O516" s="18"/>
      <c r="P516" s="18"/>
      <c r="Q516" s="19"/>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5.75" customHeight="1">
      <c r="A517" s="18"/>
      <c r="B517" s="18"/>
      <c r="C517" s="18"/>
      <c r="D517" s="18"/>
      <c r="E517" s="18"/>
      <c r="F517" s="18"/>
      <c r="G517" s="18"/>
      <c r="H517" s="18"/>
      <c r="I517" s="18"/>
      <c r="J517" s="18"/>
      <c r="K517" s="18"/>
      <c r="L517" s="18"/>
      <c r="M517" s="18"/>
      <c r="N517" s="18"/>
      <c r="O517" s="18"/>
      <c r="P517" s="18"/>
      <c r="Q517" s="19"/>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5.75" customHeight="1">
      <c r="A518" s="18"/>
      <c r="B518" s="18"/>
      <c r="C518" s="18"/>
      <c r="D518" s="18"/>
      <c r="E518" s="18"/>
      <c r="F518" s="18"/>
      <c r="G518" s="18"/>
      <c r="H518" s="18"/>
      <c r="I518" s="18"/>
      <c r="J518" s="18"/>
      <c r="K518" s="18"/>
      <c r="L518" s="18"/>
      <c r="M518" s="18"/>
      <c r="N518" s="18"/>
      <c r="O518" s="18"/>
      <c r="P518" s="18"/>
      <c r="Q518" s="19"/>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5.75" customHeight="1">
      <c r="A519" s="18"/>
      <c r="B519" s="18"/>
      <c r="C519" s="18"/>
      <c r="D519" s="18"/>
      <c r="E519" s="18"/>
      <c r="F519" s="18"/>
      <c r="G519" s="18"/>
      <c r="H519" s="18"/>
      <c r="I519" s="18"/>
      <c r="J519" s="18"/>
      <c r="K519" s="18"/>
      <c r="L519" s="18"/>
      <c r="M519" s="18"/>
      <c r="N519" s="18"/>
      <c r="O519" s="18"/>
      <c r="P519" s="18"/>
      <c r="Q519" s="19"/>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5.75" customHeight="1">
      <c r="A520" s="18"/>
      <c r="B520" s="18"/>
      <c r="C520" s="18"/>
      <c r="D520" s="18"/>
      <c r="E520" s="18"/>
      <c r="F520" s="18"/>
      <c r="G520" s="18"/>
      <c r="H520" s="18"/>
      <c r="I520" s="18"/>
      <c r="J520" s="18"/>
      <c r="K520" s="18"/>
      <c r="L520" s="18"/>
      <c r="M520" s="18"/>
      <c r="N520" s="18"/>
      <c r="O520" s="18"/>
      <c r="P520" s="18"/>
      <c r="Q520" s="19"/>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5.75" customHeight="1">
      <c r="A521" s="18"/>
      <c r="B521" s="18"/>
      <c r="C521" s="18"/>
      <c r="D521" s="18"/>
      <c r="E521" s="18"/>
      <c r="F521" s="18"/>
      <c r="G521" s="18"/>
      <c r="H521" s="18"/>
      <c r="I521" s="18"/>
      <c r="J521" s="18"/>
      <c r="K521" s="18"/>
      <c r="L521" s="18"/>
      <c r="M521" s="18"/>
      <c r="N521" s="18"/>
      <c r="O521" s="18"/>
      <c r="P521" s="18"/>
      <c r="Q521" s="19"/>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5.75" customHeight="1">
      <c r="A522" s="18"/>
      <c r="B522" s="18"/>
      <c r="C522" s="18"/>
      <c r="D522" s="18"/>
      <c r="E522" s="18"/>
      <c r="F522" s="18"/>
      <c r="G522" s="18"/>
      <c r="H522" s="18"/>
      <c r="I522" s="18"/>
      <c r="J522" s="18"/>
      <c r="K522" s="18"/>
      <c r="L522" s="18"/>
      <c r="M522" s="18"/>
      <c r="N522" s="18"/>
      <c r="O522" s="18"/>
      <c r="P522" s="18"/>
      <c r="Q522" s="19"/>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5.75" customHeight="1">
      <c r="A523" s="18"/>
      <c r="B523" s="18"/>
      <c r="C523" s="18"/>
      <c r="D523" s="18"/>
      <c r="E523" s="18"/>
      <c r="F523" s="18"/>
      <c r="G523" s="18"/>
      <c r="H523" s="18"/>
      <c r="I523" s="18"/>
      <c r="J523" s="18"/>
      <c r="K523" s="18"/>
      <c r="L523" s="18"/>
      <c r="M523" s="18"/>
      <c r="N523" s="18"/>
      <c r="O523" s="18"/>
      <c r="P523" s="18"/>
      <c r="Q523" s="19"/>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5.75" customHeight="1">
      <c r="A524" s="18"/>
      <c r="B524" s="18"/>
      <c r="C524" s="18"/>
      <c r="D524" s="18"/>
      <c r="E524" s="18"/>
      <c r="F524" s="18"/>
      <c r="G524" s="18"/>
      <c r="H524" s="18"/>
      <c r="I524" s="18"/>
      <c r="J524" s="18"/>
      <c r="K524" s="18"/>
      <c r="L524" s="18"/>
      <c r="M524" s="18"/>
      <c r="N524" s="18"/>
      <c r="O524" s="18"/>
      <c r="P524" s="18"/>
      <c r="Q524" s="19"/>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5.75" customHeight="1">
      <c r="A525" s="18"/>
      <c r="B525" s="18"/>
      <c r="C525" s="18"/>
      <c r="D525" s="18"/>
      <c r="E525" s="18"/>
      <c r="F525" s="18"/>
      <c r="G525" s="18"/>
      <c r="H525" s="18"/>
      <c r="I525" s="18"/>
      <c r="J525" s="18"/>
      <c r="K525" s="18"/>
      <c r="L525" s="18"/>
      <c r="M525" s="18"/>
      <c r="N525" s="18"/>
      <c r="O525" s="18"/>
      <c r="P525" s="18"/>
      <c r="Q525" s="19"/>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5.75" customHeight="1">
      <c r="A526" s="18"/>
      <c r="B526" s="18"/>
      <c r="C526" s="18"/>
      <c r="D526" s="18"/>
      <c r="E526" s="18"/>
      <c r="F526" s="18"/>
      <c r="G526" s="18"/>
      <c r="H526" s="18"/>
      <c r="I526" s="18"/>
      <c r="J526" s="18"/>
      <c r="K526" s="18"/>
      <c r="L526" s="18"/>
      <c r="M526" s="18"/>
      <c r="N526" s="18"/>
      <c r="O526" s="18"/>
      <c r="P526" s="18"/>
      <c r="Q526" s="19"/>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5.75" customHeight="1">
      <c r="A527" s="18"/>
      <c r="B527" s="18"/>
      <c r="C527" s="18"/>
      <c r="D527" s="18"/>
      <c r="E527" s="18"/>
      <c r="F527" s="18"/>
      <c r="G527" s="18"/>
      <c r="H527" s="18"/>
      <c r="I527" s="18"/>
      <c r="J527" s="18"/>
      <c r="K527" s="18"/>
      <c r="L527" s="18"/>
      <c r="M527" s="18"/>
      <c r="N527" s="18"/>
      <c r="O527" s="18"/>
      <c r="P527" s="18"/>
      <c r="Q527" s="19"/>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5.75" customHeight="1">
      <c r="A528" s="18"/>
      <c r="B528" s="18"/>
      <c r="C528" s="18"/>
      <c r="D528" s="18"/>
      <c r="E528" s="18"/>
      <c r="F528" s="18"/>
      <c r="G528" s="18"/>
      <c r="H528" s="18"/>
      <c r="I528" s="18"/>
      <c r="J528" s="18"/>
      <c r="K528" s="18"/>
      <c r="L528" s="18"/>
      <c r="M528" s="18"/>
      <c r="N528" s="18"/>
      <c r="O528" s="18"/>
      <c r="P528" s="18"/>
      <c r="Q528" s="19"/>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5.75" customHeight="1">
      <c r="A529" s="18"/>
      <c r="B529" s="18"/>
      <c r="C529" s="18"/>
      <c r="D529" s="18"/>
      <c r="E529" s="18"/>
      <c r="F529" s="18"/>
      <c r="G529" s="18"/>
      <c r="H529" s="18"/>
      <c r="I529" s="18"/>
      <c r="J529" s="18"/>
      <c r="K529" s="18"/>
      <c r="L529" s="18"/>
      <c r="M529" s="18"/>
      <c r="N529" s="18"/>
      <c r="O529" s="18"/>
      <c r="P529" s="18"/>
      <c r="Q529" s="19"/>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row r="530" spans="1:44" ht="15.75" customHeight="1">
      <c r="A530" s="18"/>
      <c r="B530" s="18"/>
      <c r="C530" s="18"/>
      <c r="D530" s="18"/>
      <c r="E530" s="18"/>
      <c r="F530" s="18"/>
      <c r="G530" s="18"/>
      <c r="H530" s="18"/>
      <c r="I530" s="18"/>
      <c r="J530" s="18"/>
      <c r="K530" s="18"/>
      <c r="L530" s="18"/>
      <c r="M530" s="18"/>
      <c r="N530" s="18"/>
      <c r="O530" s="18"/>
      <c r="P530" s="18"/>
      <c r="Q530" s="19"/>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spans="1:44" ht="15.75" customHeight="1">
      <c r="A531" s="18"/>
      <c r="B531" s="18"/>
      <c r="C531" s="18"/>
      <c r="D531" s="18"/>
      <c r="E531" s="18"/>
      <c r="F531" s="18"/>
      <c r="G531" s="18"/>
      <c r="H531" s="18"/>
      <c r="I531" s="18"/>
      <c r="J531" s="18"/>
      <c r="K531" s="18"/>
      <c r="L531" s="18"/>
      <c r="M531" s="18"/>
      <c r="N531" s="18"/>
      <c r="O531" s="18"/>
      <c r="P531" s="18"/>
      <c r="Q531" s="19"/>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spans="1:44" ht="15.75" customHeight="1">
      <c r="A532" s="18"/>
      <c r="B532" s="18"/>
      <c r="C532" s="18"/>
      <c r="D532" s="18"/>
      <c r="E532" s="18"/>
      <c r="F532" s="18"/>
      <c r="G532" s="18"/>
      <c r="H532" s="18"/>
      <c r="I532" s="18"/>
      <c r="J532" s="18"/>
      <c r="K532" s="18"/>
      <c r="L532" s="18"/>
      <c r="M532" s="18"/>
      <c r="N532" s="18"/>
      <c r="O532" s="18"/>
      <c r="P532" s="18"/>
      <c r="Q532" s="19"/>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spans="1:44" ht="15.75" customHeight="1">
      <c r="A533" s="18"/>
      <c r="B533" s="18"/>
      <c r="C533" s="18"/>
      <c r="D533" s="18"/>
      <c r="E533" s="18"/>
      <c r="F533" s="18"/>
      <c r="G533" s="18"/>
      <c r="H533" s="18"/>
      <c r="I533" s="18"/>
      <c r="J533" s="18"/>
      <c r="K533" s="18"/>
      <c r="L533" s="18"/>
      <c r="M533" s="18"/>
      <c r="N533" s="18"/>
      <c r="O533" s="18"/>
      <c r="P533" s="18"/>
      <c r="Q533" s="19"/>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spans="1:44" ht="15.75" customHeight="1">
      <c r="A534" s="18"/>
      <c r="B534" s="18"/>
      <c r="C534" s="18"/>
      <c r="D534" s="18"/>
      <c r="E534" s="18"/>
      <c r="F534" s="18"/>
      <c r="G534" s="18"/>
      <c r="H534" s="18"/>
      <c r="I534" s="18"/>
      <c r="J534" s="18"/>
      <c r="K534" s="18"/>
      <c r="L534" s="18"/>
      <c r="M534" s="18"/>
      <c r="N534" s="18"/>
      <c r="O534" s="18"/>
      <c r="P534" s="18"/>
      <c r="Q534" s="19"/>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spans="1:44" ht="15.75" customHeight="1">
      <c r="A535" s="18"/>
      <c r="B535" s="18"/>
      <c r="C535" s="18"/>
      <c r="D535" s="18"/>
      <c r="E535" s="18"/>
      <c r="F535" s="18"/>
      <c r="G535" s="18"/>
      <c r="H535" s="18"/>
      <c r="I535" s="18"/>
      <c r="J535" s="18"/>
      <c r="K535" s="18"/>
      <c r="L535" s="18"/>
      <c r="M535" s="18"/>
      <c r="N535" s="18"/>
      <c r="O535" s="18"/>
      <c r="P535" s="18"/>
      <c r="Q535" s="19"/>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spans="1:44" ht="15.75" customHeight="1">
      <c r="A536" s="18"/>
      <c r="B536" s="18"/>
      <c r="C536" s="18"/>
      <c r="D536" s="18"/>
      <c r="E536" s="18"/>
      <c r="F536" s="18"/>
      <c r="G536" s="18"/>
      <c r="H536" s="18"/>
      <c r="I536" s="18"/>
      <c r="J536" s="18"/>
      <c r="K536" s="18"/>
      <c r="L536" s="18"/>
      <c r="M536" s="18"/>
      <c r="N536" s="18"/>
      <c r="O536" s="18"/>
      <c r="P536" s="18"/>
      <c r="Q536" s="19"/>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spans="1:44" ht="15.75" customHeight="1">
      <c r="A537" s="18"/>
      <c r="B537" s="18"/>
      <c r="C537" s="18"/>
      <c r="D537" s="18"/>
      <c r="E537" s="18"/>
      <c r="F537" s="18"/>
      <c r="G537" s="18"/>
      <c r="H537" s="18"/>
      <c r="I537" s="18"/>
      <c r="J537" s="18"/>
      <c r="K537" s="18"/>
      <c r="L537" s="18"/>
      <c r="M537" s="18"/>
      <c r="N537" s="18"/>
      <c r="O537" s="18"/>
      <c r="P537" s="18"/>
      <c r="Q537" s="19"/>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spans="1:44" ht="15.75" customHeight="1">
      <c r="A538" s="18"/>
      <c r="B538" s="18"/>
      <c r="C538" s="18"/>
      <c r="D538" s="18"/>
      <c r="E538" s="18"/>
      <c r="F538" s="18"/>
      <c r="G538" s="18"/>
      <c r="H538" s="18"/>
      <c r="I538" s="18"/>
      <c r="J538" s="18"/>
      <c r="K538" s="18"/>
      <c r="L538" s="18"/>
      <c r="M538" s="18"/>
      <c r="N538" s="18"/>
      <c r="O538" s="18"/>
      <c r="P538" s="18"/>
      <c r="Q538" s="19"/>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spans="1:44" ht="15.75" customHeight="1">
      <c r="A539" s="18"/>
      <c r="B539" s="18"/>
      <c r="C539" s="18"/>
      <c r="D539" s="18"/>
      <c r="E539" s="18"/>
      <c r="F539" s="18"/>
      <c r="G539" s="18"/>
      <c r="H539" s="18"/>
      <c r="I539" s="18"/>
      <c r="J539" s="18"/>
      <c r="K539" s="18"/>
      <c r="L539" s="18"/>
      <c r="M539" s="18"/>
      <c r="N539" s="18"/>
      <c r="O539" s="18"/>
      <c r="P539" s="18"/>
      <c r="Q539" s="19"/>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spans="1:44" ht="15.75" customHeight="1">
      <c r="A540" s="18"/>
      <c r="B540" s="18"/>
      <c r="C540" s="18"/>
      <c r="D540" s="18"/>
      <c r="E540" s="18"/>
      <c r="F540" s="18"/>
      <c r="G540" s="18"/>
      <c r="H540" s="18"/>
      <c r="I540" s="18"/>
      <c r="J540" s="18"/>
      <c r="K540" s="18"/>
      <c r="L540" s="18"/>
      <c r="M540" s="18"/>
      <c r="N540" s="18"/>
      <c r="O540" s="18"/>
      <c r="P540" s="18"/>
      <c r="Q540" s="19"/>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spans="1:44" ht="15.75" customHeight="1">
      <c r="A541" s="18"/>
      <c r="B541" s="18"/>
      <c r="C541" s="18"/>
      <c r="D541" s="18"/>
      <c r="E541" s="18"/>
      <c r="F541" s="18"/>
      <c r="G541" s="18"/>
      <c r="H541" s="18"/>
      <c r="I541" s="18"/>
      <c r="J541" s="18"/>
      <c r="K541" s="18"/>
      <c r="L541" s="18"/>
      <c r="M541" s="18"/>
      <c r="N541" s="18"/>
      <c r="O541" s="18"/>
      <c r="P541" s="18"/>
      <c r="Q541" s="19"/>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spans="1:44" ht="15.75" customHeight="1">
      <c r="A542" s="18"/>
      <c r="B542" s="18"/>
      <c r="C542" s="18"/>
      <c r="D542" s="18"/>
      <c r="E542" s="18"/>
      <c r="F542" s="18"/>
      <c r="G542" s="18"/>
      <c r="H542" s="18"/>
      <c r="I542" s="18"/>
      <c r="J542" s="18"/>
      <c r="K542" s="18"/>
      <c r="L542" s="18"/>
      <c r="M542" s="18"/>
      <c r="N542" s="18"/>
      <c r="O542" s="18"/>
      <c r="P542" s="18"/>
      <c r="Q542" s="19"/>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spans="1:44" ht="15.75" customHeight="1">
      <c r="A543" s="18"/>
      <c r="B543" s="18"/>
      <c r="C543" s="18"/>
      <c r="D543" s="18"/>
      <c r="E543" s="18"/>
      <c r="F543" s="18"/>
      <c r="G543" s="18"/>
      <c r="H543" s="18"/>
      <c r="I543" s="18"/>
      <c r="J543" s="18"/>
      <c r="K543" s="18"/>
      <c r="L543" s="18"/>
      <c r="M543" s="18"/>
      <c r="N543" s="18"/>
      <c r="O543" s="18"/>
      <c r="P543" s="18"/>
      <c r="Q543" s="19"/>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spans="1:44" ht="15.75" customHeight="1">
      <c r="A544" s="18"/>
      <c r="B544" s="18"/>
      <c r="C544" s="18"/>
      <c r="D544" s="18"/>
      <c r="E544" s="18"/>
      <c r="F544" s="18"/>
      <c r="G544" s="18"/>
      <c r="H544" s="18"/>
      <c r="I544" s="18"/>
      <c r="J544" s="18"/>
      <c r="K544" s="18"/>
      <c r="L544" s="18"/>
      <c r="M544" s="18"/>
      <c r="N544" s="18"/>
      <c r="O544" s="18"/>
      <c r="P544" s="18"/>
      <c r="Q544" s="19"/>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spans="1:44" ht="15.75" customHeight="1">
      <c r="A545" s="18"/>
      <c r="B545" s="18"/>
      <c r="C545" s="18"/>
      <c r="D545" s="18"/>
      <c r="E545" s="18"/>
      <c r="F545" s="18"/>
      <c r="G545" s="18"/>
      <c r="H545" s="18"/>
      <c r="I545" s="18"/>
      <c r="J545" s="18"/>
      <c r="K545" s="18"/>
      <c r="L545" s="18"/>
      <c r="M545" s="18"/>
      <c r="N545" s="18"/>
      <c r="O545" s="18"/>
      <c r="P545" s="18"/>
      <c r="Q545" s="19"/>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spans="1:44" ht="15.75" customHeight="1">
      <c r="A546" s="18"/>
      <c r="B546" s="18"/>
      <c r="C546" s="18"/>
      <c r="D546" s="18"/>
      <c r="E546" s="18"/>
      <c r="F546" s="18"/>
      <c r="G546" s="18"/>
      <c r="H546" s="18"/>
      <c r="I546" s="18"/>
      <c r="J546" s="18"/>
      <c r="K546" s="18"/>
      <c r="L546" s="18"/>
      <c r="M546" s="18"/>
      <c r="N546" s="18"/>
      <c r="O546" s="18"/>
      <c r="P546" s="18"/>
      <c r="Q546" s="19"/>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spans="1:44" ht="15.75" customHeight="1">
      <c r="A547" s="18"/>
      <c r="B547" s="18"/>
      <c r="C547" s="18"/>
      <c r="D547" s="18"/>
      <c r="E547" s="18"/>
      <c r="F547" s="18"/>
      <c r="G547" s="18"/>
      <c r="H547" s="18"/>
      <c r="I547" s="18"/>
      <c r="J547" s="18"/>
      <c r="K547" s="18"/>
      <c r="L547" s="18"/>
      <c r="M547" s="18"/>
      <c r="N547" s="18"/>
      <c r="O547" s="18"/>
      <c r="P547" s="18"/>
      <c r="Q547" s="19"/>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spans="1:44" ht="15.75" customHeight="1">
      <c r="A548" s="18"/>
      <c r="B548" s="18"/>
      <c r="C548" s="18"/>
      <c r="D548" s="18"/>
      <c r="E548" s="18"/>
      <c r="F548" s="18"/>
      <c r="G548" s="18"/>
      <c r="H548" s="18"/>
      <c r="I548" s="18"/>
      <c r="J548" s="18"/>
      <c r="K548" s="18"/>
      <c r="L548" s="18"/>
      <c r="M548" s="18"/>
      <c r="N548" s="18"/>
      <c r="O548" s="18"/>
      <c r="P548" s="18"/>
      <c r="Q548" s="19"/>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spans="1:44" ht="15.75" customHeight="1">
      <c r="A549" s="18"/>
      <c r="B549" s="18"/>
      <c r="C549" s="18"/>
      <c r="D549" s="18"/>
      <c r="E549" s="18"/>
      <c r="F549" s="18"/>
      <c r="G549" s="18"/>
      <c r="H549" s="18"/>
      <c r="I549" s="18"/>
      <c r="J549" s="18"/>
      <c r="K549" s="18"/>
      <c r="L549" s="18"/>
      <c r="M549" s="18"/>
      <c r="N549" s="18"/>
      <c r="O549" s="18"/>
      <c r="P549" s="18"/>
      <c r="Q549" s="19"/>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spans="1:44" ht="15.75" customHeight="1">
      <c r="A550" s="18"/>
      <c r="B550" s="18"/>
      <c r="C550" s="18"/>
      <c r="D550" s="18"/>
      <c r="E550" s="18"/>
      <c r="F550" s="18"/>
      <c r="G550" s="18"/>
      <c r="H550" s="18"/>
      <c r="I550" s="18"/>
      <c r="J550" s="18"/>
      <c r="K550" s="18"/>
      <c r="L550" s="18"/>
      <c r="M550" s="18"/>
      <c r="N550" s="18"/>
      <c r="O550" s="18"/>
      <c r="P550" s="18"/>
      <c r="Q550" s="19"/>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spans="1:44" ht="15.75" customHeight="1">
      <c r="A551" s="18"/>
      <c r="B551" s="18"/>
      <c r="C551" s="18"/>
      <c r="D551" s="18"/>
      <c r="E551" s="18"/>
      <c r="F551" s="18"/>
      <c r="G551" s="18"/>
      <c r="H551" s="18"/>
      <c r="I551" s="18"/>
      <c r="J551" s="18"/>
      <c r="K551" s="18"/>
      <c r="L551" s="18"/>
      <c r="M551" s="18"/>
      <c r="N551" s="18"/>
      <c r="O551" s="18"/>
      <c r="P551" s="18"/>
      <c r="Q551" s="19"/>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spans="1:44" ht="15.75" customHeight="1">
      <c r="A552" s="18"/>
      <c r="B552" s="18"/>
      <c r="C552" s="18"/>
      <c r="D552" s="18"/>
      <c r="E552" s="18"/>
      <c r="F552" s="18"/>
      <c r="G552" s="18"/>
      <c r="H552" s="18"/>
      <c r="I552" s="18"/>
      <c r="J552" s="18"/>
      <c r="K552" s="18"/>
      <c r="L552" s="18"/>
      <c r="M552" s="18"/>
      <c r="N552" s="18"/>
      <c r="O552" s="18"/>
      <c r="P552" s="18"/>
      <c r="Q552" s="19"/>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spans="1:44" ht="15.75" customHeight="1">
      <c r="A553" s="18"/>
      <c r="B553" s="18"/>
      <c r="C553" s="18"/>
      <c r="D553" s="18"/>
      <c r="E553" s="18"/>
      <c r="F553" s="18"/>
      <c r="G553" s="18"/>
      <c r="H553" s="18"/>
      <c r="I553" s="18"/>
      <c r="J553" s="18"/>
      <c r="K553" s="18"/>
      <c r="L553" s="18"/>
      <c r="M553" s="18"/>
      <c r="N553" s="18"/>
      <c r="O553" s="18"/>
      <c r="P553" s="18"/>
      <c r="Q553" s="19"/>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spans="1:44" ht="15.75" customHeight="1">
      <c r="A554" s="18"/>
      <c r="B554" s="18"/>
      <c r="C554" s="18"/>
      <c r="D554" s="18"/>
      <c r="E554" s="18"/>
      <c r="F554" s="18"/>
      <c r="G554" s="18"/>
      <c r="H554" s="18"/>
      <c r="I554" s="18"/>
      <c r="J554" s="18"/>
      <c r="K554" s="18"/>
      <c r="L554" s="18"/>
      <c r="M554" s="18"/>
      <c r="N554" s="18"/>
      <c r="O554" s="18"/>
      <c r="P554" s="18"/>
      <c r="Q554" s="19"/>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spans="1:44" ht="15.75" customHeight="1">
      <c r="A555" s="18"/>
      <c r="B555" s="18"/>
      <c r="C555" s="18"/>
      <c r="D555" s="18"/>
      <c r="E555" s="18"/>
      <c r="F555" s="18"/>
      <c r="G555" s="18"/>
      <c r="H555" s="18"/>
      <c r="I555" s="18"/>
      <c r="J555" s="18"/>
      <c r="K555" s="18"/>
      <c r="L555" s="18"/>
      <c r="M555" s="18"/>
      <c r="N555" s="18"/>
      <c r="O555" s="18"/>
      <c r="P555" s="18"/>
      <c r="Q555" s="19"/>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spans="1:44" ht="15.75" customHeight="1">
      <c r="A556" s="18"/>
      <c r="B556" s="18"/>
      <c r="C556" s="18"/>
      <c r="D556" s="18"/>
      <c r="E556" s="18"/>
      <c r="F556" s="18"/>
      <c r="G556" s="18"/>
      <c r="H556" s="18"/>
      <c r="I556" s="18"/>
      <c r="J556" s="18"/>
      <c r="K556" s="18"/>
      <c r="L556" s="18"/>
      <c r="M556" s="18"/>
      <c r="N556" s="18"/>
      <c r="O556" s="18"/>
      <c r="P556" s="18"/>
      <c r="Q556" s="19"/>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spans="1:44" ht="15.75" customHeight="1">
      <c r="A557" s="18"/>
      <c r="B557" s="18"/>
      <c r="C557" s="18"/>
      <c r="D557" s="18"/>
      <c r="E557" s="18"/>
      <c r="F557" s="18"/>
      <c r="G557" s="18"/>
      <c r="H557" s="18"/>
      <c r="I557" s="18"/>
      <c r="J557" s="18"/>
      <c r="K557" s="18"/>
      <c r="L557" s="18"/>
      <c r="M557" s="18"/>
      <c r="N557" s="18"/>
      <c r="O557" s="18"/>
      <c r="P557" s="18"/>
      <c r="Q557" s="19"/>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spans="1:44" ht="15.75" customHeight="1">
      <c r="A558" s="18"/>
      <c r="B558" s="18"/>
      <c r="C558" s="18"/>
      <c r="D558" s="18"/>
      <c r="E558" s="18"/>
      <c r="F558" s="18"/>
      <c r="G558" s="18"/>
      <c r="H558" s="18"/>
      <c r="I558" s="18"/>
      <c r="J558" s="18"/>
      <c r="K558" s="18"/>
      <c r="L558" s="18"/>
      <c r="M558" s="18"/>
      <c r="N558" s="18"/>
      <c r="O558" s="18"/>
      <c r="P558" s="18"/>
      <c r="Q558" s="19"/>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spans="1:44" ht="15.75" customHeight="1">
      <c r="A559" s="18"/>
      <c r="B559" s="18"/>
      <c r="C559" s="18"/>
      <c r="D559" s="18"/>
      <c r="E559" s="18"/>
      <c r="F559" s="18"/>
      <c r="G559" s="18"/>
      <c r="H559" s="18"/>
      <c r="I559" s="18"/>
      <c r="J559" s="18"/>
      <c r="K559" s="18"/>
      <c r="L559" s="18"/>
      <c r="M559" s="18"/>
      <c r="N559" s="18"/>
      <c r="O559" s="18"/>
      <c r="P559" s="18"/>
      <c r="Q559" s="19"/>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spans="1:44" ht="15.75" customHeight="1">
      <c r="A560" s="18"/>
      <c r="B560" s="18"/>
      <c r="C560" s="18"/>
      <c r="D560" s="18"/>
      <c r="E560" s="18"/>
      <c r="F560" s="18"/>
      <c r="G560" s="18"/>
      <c r="H560" s="18"/>
      <c r="I560" s="18"/>
      <c r="J560" s="18"/>
      <c r="K560" s="18"/>
      <c r="L560" s="18"/>
      <c r="M560" s="18"/>
      <c r="N560" s="18"/>
      <c r="O560" s="18"/>
      <c r="P560" s="18"/>
      <c r="Q560" s="19"/>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row>
    <row r="561" spans="1:44" ht="15.75" customHeight="1">
      <c r="A561" s="18"/>
      <c r="B561" s="18"/>
      <c r="C561" s="18"/>
      <c r="D561" s="18"/>
      <c r="E561" s="18"/>
      <c r="F561" s="18"/>
      <c r="G561" s="18"/>
      <c r="H561" s="18"/>
      <c r="I561" s="18"/>
      <c r="J561" s="18"/>
      <c r="K561" s="18"/>
      <c r="L561" s="18"/>
      <c r="M561" s="18"/>
      <c r="N561" s="18"/>
      <c r="O561" s="18"/>
      <c r="P561" s="18"/>
      <c r="Q561" s="19"/>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row>
    <row r="562" spans="1:44" ht="15.75" customHeight="1">
      <c r="A562" s="18"/>
      <c r="B562" s="18"/>
      <c r="C562" s="18"/>
      <c r="D562" s="18"/>
      <c r="E562" s="18"/>
      <c r="F562" s="18"/>
      <c r="G562" s="18"/>
      <c r="H562" s="18"/>
      <c r="I562" s="18"/>
      <c r="J562" s="18"/>
      <c r="K562" s="18"/>
      <c r="L562" s="18"/>
      <c r="M562" s="18"/>
      <c r="N562" s="18"/>
      <c r="O562" s="18"/>
      <c r="P562" s="18"/>
      <c r="Q562" s="19"/>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spans="1:44" ht="15.75" customHeight="1">
      <c r="A563" s="18"/>
      <c r="B563" s="18"/>
      <c r="C563" s="18"/>
      <c r="D563" s="18"/>
      <c r="E563" s="18"/>
      <c r="F563" s="18"/>
      <c r="G563" s="18"/>
      <c r="H563" s="18"/>
      <c r="I563" s="18"/>
      <c r="J563" s="18"/>
      <c r="K563" s="18"/>
      <c r="L563" s="18"/>
      <c r="M563" s="18"/>
      <c r="N563" s="18"/>
      <c r="O563" s="18"/>
      <c r="P563" s="18"/>
      <c r="Q563" s="19"/>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row>
    <row r="564" spans="1:44" ht="15.75" customHeight="1">
      <c r="A564" s="18"/>
      <c r="B564" s="18"/>
      <c r="C564" s="18"/>
      <c r="D564" s="18"/>
      <c r="E564" s="18"/>
      <c r="F564" s="18"/>
      <c r="G564" s="18"/>
      <c r="H564" s="18"/>
      <c r="I564" s="18"/>
      <c r="J564" s="18"/>
      <c r="K564" s="18"/>
      <c r="L564" s="18"/>
      <c r="M564" s="18"/>
      <c r="N564" s="18"/>
      <c r="O564" s="18"/>
      <c r="P564" s="18"/>
      <c r="Q564" s="19"/>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row>
    <row r="565" spans="1:44" ht="15.75" customHeight="1">
      <c r="A565" s="18"/>
      <c r="B565" s="18"/>
      <c r="C565" s="18"/>
      <c r="D565" s="18"/>
      <c r="E565" s="18"/>
      <c r="F565" s="18"/>
      <c r="G565" s="18"/>
      <c r="H565" s="18"/>
      <c r="I565" s="18"/>
      <c r="J565" s="18"/>
      <c r="K565" s="18"/>
      <c r="L565" s="18"/>
      <c r="M565" s="18"/>
      <c r="N565" s="18"/>
      <c r="O565" s="18"/>
      <c r="P565" s="18"/>
      <c r="Q565" s="19"/>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row>
    <row r="566" spans="1:44" ht="15.75" customHeight="1">
      <c r="A566" s="18"/>
      <c r="B566" s="18"/>
      <c r="C566" s="18"/>
      <c r="D566" s="18"/>
      <c r="E566" s="18"/>
      <c r="F566" s="18"/>
      <c r="G566" s="18"/>
      <c r="H566" s="18"/>
      <c r="I566" s="18"/>
      <c r="J566" s="18"/>
      <c r="K566" s="18"/>
      <c r="L566" s="18"/>
      <c r="M566" s="18"/>
      <c r="N566" s="18"/>
      <c r="O566" s="18"/>
      <c r="P566" s="18"/>
      <c r="Q566" s="19"/>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row>
    <row r="567" spans="1:44" ht="15.75" customHeight="1">
      <c r="A567" s="18"/>
      <c r="B567" s="18"/>
      <c r="C567" s="18"/>
      <c r="D567" s="18"/>
      <c r="E567" s="18"/>
      <c r="F567" s="18"/>
      <c r="G567" s="18"/>
      <c r="H567" s="18"/>
      <c r="I567" s="18"/>
      <c r="J567" s="18"/>
      <c r="K567" s="18"/>
      <c r="L567" s="18"/>
      <c r="M567" s="18"/>
      <c r="N567" s="18"/>
      <c r="O567" s="18"/>
      <c r="P567" s="18"/>
      <c r="Q567" s="19"/>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row>
    <row r="568" spans="1:44" ht="15.75" customHeight="1">
      <c r="A568" s="18"/>
      <c r="B568" s="18"/>
      <c r="C568" s="18"/>
      <c r="D568" s="18"/>
      <c r="E568" s="18"/>
      <c r="F568" s="18"/>
      <c r="G568" s="18"/>
      <c r="H568" s="18"/>
      <c r="I568" s="18"/>
      <c r="J568" s="18"/>
      <c r="K568" s="18"/>
      <c r="L568" s="18"/>
      <c r="M568" s="18"/>
      <c r="N568" s="18"/>
      <c r="O568" s="18"/>
      <c r="P568" s="18"/>
      <c r="Q568" s="19"/>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row>
    <row r="569" spans="1:44" ht="15.75" customHeight="1">
      <c r="A569" s="18"/>
      <c r="B569" s="18"/>
      <c r="C569" s="18"/>
      <c r="D569" s="18"/>
      <c r="E569" s="18"/>
      <c r="F569" s="18"/>
      <c r="G569" s="18"/>
      <c r="H569" s="18"/>
      <c r="I569" s="18"/>
      <c r="J569" s="18"/>
      <c r="K569" s="18"/>
      <c r="L569" s="18"/>
      <c r="M569" s="18"/>
      <c r="N569" s="18"/>
      <c r="O569" s="18"/>
      <c r="P569" s="18"/>
      <c r="Q569" s="19"/>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row>
    <row r="570" spans="1:44" ht="15.75" customHeight="1">
      <c r="A570" s="18"/>
      <c r="B570" s="18"/>
      <c r="C570" s="18"/>
      <c r="D570" s="18"/>
      <c r="E570" s="18"/>
      <c r="F570" s="18"/>
      <c r="G570" s="18"/>
      <c r="H570" s="18"/>
      <c r="I570" s="18"/>
      <c r="J570" s="18"/>
      <c r="K570" s="18"/>
      <c r="L570" s="18"/>
      <c r="M570" s="18"/>
      <c r="N570" s="18"/>
      <c r="O570" s="18"/>
      <c r="P570" s="18"/>
      <c r="Q570" s="19"/>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row>
    <row r="571" spans="1:44" ht="15.75" customHeight="1">
      <c r="A571" s="18"/>
      <c r="B571" s="18"/>
      <c r="C571" s="18"/>
      <c r="D571" s="18"/>
      <c r="E571" s="18"/>
      <c r="F571" s="18"/>
      <c r="G571" s="18"/>
      <c r="H571" s="18"/>
      <c r="I571" s="18"/>
      <c r="J571" s="18"/>
      <c r="K571" s="18"/>
      <c r="L571" s="18"/>
      <c r="M571" s="18"/>
      <c r="N571" s="18"/>
      <c r="O571" s="18"/>
      <c r="P571" s="18"/>
      <c r="Q571" s="19"/>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row r="572" spans="1:44" ht="15.75" customHeight="1">
      <c r="A572" s="18"/>
      <c r="B572" s="18"/>
      <c r="C572" s="18"/>
      <c r="D572" s="18"/>
      <c r="E572" s="18"/>
      <c r="F572" s="18"/>
      <c r="G572" s="18"/>
      <c r="H572" s="18"/>
      <c r="I572" s="18"/>
      <c r="J572" s="18"/>
      <c r="K572" s="18"/>
      <c r="L572" s="18"/>
      <c r="M572" s="18"/>
      <c r="N572" s="18"/>
      <c r="O572" s="18"/>
      <c r="P572" s="18"/>
      <c r="Q572" s="19"/>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row>
    <row r="573" spans="1:44" ht="15.75" customHeight="1">
      <c r="A573" s="18"/>
      <c r="B573" s="18"/>
      <c r="C573" s="18"/>
      <c r="D573" s="18"/>
      <c r="E573" s="18"/>
      <c r="F573" s="18"/>
      <c r="G573" s="18"/>
      <c r="H573" s="18"/>
      <c r="I573" s="18"/>
      <c r="J573" s="18"/>
      <c r="K573" s="18"/>
      <c r="L573" s="18"/>
      <c r="M573" s="18"/>
      <c r="N573" s="18"/>
      <c r="O573" s="18"/>
      <c r="P573" s="18"/>
      <c r="Q573" s="19"/>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row>
    <row r="574" spans="1:44" ht="15.75" customHeight="1">
      <c r="A574" s="18"/>
      <c r="B574" s="18"/>
      <c r="C574" s="18"/>
      <c r="D574" s="18"/>
      <c r="E574" s="18"/>
      <c r="F574" s="18"/>
      <c r="G574" s="18"/>
      <c r="H574" s="18"/>
      <c r="I574" s="18"/>
      <c r="J574" s="18"/>
      <c r="K574" s="18"/>
      <c r="L574" s="18"/>
      <c r="M574" s="18"/>
      <c r="N574" s="18"/>
      <c r="O574" s="18"/>
      <c r="P574" s="18"/>
      <c r="Q574" s="19"/>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row>
    <row r="575" spans="1:44" ht="15.75" customHeight="1">
      <c r="A575" s="18"/>
      <c r="B575" s="18"/>
      <c r="C575" s="18"/>
      <c r="D575" s="18"/>
      <c r="E575" s="18"/>
      <c r="F575" s="18"/>
      <c r="G575" s="18"/>
      <c r="H575" s="18"/>
      <c r="I575" s="18"/>
      <c r="J575" s="18"/>
      <c r="K575" s="18"/>
      <c r="L575" s="18"/>
      <c r="M575" s="18"/>
      <c r="N575" s="18"/>
      <c r="O575" s="18"/>
      <c r="P575" s="18"/>
      <c r="Q575" s="19"/>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row>
    <row r="576" spans="1:44" ht="15.75" customHeight="1">
      <c r="A576" s="18"/>
      <c r="B576" s="18"/>
      <c r="C576" s="18"/>
      <c r="D576" s="18"/>
      <c r="E576" s="18"/>
      <c r="F576" s="18"/>
      <c r="G576" s="18"/>
      <c r="H576" s="18"/>
      <c r="I576" s="18"/>
      <c r="J576" s="18"/>
      <c r="K576" s="18"/>
      <c r="L576" s="18"/>
      <c r="M576" s="18"/>
      <c r="N576" s="18"/>
      <c r="O576" s="18"/>
      <c r="P576" s="18"/>
      <c r="Q576" s="19"/>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row>
    <row r="577" spans="1:44" ht="15.75" customHeight="1">
      <c r="A577" s="18"/>
      <c r="B577" s="18"/>
      <c r="C577" s="18"/>
      <c r="D577" s="18"/>
      <c r="E577" s="18"/>
      <c r="F577" s="18"/>
      <c r="G577" s="18"/>
      <c r="H577" s="18"/>
      <c r="I577" s="18"/>
      <c r="J577" s="18"/>
      <c r="K577" s="18"/>
      <c r="L577" s="18"/>
      <c r="M577" s="18"/>
      <c r="N577" s="18"/>
      <c r="O577" s="18"/>
      <c r="P577" s="18"/>
      <c r="Q577" s="19"/>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row>
    <row r="578" spans="1:44" ht="15.75" customHeight="1">
      <c r="A578" s="18"/>
      <c r="B578" s="18"/>
      <c r="C578" s="18"/>
      <c r="D578" s="18"/>
      <c r="E578" s="18"/>
      <c r="F578" s="18"/>
      <c r="G578" s="18"/>
      <c r="H578" s="18"/>
      <c r="I578" s="18"/>
      <c r="J578" s="18"/>
      <c r="K578" s="18"/>
      <c r="L578" s="18"/>
      <c r="M578" s="18"/>
      <c r="N578" s="18"/>
      <c r="O578" s="18"/>
      <c r="P578" s="18"/>
      <c r="Q578" s="19"/>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row>
    <row r="579" spans="1:44" ht="15.75" customHeight="1">
      <c r="A579" s="18"/>
      <c r="B579" s="18"/>
      <c r="C579" s="18"/>
      <c r="D579" s="18"/>
      <c r="E579" s="18"/>
      <c r="F579" s="18"/>
      <c r="G579" s="18"/>
      <c r="H579" s="18"/>
      <c r="I579" s="18"/>
      <c r="J579" s="18"/>
      <c r="K579" s="18"/>
      <c r="L579" s="18"/>
      <c r="M579" s="18"/>
      <c r="N579" s="18"/>
      <c r="O579" s="18"/>
      <c r="P579" s="18"/>
      <c r="Q579" s="19"/>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row>
    <row r="580" spans="1:44" ht="15.75" customHeight="1">
      <c r="A580" s="18"/>
      <c r="B580" s="18"/>
      <c r="C580" s="18"/>
      <c r="D580" s="18"/>
      <c r="E580" s="18"/>
      <c r="F580" s="18"/>
      <c r="G580" s="18"/>
      <c r="H580" s="18"/>
      <c r="I580" s="18"/>
      <c r="J580" s="18"/>
      <c r="K580" s="18"/>
      <c r="L580" s="18"/>
      <c r="M580" s="18"/>
      <c r="N580" s="18"/>
      <c r="O580" s="18"/>
      <c r="P580" s="18"/>
      <c r="Q580" s="19"/>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row>
    <row r="581" spans="1:44" ht="15.75" customHeight="1">
      <c r="A581" s="18"/>
      <c r="B581" s="18"/>
      <c r="C581" s="18"/>
      <c r="D581" s="18"/>
      <c r="E581" s="18"/>
      <c r="F581" s="18"/>
      <c r="G581" s="18"/>
      <c r="H581" s="18"/>
      <c r="I581" s="18"/>
      <c r="J581" s="18"/>
      <c r="K581" s="18"/>
      <c r="L581" s="18"/>
      <c r="M581" s="18"/>
      <c r="N581" s="18"/>
      <c r="O581" s="18"/>
      <c r="P581" s="18"/>
      <c r="Q581" s="19"/>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row>
    <row r="582" spans="1:44" ht="15.75" customHeight="1">
      <c r="A582" s="18"/>
      <c r="B582" s="18"/>
      <c r="C582" s="18"/>
      <c r="D582" s="18"/>
      <c r="E582" s="18"/>
      <c r="F582" s="18"/>
      <c r="G582" s="18"/>
      <c r="H582" s="18"/>
      <c r="I582" s="18"/>
      <c r="J582" s="18"/>
      <c r="K582" s="18"/>
      <c r="L582" s="18"/>
      <c r="M582" s="18"/>
      <c r="N582" s="18"/>
      <c r="O582" s="18"/>
      <c r="P582" s="18"/>
      <c r="Q582" s="19"/>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row>
    <row r="583" spans="1:44" ht="15.75" customHeight="1">
      <c r="A583" s="18"/>
      <c r="B583" s="18"/>
      <c r="C583" s="18"/>
      <c r="D583" s="18"/>
      <c r="X583" s="18"/>
      <c r="Y583" s="18"/>
      <c r="Z583" s="18"/>
      <c r="AA583" s="18"/>
      <c r="AB583" s="18"/>
      <c r="AC583" s="18"/>
      <c r="AD583" s="18"/>
      <c r="AE583" s="18"/>
      <c r="AF583" s="18"/>
      <c r="AG583" s="18"/>
      <c r="AH583" s="18"/>
      <c r="AI583" s="18"/>
      <c r="AJ583" s="18"/>
      <c r="AK583" s="18"/>
      <c r="AL583" s="18"/>
      <c r="AM583" s="18"/>
      <c r="AN583" s="18"/>
      <c r="AO583" s="18"/>
      <c r="AP583" s="18"/>
      <c r="AQ583" s="18"/>
      <c r="AR583" s="18"/>
    </row>
    <row r="584" spans="1:44" ht="15.75" customHeight="1">
      <c r="A584" s="18"/>
      <c r="B584" s="18"/>
      <c r="C584" s="18"/>
      <c r="D584" s="18"/>
      <c r="X584" s="18"/>
      <c r="Y584" s="18"/>
      <c r="Z584" s="18"/>
      <c r="AA584" s="18"/>
      <c r="AB584" s="18"/>
      <c r="AC584" s="18"/>
      <c r="AD584" s="18"/>
      <c r="AE584" s="18"/>
      <c r="AF584" s="18"/>
      <c r="AG584" s="18"/>
      <c r="AH584" s="18"/>
      <c r="AI584" s="18"/>
      <c r="AJ584" s="18"/>
      <c r="AK584" s="18"/>
      <c r="AL584" s="18"/>
      <c r="AM584" s="18"/>
      <c r="AN584" s="18"/>
      <c r="AO584" s="18"/>
      <c r="AP584" s="18"/>
      <c r="AQ584" s="18"/>
      <c r="AR584"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122" priority="13">
      <formula>LEN(TRIM(F3))&gt;0</formula>
    </cfRule>
  </conditionalFormatting>
  <conditionalFormatting sqref="Q3:Q6">
    <cfRule type="containsText" dxfId="121" priority="8" operator="containsText" text="UI">
      <formula>NOT(ISERROR(SEARCH(("UI"),(Q3))))</formula>
    </cfRule>
    <cfRule type="containsText" dxfId="120" priority="9" operator="containsText" text="FT">
      <formula>NOT(ISERROR(SEARCH(("FT"),(Q3))))</formula>
    </cfRule>
  </conditionalFormatting>
  <conditionalFormatting sqref="R3:V6">
    <cfRule type="expression" dxfId="119" priority="7">
      <formula>IF($K3="NG",TRUE,FALSE)</formula>
    </cfRule>
    <cfRule type="containsText" dxfId="118" priority="10" operator="containsText" text="OK">
      <formula>NOT(ISERROR(SEARCH(("OK"),(R3))))</formula>
    </cfRule>
    <cfRule type="containsText" dxfId="117" priority="11" operator="containsText" text="NG">
      <formula>NOT(ISERROR(SEARCH(("NG"),(R3))))</formula>
    </cfRule>
    <cfRule type="containsText" dxfId="116" priority="12" operator="containsText" text="NA">
      <formula>NOT(ISERROR(SEARCH(("NA"),(R3))))</formula>
    </cfRule>
  </conditionalFormatting>
  <dataValidations count="4">
    <dataValidation type="list" allowBlank="1" sqref="F3:F6" xr:uid="{860A4F37-638B-4F19-ADCB-9C232D9271FE}">
      <formula1>"Button,Textbox,Label,Radio button,Checkbox,Hyperlink,Datepicker,Biểu đồ,Dropdownlist,Button Icon,,Icon"</formula1>
    </dataValidation>
    <dataValidation type="list" allowBlank="1" showErrorMessage="1" sqref="Q3:Q6" xr:uid="{DACE4862-09C6-4292-A576-90691C357AAD}">
      <formula1>"UI,FT"</formula1>
    </dataValidation>
    <dataValidation type="list" allowBlank="1" showErrorMessage="1" sqref="S3:V6" xr:uid="{DCEF1698-7839-4E49-AD6D-4CA64D3DCD49}">
      <formula1>"OK,NG,NA"</formula1>
    </dataValidation>
    <dataValidation type="list" allowBlank="1" showErrorMessage="1" sqref="R3:R6" xr:uid="{D8F7BB4C-141E-4A24-9613-DA46F9B2E958}">
      <formula1>"OK,NG,NG-OK,NA,CANCEL"</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B409C-5261-46DE-ACB1-531429489B2B}">
  <sheetPr>
    <outlinePr summaryBelow="0" summaryRight="0"/>
  </sheetPr>
  <dimension ref="A1:AR429"/>
  <sheetViews>
    <sheetView showGridLines="0" zoomScale="87" zoomScaleNormal="87" workbookViewId="0">
      <selection activeCell="A4" sqref="A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ht="75">
      <c r="A3" s="12">
        <f>ROW(A3) - 2</f>
        <v>1</v>
      </c>
      <c r="B3" s="22" t="s">
        <v>54</v>
      </c>
      <c r="C3" s="22" t="s">
        <v>315</v>
      </c>
      <c r="D3" s="22" t="s">
        <v>74</v>
      </c>
      <c r="E3" s="27" t="s">
        <v>337</v>
      </c>
      <c r="F3" s="20"/>
      <c r="G3" s="21" t="s">
        <v>77</v>
      </c>
      <c r="H3" s="17" t="s">
        <v>338</v>
      </c>
      <c r="I3" s="17"/>
      <c r="J3" s="17" t="s">
        <v>75</v>
      </c>
      <c r="K3" s="17"/>
      <c r="L3" s="13" t="s">
        <v>339</v>
      </c>
      <c r="M3" s="13" t="s">
        <v>339</v>
      </c>
      <c r="N3" s="13"/>
      <c r="O3" s="13"/>
      <c r="P3" s="13"/>
      <c r="Q3" s="14" t="s">
        <v>13</v>
      </c>
      <c r="R3" s="15" t="s">
        <v>95</v>
      </c>
      <c r="S3" s="15"/>
      <c r="T3" s="15"/>
      <c r="U3" s="15"/>
      <c r="V3" s="15"/>
      <c r="W3" s="23"/>
      <c r="X3" s="25"/>
      <c r="Y3" s="74">
        <v>45121</v>
      </c>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s="24" customFormat="1">
      <c r="A7" s="12"/>
      <c r="B7" s="22"/>
      <c r="C7" s="22"/>
      <c r="D7" s="22"/>
      <c r="E7" s="28"/>
      <c r="F7" s="20"/>
      <c r="G7" s="21"/>
      <c r="H7" s="17"/>
      <c r="I7" s="17"/>
      <c r="J7" s="17"/>
      <c r="K7" s="17"/>
      <c r="L7" s="13"/>
      <c r="M7" s="13"/>
      <c r="N7" s="13"/>
      <c r="O7" s="13"/>
      <c r="P7" s="13"/>
      <c r="Q7" s="14"/>
      <c r="R7" s="15"/>
      <c r="S7" s="15"/>
      <c r="T7" s="15"/>
      <c r="U7" s="15"/>
      <c r="V7" s="15"/>
      <c r="W7" s="23"/>
      <c r="X7" s="25"/>
      <c r="Y7" s="25"/>
      <c r="Z7" s="26"/>
      <c r="AA7" s="16"/>
      <c r="AB7" s="16"/>
      <c r="AC7" s="16"/>
      <c r="AD7" s="16"/>
      <c r="AE7" s="16"/>
      <c r="AF7" s="16"/>
      <c r="AG7" s="16"/>
      <c r="AH7" s="16"/>
      <c r="AI7" s="16"/>
      <c r="AJ7" s="16"/>
      <c r="AK7" s="16"/>
      <c r="AL7" s="16"/>
      <c r="AM7" s="16"/>
      <c r="AN7" s="16"/>
      <c r="AO7" s="16"/>
      <c r="AP7" s="16"/>
      <c r="AQ7" s="16"/>
      <c r="AR7" s="16"/>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115" priority="13">
      <formula>LEN(TRIM(F3))&gt;0</formula>
    </cfRule>
  </conditionalFormatting>
  <conditionalFormatting sqref="Q3:Q7">
    <cfRule type="containsText" dxfId="114" priority="8" operator="containsText" text="UI">
      <formula>NOT(ISERROR(SEARCH(("UI"),(Q3))))</formula>
    </cfRule>
    <cfRule type="containsText" dxfId="113" priority="9" operator="containsText" text="FT">
      <formula>NOT(ISERROR(SEARCH(("FT"),(Q3))))</formula>
    </cfRule>
  </conditionalFormatting>
  <conditionalFormatting sqref="R3:V7">
    <cfRule type="expression" dxfId="112" priority="7">
      <formula>IF($K3="NG",TRUE,FALSE)</formula>
    </cfRule>
    <cfRule type="containsText" dxfId="111" priority="10" operator="containsText" text="OK">
      <formula>NOT(ISERROR(SEARCH(("OK"),(R3))))</formula>
    </cfRule>
    <cfRule type="containsText" dxfId="110" priority="11" operator="containsText" text="NG">
      <formula>NOT(ISERROR(SEARCH(("NG"),(R3))))</formula>
    </cfRule>
    <cfRule type="containsText" dxfId="109" priority="12" operator="containsText" text="NA">
      <formula>NOT(ISERROR(SEARCH(("NA"),(R3))))</formula>
    </cfRule>
  </conditionalFormatting>
  <dataValidations count="4">
    <dataValidation type="list" allowBlank="1" showErrorMessage="1" sqref="S3:V7" xr:uid="{4D265E69-441D-4DD9-AB12-6682AF48D9DF}">
      <formula1>"OK,NG,NA"</formula1>
    </dataValidation>
    <dataValidation type="list" allowBlank="1" showErrorMessage="1" sqref="Q3:Q7" xr:uid="{971A09E5-A662-40CD-A2EB-8FEFF773DD86}">
      <formula1>"UI,FT"</formula1>
    </dataValidation>
    <dataValidation type="list" allowBlank="1" sqref="F3:F7" xr:uid="{F47C04CB-86A9-457A-99F3-6B72BACA751D}">
      <formula1>"Button,Textbox,Label,Radio button,Checkbox,Hyperlink,Datepicker,Biểu đồ,Dropdownlist,Button Icon,,Icon"</formula1>
    </dataValidation>
    <dataValidation type="list" allowBlank="1" showErrorMessage="1" sqref="R3:R7" xr:uid="{6D7D412E-F4C6-423D-A0C0-EDFE2790E6B6}">
      <formula1>"OK,NG,NG-OK,NA,CANCEL"</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4F922-3DF1-48AB-AF2E-42C513DAC9D0}">
  <sheetPr>
    <outlinePr summaryBelow="0" summaryRight="0"/>
  </sheetPr>
  <dimension ref="A1:AR462"/>
  <sheetViews>
    <sheetView showGridLines="0" zoomScale="87" zoomScaleNormal="87" workbookViewId="0">
      <selection activeCell="Z6" sqref="Z6"/>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c r="A3" s="12"/>
      <c r="B3" s="22"/>
      <c r="C3" s="22" t="s">
        <v>316</v>
      </c>
      <c r="D3" s="22"/>
      <c r="E3" s="27"/>
      <c r="F3" s="20"/>
      <c r="G3" s="21"/>
      <c r="H3" s="17"/>
      <c r="I3" s="17"/>
      <c r="J3" s="17"/>
      <c r="K3" s="17"/>
      <c r="L3" s="13"/>
      <c r="M3" s="13"/>
      <c r="N3" s="13"/>
      <c r="O3" s="13"/>
      <c r="P3" s="13"/>
      <c r="Q3" s="14"/>
      <c r="R3" s="15"/>
      <c r="S3" s="15"/>
      <c r="T3" s="15"/>
      <c r="U3" s="15"/>
      <c r="V3" s="15"/>
      <c r="W3" s="23"/>
      <c r="X3" s="25"/>
      <c r="Y3" s="25"/>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s="24" customFormat="1">
      <c r="A7" s="12"/>
      <c r="B7" s="22"/>
      <c r="C7" s="22"/>
      <c r="D7" s="22"/>
      <c r="E7" s="28"/>
      <c r="F7" s="20"/>
      <c r="G7" s="21"/>
      <c r="H7" s="17"/>
      <c r="I7" s="17"/>
      <c r="J7" s="17"/>
      <c r="K7" s="17"/>
      <c r="L7" s="13"/>
      <c r="M7" s="13"/>
      <c r="N7" s="13"/>
      <c r="O7" s="13"/>
      <c r="P7" s="13"/>
      <c r="Q7" s="14"/>
      <c r="R7" s="15"/>
      <c r="S7" s="15"/>
      <c r="T7" s="15"/>
      <c r="U7" s="15"/>
      <c r="V7" s="15"/>
      <c r="W7" s="23"/>
      <c r="X7" s="25"/>
      <c r="Y7" s="25"/>
      <c r="Z7" s="26"/>
      <c r="AA7" s="16"/>
      <c r="AB7" s="16"/>
      <c r="AC7" s="16"/>
      <c r="AD7" s="16"/>
      <c r="AE7" s="16"/>
      <c r="AF7" s="16"/>
      <c r="AG7" s="16"/>
      <c r="AH7" s="16"/>
      <c r="AI7" s="16"/>
      <c r="AJ7" s="16"/>
      <c r="AK7" s="16"/>
      <c r="AL7" s="16"/>
      <c r="AM7" s="16"/>
      <c r="AN7" s="16"/>
      <c r="AO7" s="16"/>
      <c r="AP7" s="16"/>
      <c r="AQ7" s="16"/>
      <c r="AR7" s="16"/>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108" priority="13">
      <formula>LEN(TRIM(F3))&gt;0</formula>
    </cfRule>
  </conditionalFormatting>
  <conditionalFormatting sqref="Q3:Q7">
    <cfRule type="containsText" dxfId="107" priority="8" operator="containsText" text="UI">
      <formula>NOT(ISERROR(SEARCH(("UI"),(Q3))))</formula>
    </cfRule>
    <cfRule type="containsText" dxfId="106" priority="9" operator="containsText" text="FT">
      <formula>NOT(ISERROR(SEARCH(("FT"),(Q3))))</formula>
    </cfRule>
  </conditionalFormatting>
  <conditionalFormatting sqref="R3:V7">
    <cfRule type="expression" dxfId="105" priority="7">
      <formula>IF($K3="NG",TRUE,FALSE)</formula>
    </cfRule>
    <cfRule type="containsText" dxfId="104" priority="10" operator="containsText" text="OK">
      <formula>NOT(ISERROR(SEARCH(("OK"),(R3))))</formula>
    </cfRule>
    <cfRule type="containsText" dxfId="103" priority="11" operator="containsText" text="NG">
      <formula>NOT(ISERROR(SEARCH(("NG"),(R3))))</formula>
    </cfRule>
    <cfRule type="containsText" dxfId="102" priority="12" operator="containsText" text="NA">
      <formula>NOT(ISERROR(SEARCH(("NA"),(R3))))</formula>
    </cfRule>
  </conditionalFormatting>
  <dataValidations count="4">
    <dataValidation type="list" allowBlank="1" sqref="F3:F7" xr:uid="{D4A85F11-A47E-443B-8CFF-E4B28AA0C907}">
      <formula1>"Button,Textbox,Label,Radio button,Checkbox,Hyperlink,Datepicker,Biểu đồ,Dropdownlist,Button Icon,,Icon"</formula1>
    </dataValidation>
    <dataValidation type="list" allowBlank="1" showErrorMessage="1" sqref="Q3:Q7" xr:uid="{EBF4BD92-8194-43FE-9A02-F29A756B6BAF}">
      <formula1>"UI,FT"</formula1>
    </dataValidation>
    <dataValidation type="list" allowBlank="1" showErrorMessage="1" sqref="S3:V7" xr:uid="{758AA2E6-89D9-4F05-832A-3407ED36A03F}">
      <formula1>"OK,NG,NA"</formula1>
    </dataValidation>
    <dataValidation type="list" allowBlank="1" showErrorMessage="1" sqref="R3:R7" xr:uid="{1A091F05-6DB3-46EE-B239-B700616058E3}">
      <formula1>"OK,NG,NG-OK,NA,CANCEL"</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F1A41-2066-49C4-B80C-764AB3D208E5}">
  <sheetPr>
    <outlinePr summaryBelow="0" summaryRight="0"/>
  </sheetPr>
  <dimension ref="A1:AR604"/>
  <sheetViews>
    <sheetView showGridLines="0" zoomScale="84" zoomScaleNormal="84" workbookViewId="0">
      <selection activeCell="C5" sqref="C5"/>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ht="75">
      <c r="A3" s="12">
        <f>ROW(A3) - 2</f>
        <v>1</v>
      </c>
      <c r="B3" s="22" t="s">
        <v>54</v>
      </c>
      <c r="C3" s="22" t="s">
        <v>101</v>
      </c>
      <c r="D3" s="22"/>
      <c r="E3" s="156" t="s">
        <v>103</v>
      </c>
      <c r="F3" s="20" t="s">
        <v>38</v>
      </c>
      <c r="G3" s="21" t="s">
        <v>102</v>
      </c>
      <c r="H3" s="17"/>
      <c r="I3" s="17"/>
      <c r="J3" s="13" t="s">
        <v>75</v>
      </c>
      <c r="K3" s="17"/>
      <c r="L3" s="17" t="s">
        <v>105</v>
      </c>
      <c r="M3" s="17" t="s">
        <v>105</v>
      </c>
      <c r="N3" s="13"/>
      <c r="O3" s="13"/>
      <c r="P3" s="13"/>
      <c r="Q3" s="14" t="s">
        <v>13</v>
      </c>
      <c r="R3" s="15" t="s">
        <v>14</v>
      </c>
      <c r="S3" s="15"/>
      <c r="T3" s="15"/>
      <c r="U3" s="15"/>
      <c r="V3" s="15"/>
      <c r="W3" s="23"/>
      <c r="X3" s="17"/>
      <c r="Y3" s="75">
        <v>45112</v>
      </c>
      <c r="Z3" s="36"/>
      <c r="AA3" s="16"/>
      <c r="AB3" s="16"/>
      <c r="AC3" s="16"/>
      <c r="AD3" s="16"/>
      <c r="AE3" s="16"/>
      <c r="AF3" s="16"/>
      <c r="AG3" s="16"/>
      <c r="AH3" s="16"/>
      <c r="AI3" s="16"/>
      <c r="AJ3" s="16"/>
      <c r="AK3" s="16"/>
      <c r="AL3" s="16"/>
      <c r="AM3" s="16"/>
      <c r="AN3" s="16"/>
      <c r="AO3" s="16"/>
      <c r="AP3" s="16"/>
      <c r="AQ3" s="16"/>
      <c r="AR3" s="16"/>
    </row>
    <row r="4" spans="1:44" ht="45">
      <c r="A4" s="12">
        <f t="shared" ref="A4:A62" si="0">ROW(A4) - 2</f>
        <v>2</v>
      </c>
      <c r="B4" s="22"/>
      <c r="C4" s="22"/>
      <c r="D4" s="22"/>
      <c r="E4" s="157"/>
      <c r="F4" s="20" t="s">
        <v>38</v>
      </c>
      <c r="G4" s="21" t="s">
        <v>106</v>
      </c>
      <c r="H4" s="17"/>
      <c r="I4" s="17"/>
      <c r="J4" s="13" t="s">
        <v>75</v>
      </c>
      <c r="K4" s="17"/>
      <c r="L4" s="17" t="s">
        <v>130</v>
      </c>
      <c r="M4" s="17" t="s">
        <v>107</v>
      </c>
      <c r="N4" s="13"/>
      <c r="O4" s="13"/>
      <c r="P4" s="13"/>
      <c r="Q4" s="14" t="s">
        <v>13</v>
      </c>
      <c r="R4" s="15" t="s">
        <v>95</v>
      </c>
      <c r="S4" s="15"/>
      <c r="T4" s="15"/>
      <c r="U4" s="15"/>
      <c r="V4" s="15"/>
      <c r="W4" s="23"/>
      <c r="X4" s="17"/>
      <c r="Y4" s="75">
        <v>45112</v>
      </c>
      <c r="Z4" s="36"/>
      <c r="AA4" s="16"/>
      <c r="AB4" s="16"/>
      <c r="AC4" s="16"/>
      <c r="AD4" s="16"/>
      <c r="AE4" s="16"/>
      <c r="AF4" s="16"/>
      <c r="AG4" s="16"/>
      <c r="AH4" s="16"/>
      <c r="AI4" s="16"/>
      <c r="AJ4" s="16"/>
      <c r="AK4" s="16"/>
      <c r="AL4" s="16"/>
      <c r="AM4" s="16"/>
      <c r="AN4" s="16"/>
      <c r="AO4" s="16"/>
      <c r="AP4" s="16"/>
      <c r="AQ4" s="16"/>
      <c r="AR4" s="16"/>
    </row>
    <row r="5" spans="1:44" ht="180">
      <c r="A5" s="12">
        <f t="shared" si="0"/>
        <v>3</v>
      </c>
      <c r="B5" s="22"/>
      <c r="C5" s="22"/>
      <c r="D5" s="22"/>
      <c r="E5" s="157"/>
      <c r="F5" s="20" t="s">
        <v>38</v>
      </c>
      <c r="G5" s="21" t="s">
        <v>108</v>
      </c>
      <c r="H5" s="17" t="s">
        <v>109</v>
      </c>
      <c r="I5" s="17"/>
      <c r="J5" s="13" t="s">
        <v>75</v>
      </c>
      <c r="K5" s="17"/>
      <c r="L5" s="17" t="s">
        <v>110</v>
      </c>
      <c r="M5" s="17" t="s">
        <v>110</v>
      </c>
      <c r="N5" s="13"/>
      <c r="O5" s="13"/>
      <c r="P5" s="13"/>
      <c r="Q5" s="14" t="s">
        <v>111</v>
      </c>
      <c r="R5" s="15" t="s">
        <v>14</v>
      </c>
      <c r="S5" s="15"/>
      <c r="T5" s="15"/>
      <c r="U5" s="15"/>
      <c r="V5" s="15"/>
      <c r="W5" s="23"/>
      <c r="X5" s="17"/>
      <c r="Y5" s="75">
        <v>45112</v>
      </c>
      <c r="Z5" s="36"/>
      <c r="AA5" s="16"/>
      <c r="AB5" s="16"/>
      <c r="AC5" s="16"/>
      <c r="AD5" s="16"/>
      <c r="AE5" s="16"/>
      <c r="AF5" s="16"/>
      <c r="AG5" s="16"/>
      <c r="AH5" s="16"/>
      <c r="AI5" s="16"/>
      <c r="AJ5" s="16"/>
      <c r="AK5" s="16"/>
      <c r="AL5" s="16"/>
      <c r="AM5" s="16"/>
      <c r="AN5" s="16"/>
      <c r="AO5" s="16"/>
      <c r="AP5" s="16"/>
      <c r="AQ5" s="16"/>
      <c r="AR5" s="16"/>
    </row>
    <row r="6" spans="1:44" ht="405">
      <c r="A6" s="12">
        <f t="shared" si="0"/>
        <v>4</v>
      </c>
      <c r="B6" s="22"/>
      <c r="C6" s="22"/>
      <c r="D6" s="22"/>
      <c r="E6" s="158"/>
      <c r="F6" s="20" t="s">
        <v>38</v>
      </c>
      <c r="G6" s="21" t="s">
        <v>112</v>
      </c>
      <c r="H6" s="17" t="s">
        <v>113</v>
      </c>
      <c r="I6" s="17"/>
      <c r="J6" s="13" t="s">
        <v>75</v>
      </c>
      <c r="K6" s="17"/>
      <c r="L6" s="17" t="s">
        <v>110</v>
      </c>
      <c r="M6" s="17" t="s">
        <v>110</v>
      </c>
      <c r="N6" s="13"/>
      <c r="O6" s="13"/>
      <c r="P6" s="13"/>
      <c r="Q6" s="14" t="s">
        <v>111</v>
      </c>
      <c r="R6" s="15" t="s">
        <v>14</v>
      </c>
      <c r="S6" s="15"/>
      <c r="T6" s="15"/>
      <c r="U6" s="15"/>
      <c r="V6" s="15"/>
      <c r="W6" s="23"/>
      <c r="X6" s="17"/>
      <c r="Y6" s="75">
        <v>45112</v>
      </c>
      <c r="Z6" s="36"/>
      <c r="AA6" s="16"/>
      <c r="AB6" s="16"/>
      <c r="AC6" s="16"/>
      <c r="AD6" s="16"/>
      <c r="AE6" s="16"/>
      <c r="AF6" s="16"/>
      <c r="AG6" s="16"/>
      <c r="AH6" s="16"/>
      <c r="AI6" s="16"/>
      <c r="AJ6" s="16"/>
      <c r="AK6" s="16"/>
      <c r="AL6" s="16"/>
      <c r="AM6" s="16"/>
      <c r="AN6" s="16"/>
      <c r="AO6" s="16"/>
      <c r="AP6" s="16"/>
      <c r="AQ6" s="16"/>
      <c r="AR6" s="16"/>
    </row>
    <row r="7" spans="1:44" ht="390">
      <c r="A7" s="12">
        <f t="shared" si="0"/>
        <v>5</v>
      </c>
      <c r="B7" s="22"/>
      <c r="C7" s="22"/>
      <c r="D7" s="22"/>
      <c r="E7" s="40"/>
      <c r="F7" s="20" t="s">
        <v>38</v>
      </c>
      <c r="G7" s="21" t="s">
        <v>114</v>
      </c>
      <c r="H7" s="17" t="s">
        <v>115</v>
      </c>
      <c r="I7" s="17"/>
      <c r="J7" s="13" t="s">
        <v>75</v>
      </c>
      <c r="K7" s="17"/>
      <c r="L7" s="17" t="s">
        <v>110</v>
      </c>
      <c r="M7" s="17" t="s">
        <v>110</v>
      </c>
      <c r="N7" s="13"/>
      <c r="O7" s="13"/>
      <c r="P7" s="13"/>
      <c r="Q7" s="14" t="s">
        <v>111</v>
      </c>
      <c r="R7" s="15" t="s">
        <v>14</v>
      </c>
      <c r="S7" s="15"/>
      <c r="T7" s="15"/>
      <c r="U7" s="15"/>
      <c r="V7" s="15"/>
      <c r="W7" s="23"/>
      <c r="X7" s="17"/>
      <c r="Y7" s="75">
        <v>45112</v>
      </c>
      <c r="Z7" s="36"/>
      <c r="AA7" s="16"/>
      <c r="AB7" s="16"/>
      <c r="AC7" s="16"/>
      <c r="AD7" s="16"/>
      <c r="AE7" s="16"/>
      <c r="AF7" s="16"/>
      <c r="AG7" s="16"/>
      <c r="AH7" s="16"/>
      <c r="AI7" s="16"/>
      <c r="AJ7" s="16"/>
      <c r="AK7" s="16"/>
      <c r="AL7" s="16"/>
      <c r="AM7" s="16"/>
      <c r="AN7" s="16"/>
      <c r="AO7" s="16"/>
      <c r="AP7" s="16"/>
      <c r="AQ7" s="16"/>
      <c r="AR7" s="16"/>
    </row>
    <row r="8" spans="1:44" ht="405">
      <c r="A8" s="12">
        <f t="shared" si="0"/>
        <v>6</v>
      </c>
      <c r="B8" s="22"/>
      <c r="C8" s="22"/>
      <c r="D8" s="22"/>
      <c r="E8" s="40"/>
      <c r="F8" s="20" t="s">
        <v>38</v>
      </c>
      <c r="G8" s="21" t="s">
        <v>116</v>
      </c>
      <c r="H8" s="17" t="s">
        <v>117</v>
      </c>
      <c r="I8" s="17"/>
      <c r="J8" s="13" t="s">
        <v>75</v>
      </c>
      <c r="K8" s="17"/>
      <c r="L8" s="17" t="s">
        <v>110</v>
      </c>
      <c r="M8" s="17" t="s">
        <v>110</v>
      </c>
      <c r="N8" s="13"/>
      <c r="O8" s="13"/>
      <c r="P8" s="13"/>
      <c r="Q8" s="14" t="s">
        <v>111</v>
      </c>
      <c r="R8" s="15" t="s">
        <v>14</v>
      </c>
      <c r="S8" s="15"/>
      <c r="T8" s="15"/>
      <c r="U8" s="15"/>
      <c r="V8" s="15"/>
      <c r="W8" s="23"/>
      <c r="X8" s="17"/>
      <c r="Y8" s="75">
        <v>45112</v>
      </c>
      <c r="Z8" s="36"/>
      <c r="AA8" s="16"/>
      <c r="AB8" s="16"/>
      <c r="AC8" s="16"/>
      <c r="AD8" s="16"/>
      <c r="AE8" s="16"/>
      <c r="AF8" s="16"/>
      <c r="AG8" s="16"/>
      <c r="AH8" s="16"/>
      <c r="AI8" s="16"/>
      <c r="AJ8" s="16"/>
      <c r="AK8" s="16"/>
      <c r="AL8" s="16"/>
      <c r="AM8" s="16"/>
      <c r="AN8" s="16"/>
      <c r="AO8" s="16"/>
      <c r="AP8" s="16"/>
      <c r="AQ8" s="16"/>
      <c r="AR8" s="16"/>
    </row>
    <row r="9" spans="1:44" ht="45">
      <c r="A9" s="12">
        <f t="shared" si="0"/>
        <v>7</v>
      </c>
      <c r="B9" s="22"/>
      <c r="C9" s="22"/>
      <c r="D9" s="22"/>
      <c r="E9" s="40"/>
      <c r="F9" s="20" t="s">
        <v>38</v>
      </c>
      <c r="G9" s="21" t="s">
        <v>118</v>
      </c>
      <c r="H9" s="17"/>
      <c r="I9" s="17"/>
      <c r="J9" s="13" t="s">
        <v>75</v>
      </c>
      <c r="K9" s="17"/>
      <c r="L9" s="17" t="s">
        <v>119</v>
      </c>
      <c r="M9" s="17" t="s">
        <v>120</v>
      </c>
      <c r="N9" s="13"/>
      <c r="O9" s="13"/>
      <c r="P9" s="13"/>
      <c r="Q9" s="14" t="s">
        <v>13</v>
      </c>
      <c r="R9" s="15" t="s">
        <v>95</v>
      </c>
      <c r="S9" s="15"/>
      <c r="T9" s="15"/>
      <c r="U9" s="15"/>
      <c r="V9" s="15"/>
      <c r="W9" s="23"/>
      <c r="X9" s="17"/>
      <c r="Y9" s="75">
        <v>45112</v>
      </c>
      <c r="Z9" s="36"/>
      <c r="AA9" s="16"/>
      <c r="AB9" s="16"/>
      <c r="AC9" s="16"/>
      <c r="AD9" s="16"/>
      <c r="AE9" s="16"/>
      <c r="AF9" s="16"/>
      <c r="AG9" s="16"/>
      <c r="AH9" s="16"/>
      <c r="AI9" s="16"/>
      <c r="AJ9" s="16"/>
      <c r="AK9" s="16"/>
      <c r="AL9" s="16"/>
      <c r="AM9" s="16"/>
      <c r="AN9" s="16"/>
      <c r="AO9" s="16"/>
      <c r="AP9" s="16"/>
      <c r="AQ9" s="16"/>
      <c r="AR9" s="16"/>
    </row>
    <row r="10" spans="1:44" ht="375">
      <c r="A10" s="12">
        <f t="shared" si="0"/>
        <v>8</v>
      </c>
      <c r="B10" s="22"/>
      <c r="C10" s="22"/>
      <c r="D10" s="22"/>
      <c r="E10" s="40"/>
      <c r="F10" s="20" t="s">
        <v>38</v>
      </c>
      <c r="G10" s="21" t="s">
        <v>121</v>
      </c>
      <c r="H10" s="17" t="s">
        <v>122</v>
      </c>
      <c r="I10" s="17"/>
      <c r="J10" s="13" t="s">
        <v>75</v>
      </c>
      <c r="K10" s="17"/>
      <c r="L10" s="17" t="s">
        <v>110</v>
      </c>
      <c r="M10" s="17" t="s">
        <v>110</v>
      </c>
      <c r="N10" s="13"/>
      <c r="O10" s="13"/>
      <c r="P10" s="13"/>
      <c r="Q10" s="14" t="s">
        <v>111</v>
      </c>
      <c r="R10" s="15" t="s">
        <v>14</v>
      </c>
      <c r="S10" s="15"/>
      <c r="T10" s="15"/>
      <c r="U10" s="15"/>
      <c r="V10" s="15"/>
      <c r="W10" s="23"/>
      <c r="X10" s="17"/>
      <c r="Y10" s="75">
        <v>45112</v>
      </c>
      <c r="Z10" s="36"/>
      <c r="AA10" s="16"/>
      <c r="AB10" s="16"/>
      <c r="AC10" s="16"/>
      <c r="AD10" s="16"/>
      <c r="AE10" s="16"/>
      <c r="AF10" s="16"/>
      <c r="AG10" s="16"/>
      <c r="AH10" s="16"/>
      <c r="AI10" s="16"/>
      <c r="AJ10" s="16"/>
      <c r="AK10" s="16"/>
      <c r="AL10" s="16"/>
      <c r="AM10" s="16"/>
      <c r="AN10" s="16"/>
      <c r="AO10" s="16"/>
      <c r="AP10" s="16"/>
      <c r="AQ10" s="16"/>
      <c r="AR10" s="16"/>
    </row>
    <row r="11" spans="1:44" ht="44.25" customHeight="1">
      <c r="A11" s="12">
        <f t="shared" si="0"/>
        <v>9</v>
      </c>
      <c r="B11" s="22"/>
      <c r="C11" s="22"/>
      <c r="D11" s="22"/>
      <c r="E11" s="20" t="s">
        <v>123</v>
      </c>
      <c r="F11" s="20" t="s">
        <v>39</v>
      </c>
      <c r="G11" s="21" t="s">
        <v>77</v>
      </c>
      <c r="H11" s="17"/>
      <c r="I11" s="17"/>
      <c r="J11" s="13" t="s">
        <v>75</v>
      </c>
      <c r="K11" s="17"/>
      <c r="L11" s="17" t="s">
        <v>124</v>
      </c>
      <c r="M11" s="17" t="s">
        <v>124</v>
      </c>
      <c r="N11" s="13"/>
      <c r="O11" s="13"/>
      <c r="P11" s="13"/>
      <c r="Q11" s="14" t="s">
        <v>13</v>
      </c>
      <c r="R11" s="15" t="s">
        <v>14</v>
      </c>
      <c r="S11" s="15"/>
      <c r="T11" s="15"/>
      <c r="U11" s="15"/>
      <c r="V11" s="15"/>
      <c r="W11" s="23"/>
      <c r="X11" s="17"/>
      <c r="Y11" s="75">
        <v>45112</v>
      </c>
      <c r="Z11" s="36"/>
      <c r="AA11" s="16"/>
      <c r="AB11" s="16"/>
      <c r="AC11" s="16"/>
      <c r="AD11" s="16"/>
      <c r="AE11" s="16"/>
      <c r="AF11" s="16"/>
      <c r="AG11" s="16"/>
      <c r="AH11" s="16"/>
      <c r="AI11" s="16"/>
      <c r="AJ11" s="16"/>
      <c r="AK11" s="16"/>
      <c r="AL11" s="16"/>
      <c r="AM11" s="16"/>
      <c r="AN11" s="16"/>
      <c r="AO11" s="16"/>
      <c r="AP11" s="16"/>
      <c r="AQ11" s="16"/>
      <c r="AR11" s="16"/>
    </row>
    <row r="12" spans="1:44" ht="44.25" customHeight="1">
      <c r="A12" s="12">
        <f t="shared" si="0"/>
        <v>10</v>
      </c>
      <c r="B12" s="22"/>
      <c r="C12" s="22"/>
      <c r="D12" s="22"/>
      <c r="E12" s="159"/>
      <c r="F12" s="20" t="s">
        <v>39</v>
      </c>
      <c r="G12" s="21" t="s">
        <v>125</v>
      </c>
      <c r="H12" s="17"/>
      <c r="I12" s="17"/>
      <c r="J12" s="13" t="s">
        <v>75</v>
      </c>
      <c r="K12" s="17"/>
      <c r="L12" s="17" t="s">
        <v>126</v>
      </c>
      <c r="M12" s="17" t="s">
        <v>126</v>
      </c>
      <c r="N12" s="13"/>
      <c r="O12" s="13"/>
      <c r="P12" s="13"/>
      <c r="Q12" s="14" t="s">
        <v>13</v>
      </c>
      <c r="R12" s="15" t="s">
        <v>14</v>
      </c>
      <c r="S12" s="15"/>
      <c r="T12" s="15"/>
      <c r="U12" s="15"/>
      <c r="V12" s="15"/>
      <c r="W12" s="23"/>
      <c r="X12" s="17"/>
      <c r="Y12" s="75">
        <v>45112</v>
      </c>
      <c r="Z12" s="36"/>
      <c r="AA12" s="16"/>
      <c r="AB12" s="16"/>
      <c r="AC12" s="16"/>
      <c r="AD12" s="16"/>
      <c r="AE12" s="16"/>
      <c r="AF12" s="16"/>
      <c r="AG12" s="16"/>
      <c r="AH12" s="16"/>
      <c r="AI12" s="16"/>
      <c r="AJ12" s="16"/>
      <c r="AK12" s="16"/>
      <c r="AL12" s="16"/>
      <c r="AM12" s="16"/>
      <c r="AN12" s="16"/>
      <c r="AO12" s="16"/>
      <c r="AP12" s="16"/>
      <c r="AQ12" s="16"/>
      <c r="AR12" s="16"/>
    </row>
    <row r="13" spans="1:44" ht="60">
      <c r="A13" s="12">
        <f t="shared" si="0"/>
        <v>11</v>
      </c>
      <c r="B13" s="22"/>
      <c r="C13" s="22"/>
      <c r="D13" s="22"/>
      <c r="E13" s="146"/>
      <c r="F13" s="20" t="s">
        <v>39</v>
      </c>
      <c r="G13" s="21" t="s">
        <v>127</v>
      </c>
      <c r="H13" s="17" t="s">
        <v>128</v>
      </c>
      <c r="I13" s="17"/>
      <c r="J13" s="13" t="s">
        <v>75</v>
      </c>
      <c r="K13" s="17"/>
      <c r="L13" s="17" t="s">
        <v>129</v>
      </c>
      <c r="M13" s="17" t="s">
        <v>129</v>
      </c>
      <c r="N13" s="13"/>
      <c r="O13" s="13"/>
      <c r="P13" s="13"/>
      <c r="Q13" s="14" t="s">
        <v>111</v>
      </c>
      <c r="R13" s="15" t="s">
        <v>14</v>
      </c>
      <c r="S13" s="15"/>
      <c r="T13" s="15"/>
      <c r="U13" s="15"/>
      <c r="V13" s="15"/>
      <c r="W13" s="23"/>
      <c r="X13" s="17"/>
      <c r="Y13" s="75">
        <v>45112</v>
      </c>
      <c r="Z13" s="36"/>
      <c r="AA13" s="16"/>
      <c r="AB13" s="16"/>
      <c r="AC13" s="16"/>
      <c r="AD13" s="16"/>
      <c r="AE13" s="16"/>
      <c r="AF13" s="16"/>
      <c r="AG13" s="16"/>
      <c r="AH13" s="16"/>
      <c r="AI13" s="16"/>
      <c r="AJ13" s="16"/>
      <c r="AK13" s="16"/>
      <c r="AL13" s="16"/>
      <c r="AM13" s="16"/>
      <c r="AN13" s="16"/>
      <c r="AO13" s="16"/>
      <c r="AP13" s="16"/>
      <c r="AQ13" s="16"/>
      <c r="AR13" s="16"/>
    </row>
    <row r="14" spans="1:44" ht="45">
      <c r="A14" s="12">
        <f t="shared" si="0"/>
        <v>12</v>
      </c>
      <c r="B14" s="22"/>
      <c r="C14" s="22"/>
      <c r="D14" s="22"/>
      <c r="E14" s="33" t="s">
        <v>131</v>
      </c>
      <c r="F14" s="20" t="s">
        <v>71</v>
      </c>
      <c r="G14" s="21" t="s">
        <v>132</v>
      </c>
      <c r="H14" s="17" t="s">
        <v>133</v>
      </c>
      <c r="I14" s="17"/>
      <c r="J14" s="17" t="s">
        <v>104</v>
      </c>
      <c r="K14" s="17"/>
      <c r="L14" s="17" t="s">
        <v>134</v>
      </c>
      <c r="M14" s="17" t="s">
        <v>134</v>
      </c>
      <c r="N14" s="13"/>
      <c r="O14" s="13"/>
      <c r="P14" s="13"/>
      <c r="Q14" s="14" t="s">
        <v>13</v>
      </c>
      <c r="R14" s="15" t="s">
        <v>14</v>
      </c>
      <c r="S14" s="15"/>
      <c r="T14" s="15"/>
      <c r="U14" s="15"/>
      <c r="V14" s="15"/>
      <c r="W14" s="23"/>
      <c r="X14" s="17"/>
      <c r="Y14" s="75">
        <v>45112</v>
      </c>
      <c r="Z14" s="36"/>
      <c r="AA14" s="16"/>
      <c r="AB14" s="16"/>
      <c r="AC14" s="16"/>
      <c r="AD14" s="16"/>
      <c r="AE14" s="16"/>
      <c r="AF14" s="16"/>
      <c r="AG14" s="16"/>
      <c r="AH14" s="16"/>
      <c r="AI14" s="16"/>
      <c r="AJ14" s="16"/>
      <c r="AK14" s="16"/>
      <c r="AL14" s="16"/>
      <c r="AM14" s="16"/>
      <c r="AN14" s="16"/>
      <c r="AO14" s="16"/>
      <c r="AP14" s="16"/>
      <c r="AQ14" s="16"/>
      <c r="AR14" s="16"/>
    </row>
    <row r="15" spans="1:44" ht="45">
      <c r="A15" s="12">
        <f t="shared" si="0"/>
        <v>13</v>
      </c>
      <c r="B15" s="22"/>
      <c r="C15" s="22"/>
      <c r="D15" s="22"/>
      <c r="E15" s="33"/>
      <c r="F15" s="20" t="s">
        <v>71</v>
      </c>
      <c r="G15" s="21" t="s">
        <v>135</v>
      </c>
      <c r="H15" s="17" t="s">
        <v>136</v>
      </c>
      <c r="I15" s="17"/>
      <c r="J15" s="17" t="s">
        <v>104</v>
      </c>
      <c r="K15" s="17"/>
      <c r="L15" s="17" t="s">
        <v>137</v>
      </c>
      <c r="M15" s="17" t="s">
        <v>137</v>
      </c>
      <c r="N15" s="13"/>
      <c r="O15" s="13"/>
      <c r="P15" s="13"/>
      <c r="Q15" s="14" t="s">
        <v>111</v>
      </c>
      <c r="R15" s="15" t="s">
        <v>14</v>
      </c>
      <c r="S15" s="15"/>
      <c r="T15" s="15"/>
      <c r="U15" s="15"/>
      <c r="V15" s="15"/>
      <c r="W15" s="23"/>
      <c r="X15" s="17"/>
      <c r="Y15" s="75">
        <v>45112</v>
      </c>
      <c r="Z15" s="36"/>
      <c r="AA15" s="16"/>
      <c r="AB15" s="16"/>
      <c r="AC15" s="16"/>
      <c r="AD15" s="16"/>
      <c r="AE15" s="16"/>
      <c r="AF15" s="16"/>
      <c r="AG15" s="16"/>
      <c r="AH15" s="16"/>
      <c r="AI15" s="16"/>
      <c r="AJ15" s="16"/>
      <c r="AK15" s="16"/>
      <c r="AL15" s="16"/>
      <c r="AM15" s="16"/>
      <c r="AN15" s="16"/>
      <c r="AO15" s="16"/>
      <c r="AP15" s="16"/>
      <c r="AQ15" s="16"/>
      <c r="AR15" s="16"/>
    </row>
    <row r="16" spans="1:44" ht="30" customHeight="1">
      <c r="A16" s="12">
        <f t="shared" si="0"/>
        <v>14</v>
      </c>
      <c r="B16" s="22"/>
      <c r="C16" s="22"/>
      <c r="D16" s="22"/>
      <c r="E16" s="34"/>
      <c r="F16" s="13" t="s">
        <v>71</v>
      </c>
      <c r="G16" s="21" t="s">
        <v>138</v>
      </c>
      <c r="H16" s="17" t="s">
        <v>139</v>
      </c>
      <c r="I16" s="17"/>
      <c r="J16" s="17" t="s">
        <v>104</v>
      </c>
      <c r="K16" s="17"/>
      <c r="L16" s="17" t="s">
        <v>140</v>
      </c>
      <c r="M16" s="17" t="s">
        <v>140</v>
      </c>
      <c r="N16" s="13"/>
      <c r="O16" s="13"/>
      <c r="P16" s="13"/>
      <c r="Q16" s="14" t="s">
        <v>111</v>
      </c>
      <c r="R16" s="15" t="s">
        <v>14</v>
      </c>
      <c r="S16" s="15"/>
      <c r="T16" s="15"/>
      <c r="U16" s="15"/>
      <c r="V16" s="15"/>
      <c r="W16" s="23"/>
      <c r="X16" s="17"/>
      <c r="Y16" s="75">
        <v>45112</v>
      </c>
      <c r="Z16" s="36"/>
      <c r="AA16" s="16"/>
      <c r="AB16" s="16"/>
      <c r="AC16" s="16"/>
      <c r="AD16" s="16"/>
      <c r="AE16" s="16"/>
      <c r="AF16" s="16"/>
      <c r="AG16" s="16"/>
      <c r="AH16" s="16"/>
      <c r="AI16" s="16"/>
      <c r="AJ16" s="16"/>
      <c r="AK16" s="16"/>
      <c r="AL16" s="16"/>
      <c r="AM16" s="16"/>
      <c r="AN16" s="16"/>
      <c r="AO16" s="16"/>
      <c r="AP16" s="16"/>
      <c r="AQ16" s="16"/>
      <c r="AR16" s="16"/>
    </row>
    <row r="17" spans="1:44" ht="44.25" customHeight="1">
      <c r="A17" s="12">
        <f t="shared" si="0"/>
        <v>15</v>
      </c>
      <c r="B17" s="22"/>
      <c r="C17" s="22"/>
      <c r="D17" s="22"/>
      <c r="E17" s="20" t="s">
        <v>141</v>
      </c>
      <c r="F17" s="13" t="s">
        <v>71</v>
      </c>
      <c r="G17" s="21" t="s">
        <v>142</v>
      </c>
      <c r="H17" s="17" t="s">
        <v>143</v>
      </c>
      <c r="I17" s="17"/>
      <c r="J17" s="17" t="s">
        <v>104</v>
      </c>
      <c r="K17" s="17"/>
      <c r="L17" s="17" t="s">
        <v>144</v>
      </c>
      <c r="M17" s="17" t="s">
        <v>144</v>
      </c>
      <c r="N17" s="13"/>
      <c r="O17" s="13"/>
      <c r="P17" s="13"/>
      <c r="Q17" s="14" t="s">
        <v>13</v>
      </c>
      <c r="R17" s="15" t="s">
        <v>14</v>
      </c>
      <c r="S17" s="15"/>
      <c r="T17" s="15"/>
      <c r="U17" s="15"/>
      <c r="V17" s="15"/>
      <c r="W17" s="23"/>
      <c r="X17" s="17"/>
      <c r="Y17" s="75">
        <v>45112</v>
      </c>
      <c r="Z17" s="36"/>
      <c r="AA17" s="16"/>
      <c r="AB17" s="16"/>
      <c r="AC17" s="16"/>
      <c r="AD17" s="16"/>
      <c r="AE17" s="16"/>
      <c r="AF17" s="16"/>
      <c r="AG17" s="16"/>
      <c r="AH17" s="16"/>
      <c r="AI17" s="16"/>
      <c r="AJ17" s="16"/>
      <c r="AK17" s="16"/>
      <c r="AL17" s="16"/>
      <c r="AM17" s="16"/>
      <c r="AN17" s="16"/>
      <c r="AO17" s="16"/>
      <c r="AP17" s="16"/>
      <c r="AQ17" s="16"/>
      <c r="AR17" s="16"/>
    </row>
    <row r="18" spans="1:44" ht="75">
      <c r="A18" s="12">
        <f t="shared" si="0"/>
        <v>16</v>
      </c>
      <c r="B18" s="22"/>
      <c r="C18" s="22"/>
      <c r="D18" s="22"/>
      <c r="E18" s="33"/>
      <c r="F18" s="13" t="s">
        <v>71</v>
      </c>
      <c r="G18" s="17" t="s">
        <v>145</v>
      </c>
      <c r="H18" s="17" t="s">
        <v>146</v>
      </c>
      <c r="I18" s="36"/>
      <c r="J18" s="17" t="s">
        <v>104</v>
      </c>
      <c r="K18" s="36"/>
      <c r="L18" s="17" t="s">
        <v>147</v>
      </c>
      <c r="M18" s="17" t="s">
        <v>147</v>
      </c>
      <c r="N18" s="36"/>
      <c r="O18" s="36"/>
      <c r="P18" s="36"/>
      <c r="Q18" s="14" t="s">
        <v>13</v>
      </c>
      <c r="R18" s="15" t="s">
        <v>14</v>
      </c>
      <c r="S18" s="15"/>
      <c r="T18" s="15"/>
      <c r="U18" s="15"/>
      <c r="V18" s="36"/>
      <c r="W18" s="23"/>
      <c r="X18" s="17"/>
      <c r="Y18" s="75">
        <v>45112</v>
      </c>
      <c r="Z18" s="36"/>
      <c r="AA18" s="16"/>
      <c r="AB18" s="16"/>
      <c r="AC18" s="16"/>
      <c r="AD18" s="16"/>
      <c r="AE18" s="16"/>
      <c r="AF18" s="16"/>
      <c r="AG18" s="16"/>
      <c r="AH18" s="16"/>
      <c r="AI18" s="16"/>
      <c r="AJ18" s="16"/>
      <c r="AK18" s="16"/>
      <c r="AL18" s="16"/>
      <c r="AM18" s="16"/>
      <c r="AN18" s="16"/>
      <c r="AO18" s="16"/>
      <c r="AP18" s="16"/>
      <c r="AQ18" s="16"/>
      <c r="AR18" s="16"/>
    </row>
    <row r="19" spans="1:44" ht="75">
      <c r="A19" s="12">
        <f t="shared" si="0"/>
        <v>17</v>
      </c>
      <c r="B19" s="22"/>
      <c r="C19" s="22"/>
      <c r="D19" s="22"/>
      <c r="E19" s="33"/>
      <c r="F19" s="13" t="s">
        <v>71</v>
      </c>
      <c r="G19" s="17" t="s">
        <v>148</v>
      </c>
      <c r="H19" s="17" t="s">
        <v>149</v>
      </c>
      <c r="I19" s="36"/>
      <c r="J19" s="17" t="s">
        <v>104</v>
      </c>
      <c r="K19" s="36"/>
      <c r="L19" s="17" t="s">
        <v>150</v>
      </c>
      <c r="M19" s="17" t="s">
        <v>150</v>
      </c>
      <c r="N19" s="36"/>
      <c r="O19" s="36"/>
      <c r="P19" s="36"/>
      <c r="Q19" s="14" t="s">
        <v>13</v>
      </c>
      <c r="R19" s="15" t="s">
        <v>14</v>
      </c>
      <c r="S19" s="15"/>
      <c r="T19" s="15"/>
      <c r="U19" s="15"/>
      <c r="V19" s="36"/>
      <c r="W19" s="23"/>
      <c r="X19" s="17"/>
      <c r="Y19" s="75">
        <v>45112</v>
      </c>
      <c r="Z19" s="36"/>
      <c r="AA19" s="16"/>
      <c r="AB19" s="16"/>
      <c r="AC19" s="16"/>
      <c r="AD19" s="16"/>
      <c r="AE19" s="16"/>
      <c r="AF19" s="16"/>
      <c r="AG19" s="16"/>
      <c r="AH19" s="16"/>
      <c r="AI19" s="16"/>
      <c r="AJ19" s="16"/>
      <c r="AK19" s="16"/>
      <c r="AL19" s="16"/>
      <c r="AM19" s="16"/>
      <c r="AN19" s="16"/>
      <c r="AO19" s="16"/>
      <c r="AP19" s="16"/>
      <c r="AQ19" s="16"/>
      <c r="AR19" s="16"/>
    </row>
    <row r="20" spans="1:44" ht="75">
      <c r="A20" s="12">
        <f t="shared" si="0"/>
        <v>18</v>
      </c>
      <c r="B20" s="22"/>
      <c r="C20" s="22"/>
      <c r="D20" s="22"/>
      <c r="E20" s="33"/>
      <c r="F20" s="13" t="s">
        <v>71</v>
      </c>
      <c r="G20" s="17" t="s">
        <v>151</v>
      </c>
      <c r="H20" s="17" t="s">
        <v>152</v>
      </c>
      <c r="I20" s="36"/>
      <c r="J20" s="17" t="s">
        <v>104</v>
      </c>
      <c r="K20" s="36"/>
      <c r="L20" s="17" t="s">
        <v>153</v>
      </c>
      <c r="M20" s="17" t="s">
        <v>153</v>
      </c>
      <c r="N20" s="36"/>
      <c r="O20" s="36"/>
      <c r="P20" s="36"/>
      <c r="Q20" s="14" t="s">
        <v>13</v>
      </c>
      <c r="R20" s="15" t="s">
        <v>14</v>
      </c>
      <c r="S20" s="15"/>
      <c r="T20" s="15"/>
      <c r="U20" s="15"/>
      <c r="V20" s="36"/>
      <c r="W20" s="23"/>
      <c r="X20" s="17"/>
      <c r="Y20" s="75">
        <v>45112</v>
      </c>
      <c r="Z20" s="36"/>
      <c r="AA20" s="16"/>
      <c r="AB20" s="16"/>
      <c r="AC20" s="16"/>
      <c r="AD20" s="16"/>
      <c r="AE20" s="16"/>
      <c r="AF20" s="16"/>
      <c r="AG20" s="16"/>
      <c r="AH20" s="16"/>
      <c r="AI20" s="16"/>
      <c r="AJ20" s="16"/>
      <c r="AK20" s="16"/>
      <c r="AL20" s="16"/>
      <c r="AM20" s="16"/>
      <c r="AN20" s="16"/>
      <c r="AO20" s="16"/>
      <c r="AP20" s="16"/>
      <c r="AQ20" s="16"/>
      <c r="AR20" s="16"/>
    </row>
    <row r="21" spans="1:44" ht="75">
      <c r="A21" s="12">
        <f t="shared" si="0"/>
        <v>19</v>
      </c>
      <c r="B21" s="22"/>
      <c r="C21" s="22"/>
      <c r="D21" s="22"/>
      <c r="E21" s="33"/>
      <c r="F21" s="13" t="s">
        <v>71</v>
      </c>
      <c r="G21" s="17" t="s">
        <v>154</v>
      </c>
      <c r="H21" s="17" t="s">
        <v>155</v>
      </c>
      <c r="I21" s="36"/>
      <c r="J21" s="17" t="s">
        <v>104</v>
      </c>
      <c r="K21" s="36"/>
      <c r="L21" s="17" t="s">
        <v>156</v>
      </c>
      <c r="M21" s="17" t="s">
        <v>156</v>
      </c>
      <c r="N21" s="36"/>
      <c r="O21" s="36"/>
      <c r="P21" s="36"/>
      <c r="Q21" s="14" t="s">
        <v>13</v>
      </c>
      <c r="R21" s="15" t="s">
        <v>14</v>
      </c>
      <c r="S21" s="15"/>
      <c r="T21" s="15"/>
      <c r="U21" s="15"/>
      <c r="V21" s="36"/>
      <c r="W21" s="23"/>
      <c r="X21" s="17"/>
      <c r="Y21" s="75">
        <v>45112</v>
      </c>
      <c r="Z21" s="36"/>
      <c r="AA21" s="16"/>
      <c r="AB21" s="16"/>
      <c r="AC21" s="16"/>
      <c r="AD21" s="16"/>
      <c r="AE21" s="16"/>
      <c r="AF21" s="16"/>
      <c r="AG21" s="16"/>
      <c r="AH21" s="16"/>
      <c r="AI21" s="16"/>
      <c r="AJ21" s="16"/>
      <c r="AK21" s="16"/>
      <c r="AL21" s="16"/>
      <c r="AM21" s="16"/>
      <c r="AN21" s="16"/>
      <c r="AO21" s="16"/>
      <c r="AP21" s="16"/>
      <c r="AQ21" s="16"/>
      <c r="AR21" s="16"/>
    </row>
    <row r="22" spans="1:44" ht="75">
      <c r="A22" s="12">
        <f t="shared" si="0"/>
        <v>20</v>
      </c>
      <c r="B22" s="22"/>
      <c r="C22" s="22"/>
      <c r="D22" s="22"/>
      <c r="E22" s="34"/>
      <c r="F22" s="13" t="s">
        <v>71</v>
      </c>
      <c r="G22" s="17" t="s">
        <v>157</v>
      </c>
      <c r="H22" s="17" t="s">
        <v>158</v>
      </c>
      <c r="I22" s="36"/>
      <c r="J22" s="17" t="s">
        <v>104</v>
      </c>
      <c r="K22" s="36"/>
      <c r="L22" s="17" t="s">
        <v>159</v>
      </c>
      <c r="M22" s="17" t="s">
        <v>159</v>
      </c>
      <c r="N22" s="36"/>
      <c r="O22" s="36"/>
      <c r="P22" s="36"/>
      <c r="Q22" s="14" t="s">
        <v>13</v>
      </c>
      <c r="R22" s="15" t="s">
        <v>14</v>
      </c>
      <c r="S22" s="15"/>
      <c r="T22" s="15"/>
      <c r="U22" s="15"/>
      <c r="V22" s="36"/>
      <c r="W22" s="23"/>
      <c r="X22" s="17"/>
      <c r="Y22" s="75">
        <v>45112</v>
      </c>
      <c r="Z22" s="36"/>
      <c r="AA22" s="16"/>
      <c r="AB22" s="16"/>
      <c r="AC22" s="16"/>
      <c r="AD22" s="16"/>
      <c r="AE22" s="16"/>
      <c r="AF22" s="16"/>
      <c r="AG22" s="16"/>
      <c r="AH22" s="16"/>
      <c r="AI22" s="16"/>
      <c r="AJ22" s="16"/>
      <c r="AK22" s="16"/>
      <c r="AL22" s="16"/>
      <c r="AM22" s="16"/>
      <c r="AN22" s="16"/>
      <c r="AO22" s="16"/>
      <c r="AP22" s="16"/>
      <c r="AQ22" s="16"/>
      <c r="AR22" s="16"/>
    </row>
    <row r="23" spans="1:44" ht="45">
      <c r="A23" s="12">
        <f t="shared" si="0"/>
        <v>21</v>
      </c>
      <c r="B23" s="22"/>
      <c r="C23" s="22"/>
      <c r="D23" s="22"/>
      <c r="E23" s="39" t="s">
        <v>160</v>
      </c>
      <c r="F23" s="13" t="s">
        <v>71</v>
      </c>
      <c r="G23" s="21" t="s">
        <v>161</v>
      </c>
      <c r="H23" s="17" t="s">
        <v>162</v>
      </c>
      <c r="I23" s="36"/>
      <c r="J23" s="17" t="s">
        <v>104</v>
      </c>
      <c r="K23" s="36"/>
      <c r="L23" s="17" t="s">
        <v>163</v>
      </c>
      <c r="M23" s="17" t="s">
        <v>163</v>
      </c>
      <c r="N23" s="36"/>
      <c r="O23" s="36"/>
      <c r="P23" s="36"/>
      <c r="Q23" s="14" t="s">
        <v>13</v>
      </c>
      <c r="R23" s="15" t="s">
        <v>14</v>
      </c>
      <c r="S23" s="15"/>
      <c r="T23" s="15"/>
      <c r="U23" s="15"/>
      <c r="V23" s="36"/>
      <c r="W23" s="23"/>
      <c r="X23" s="17"/>
      <c r="Y23" s="75">
        <v>45112</v>
      </c>
      <c r="Z23" s="36"/>
      <c r="AA23" s="16"/>
      <c r="AB23" s="16"/>
      <c r="AC23" s="16"/>
      <c r="AD23" s="16"/>
      <c r="AE23" s="16"/>
      <c r="AF23" s="16"/>
      <c r="AG23" s="16"/>
      <c r="AH23" s="16"/>
      <c r="AI23" s="16"/>
      <c r="AJ23" s="16"/>
      <c r="AK23" s="16"/>
      <c r="AL23" s="16"/>
      <c r="AM23" s="16"/>
      <c r="AN23" s="16"/>
      <c r="AO23" s="16"/>
      <c r="AP23" s="16"/>
      <c r="AQ23" s="16"/>
      <c r="AR23" s="16"/>
    </row>
    <row r="24" spans="1:44" ht="60">
      <c r="A24" s="12">
        <f t="shared" si="0"/>
        <v>22</v>
      </c>
      <c r="B24" s="22"/>
      <c r="C24" s="22"/>
      <c r="D24" s="22"/>
      <c r="E24" s="37"/>
      <c r="F24" s="13" t="s">
        <v>71</v>
      </c>
      <c r="G24" s="17" t="s">
        <v>164</v>
      </c>
      <c r="H24" s="17" t="s">
        <v>165</v>
      </c>
      <c r="I24" s="36"/>
      <c r="J24" s="17" t="s">
        <v>104</v>
      </c>
      <c r="K24" s="36"/>
      <c r="L24" s="17" t="s">
        <v>166</v>
      </c>
      <c r="M24" s="17" t="s">
        <v>166</v>
      </c>
      <c r="N24" s="36"/>
      <c r="O24" s="36"/>
      <c r="P24" s="36"/>
      <c r="Q24" s="14" t="s">
        <v>111</v>
      </c>
      <c r="R24" s="15" t="s">
        <v>14</v>
      </c>
      <c r="S24" s="15"/>
      <c r="T24" s="15"/>
      <c r="U24" s="15"/>
      <c r="V24" s="36"/>
      <c r="W24" s="23"/>
      <c r="X24" s="17"/>
      <c r="Y24" s="75">
        <v>45112</v>
      </c>
      <c r="Z24" s="36"/>
      <c r="AA24" s="16"/>
      <c r="AB24" s="16"/>
      <c r="AC24" s="16"/>
      <c r="AD24" s="16"/>
      <c r="AE24" s="16"/>
      <c r="AF24" s="16"/>
      <c r="AG24" s="16"/>
      <c r="AH24" s="16"/>
      <c r="AI24" s="16"/>
      <c r="AJ24" s="16"/>
      <c r="AK24" s="16"/>
      <c r="AL24" s="16"/>
      <c r="AM24" s="16"/>
      <c r="AN24" s="16"/>
      <c r="AO24" s="16"/>
      <c r="AP24" s="16"/>
      <c r="AQ24" s="16"/>
      <c r="AR24" s="16"/>
    </row>
    <row r="25" spans="1:44" ht="45">
      <c r="A25" s="12">
        <f t="shared" si="0"/>
        <v>23</v>
      </c>
      <c r="B25" s="22"/>
      <c r="C25" s="22"/>
      <c r="D25" s="22"/>
      <c r="E25" s="39" t="s">
        <v>167</v>
      </c>
      <c r="F25" s="13" t="s">
        <v>71</v>
      </c>
      <c r="G25" s="17" t="s">
        <v>168</v>
      </c>
      <c r="H25" s="17" t="s">
        <v>169</v>
      </c>
      <c r="I25" s="36"/>
      <c r="J25" s="17" t="s">
        <v>104</v>
      </c>
      <c r="K25" s="36"/>
      <c r="L25" s="17" t="s">
        <v>170</v>
      </c>
      <c r="M25" s="17" t="s">
        <v>170</v>
      </c>
      <c r="N25" s="36"/>
      <c r="O25" s="36"/>
      <c r="P25" s="36"/>
      <c r="Q25" s="14" t="s">
        <v>13</v>
      </c>
      <c r="R25" s="15" t="s">
        <v>14</v>
      </c>
      <c r="S25" s="15"/>
      <c r="T25" s="15"/>
      <c r="U25" s="15"/>
      <c r="V25" s="36"/>
      <c r="W25" s="23"/>
      <c r="X25" s="17"/>
      <c r="Y25" s="75">
        <v>45112</v>
      </c>
      <c r="Z25" s="36"/>
      <c r="AA25" s="16"/>
      <c r="AB25" s="16"/>
      <c r="AC25" s="16"/>
      <c r="AD25" s="16"/>
      <c r="AE25" s="16"/>
      <c r="AF25" s="16"/>
      <c r="AG25" s="16"/>
      <c r="AH25" s="16"/>
      <c r="AI25" s="16"/>
      <c r="AJ25" s="16"/>
      <c r="AK25" s="16"/>
      <c r="AL25" s="16"/>
      <c r="AM25" s="16"/>
      <c r="AN25" s="16"/>
      <c r="AO25" s="16"/>
      <c r="AP25" s="16"/>
      <c r="AQ25" s="16"/>
      <c r="AR25" s="16"/>
    </row>
    <row r="26" spans="1:44" ht="78.75" customHeight="1">
      <c r="A26" s="12">
        <f t="shared" si="0"/>
        <v>24</v>
      </c>
      <c r="B26" s="22"/>
      <c r="C26" s="22"/>
      <c r="D26" s="22"/>
      <c r="E26" s="39"/>
      <c r="F26" s="13" t="s">
        <v>71</v>
      </c>
      <c r="G26" s="17" t="s">
        <v>171</v>
      </c>
      <c r="H26" s="17" t="s">
        <v>172</v>
      </c>
      <c r="I26" s="36"/>
      <c r="J26" s="17" t="s">
        <v>104</v>
      </c>
      <c r="K26" s="36"/>
      <c r="L26" s="17" t="s">
        <v>173</v>
      </c>
      <c r="M26" s="17" t="s">
        <v>173</v>
      </c>
      <c r="N26" s="36"/>
      <c r="O26" s="36"/>
      <c r="P26" s="36"/>
      <c r="Q26" s="14" t="s">
        <v>111</v>
      </c>
      <c r="R26" s="15" t="s">
        <v>14</v>
      </c>
      <c r="S26" s="15"/>
      <c r="T26" s="15"/>
      <c r="U26" s="15"/>
      <c r="V26" s="36"/>
      <c r="W26" s="23"/>
      <c r="X26" s="17"/>
      <c r="Y26" s="75">
        <v>45112</v>
      </c>
      <c r="Z26" s="36"/>
      <c r="AA26" s="16"/>
      <c r="AB26" s="16"/>
      <c r="AC26" s="16"/>
      <c r="AD26" s="16"/>
      <c r="AE26" s="16"/>
      <c r="AF26" s="16"/>
      <c r="AG26" s="16"/>
      <c r="AH26" s="16"/>
      <c r="AI26" s="16"/>
      <c r="AJ26" s="16"/>
      <c r="AK26" s="16"/>
      <c r="AL26" s="16"/>
      <c r="AM26" s="16"/>
      <c r="AN26" s="16"/>
      <c r="AO26" s="16"/>
      <c r="AP26" s="16"/>
      <c r="AQ26" s="16"/>
      <c r="AR26" s="16"/>
    </row>
    <row r="27" spans="1:44" ht="15.75" customHeight="1">
      <c r="A27" s="12">
        <f t="shared" si="0"/>
        <v>25</v>
      </c>
      <c r="B27" s="22"/>
      <c r="C27" s="22"/>
      <c r="D27" s="22"/>
      <c r="E27" s="39"/>
      <c r="F27" s="13" t="s">
        <v>71</v>
      </c>
      <c r="G27" s="17" t="s">
        <v>174</v>
      </c>
      <c r="H27" s="17" t="s">
        <v>175</v>
      </c>
      <c r="I27" s="36"/>
      <c r="J27" s="17" t="s">
        <v>104</v>
      </c>
      <c r="K27" s="36"/>
      <c r="L27" s="17" t="s">
        <v>176</v>
      </c>
      <c r="M27" s="17" t="s">
        <v>176</v>
      </c>
      <c r="N27" s="36"/>
      <c r="O27" s="36"/>
      <c r="P27" s="36"/>
      <c r="Q27" s="14" t="s">
        <v>111</v>
      </c>
      <c r="R27" s="15" t="s">
        <v>14</v>
      </c>
      <c r="S27" s="15"/>
      <c r="T27" s="15"/>
      <c r="U27" s="15"/>
      <c r="V27" s="36"/>
      <c r="W27" s="23"/>
      <c r="X27" s="17"/>
      <c r="Y27" s="75">
        <v>45112</v>
      </c>
      <c r="Z27" s="36"/>
      <c r="AA27" s="16"/>
      <c r="AB27" s="16"/>
      <c r="AC27" s="16"/>
      <c r="AD27" s="16"/>
      <c r="AE27" s="16"/>
      <c r="AF27" s="16"/>
      <c r="AG27" s="16"/>
      <c r="AH27" s="16"/>
      <c r="AI27" s="16"/>
      <c r="AJ27" s="16"/>
      <c r="AK27" s="16"/>
      <c r="AL27" s="16"/>
      <c r="AM27" s="16"/>
      <c r="AN27" s="16"/>
      <c r="AO27" s="16"/>
      <c r="AP27" s="16"/>
      <c r="AQ27" s="16"/>
      <c r="AR27" s="16"/>
    </row>
    <row r="28" spans="1:44" ht="62.25" customHeight="1">
      <c r="A28" s="12">
        <f t="shared" si="0"/>
        <v>26</v>
      </c>
      <c r="B28" s="22"/>
      <c r="C28" s="22"/>
      <c r="D28" s="22"/>
      <c r="E28" s="39"/>
      <c r="F28" s="13" t="s">
        <v>71</v>
      </c>
      <c r="G28" s="17" t="s">
        <v>177</v>
      </c>
      <c r="H28" s="17" t="s">
        <v>178</v>
      </c>
      <c r="I28" s="36"/>
      <c r="J28" s="17" t="s">
        <v>104</v>
      </c>
      <c r="K28" s="36"/>
      <c r="L28" s="17" t="s">
        <v>179</v>
      </c>
      <c r="M28" s="17" t="s">
        <v>179</v>
      </c>
      <c r="N28" s="36"/>
      <c r="O28" s="36"/>
      <c r="P28" s="36"/>
      <c r="Q28" s="14" t="s">
        <v>111</v>
      </c>
      <c r="R28" s="15" t="s">
        <v>14</v>
      </c>
      <c r="S28" s="15"/>
      <c r="T28" s="15"/>
      <c r="U28" s="15"/>
      <c r="V28" s="36"/>
      <c r="W28" s="23"/>
      <c r="X28" s="17"/>
      <c r="Y28" s="75">
        <v>45112</v>
      </c>
      <c r="Z28" s="36"/>
      <c r="AA28" s="16"/>
      <c r="AB28" s="16"/>
      <c r="AC28" s="16"/>
      <c r="AD28" s="16"/>
      <c r="AE28" s="16"/>
      <c r="AF28" s="16"/>
      <c r="AG28" s="16"/>
      <c r="AH28" s="16"/>
      <c r="AI28" s="16"/>
      <c r="AJ28" s="16"/>
      <c r="AK28" s="16"/>
      <c r="AL28" s="16"/>
      <c r="AM28" s="16"/>
      <c r="AN28" s="16"/>
      <c r="AO28" s="16"/>
      <c r="AP28" s="16"/>
      <c r="AQ28" s="16"/>
      <c r="AR28" s="16"/>
    </row>
    <row r="29" spans="1:44" ht="15.75" customHeight="1">
      <c r="A29" s="12">
        <f t="shared" si="0"/>
        <v>27</v>
      </c>
      <c r="B29" s="22"/>
      <c r="C29" s="22"/>
      <c r="D29" s="22"/>
      <c r="E29" s="35" t="s">
        <v>180</v>
      </c>
      <c r="F29" s="13" t="s">
        <v>71</v>
      </c>
      <c r="G29" s="17" t="s">
        <v>181</v>
      </c>
      <c r="H29" s="17" t="s">
        <v>182</v>
      </c>
      <c r="I29" s="36"/>
      <c r="J29" s="17" t="s">
        <v>104</v>
      </c>
      <c r="K29" s="36"/>
      <c r="L29" s="17" t="s">
        <v>183</v>
      </c>
      <c r="M29" s="17" t="s">
        <v>183</v>
      </c>
      <c r="N29" s="36"/>
      <c r="O29" s="36"/>
      <c r="P29" s="36"/>
      <c r="Q29" s="14" t="s">
        <v>13</v>
      </c>
      <c r="R29" s="15" t="s">
        <v>14</v>
      </c>
      <c r="S29" s="15"/>
      <c r="T29" s="15"/>
      <c r="U29" s="15"/>
      <c r="V29" s="36"/>
      <c r="W29" s="23"/>
      <c r="X29" s="17"/>
      <c r="Y29" s="75">
        <v>45112</v>
      </c>
      <c r="Z29" s="36"/>
      <c r="AA29" s="16"/>
      <c r="AB29" s="16"/>
      <c r="AC29" s="16"/>
      <c r="AD29" s="16"/>
      <c r="AE29" s="16"/>
      <c r="AF29" s="16"/>
      <c r="AG29" s="16"/>
      <c r="AH29" s="16"/>
      <c r="AI29" s="16"/>
      <c r="AJ29" s="16"/>
      <c r="AK29" s="16"/>
      <c r="AL29" s="16"/>
      <c r="AM29" s="16"/>
      <c r="AN29" s="16"/>
      <c r="AO29" s="16"/>
      <c r="AP29" s="16"/>
      <c r="AQ29" s="16"/>
      <c r="AR29" s="16"/>
    </row>
    <row r="30" spans="1:44" ht="15.75" customHeight="1">
      <c r="A30" s="12">
        <f t="shared" si="0"/>
        <v>28</v>
      </c>
      <c r="B30" s="22"/>
      <c r="C30" s="22"/>
      <c r="D30" s="22"/>
      <c r="E30" s="39"/>
      <c r="F30" s="13" t="s">
        <v>71</v>
      </c>
      <c r="G30" s="17" t="s">
        <v>184</v>
      </c>
      <c r="H30" s="17" t="s">
        <v>185</v>
      </c>
      <c r="I30" s="36"/>
      <c r="J30" s="17" t="s">
        <v>104</v>
      </c>
      <c r="K30" s="36"/>
      <c r="L30" s="17" t="s">
        <v>186</v>
      </c>
      <c r="M30" s="17" t="s">
        <v>187</v>
      </c>
      <c r="N30" s="36"/>
      <c r="O30" s="36"/>
      <c r="P30" s="36"/>
      <c r="Q30" s="14" t="s">
        <v>111</v>
      </c>
      <c r="R30" s="15" t="s">
        <v>14</v>
      </c>
      <c r="S30" s="15"/>
      <c r="T30" s="15"/>
      <c r="U30" s="15"/>
      <c r="V30" s="36"/>
      <c r="W30" s="23"/>
      <c r="X30" s="17"/>
      <c r="Y30" s="75">
        <v>45112</v>
      </c>
      <c r="Z30" s="36"/>
      <c r="AA30" s="16"/>
      <c r="AB30" s="16"/>
      <c r="AC30" s="16"/>
      <c r="AD30" s="16"/>
      <c r="AE30" s="16"/>
      <c r="AF30" s="16"/>
      <c r="AG30" s="16"/>
      <c r="AH30" s="16"/>
      <c r="AI30" s="16"/>
      <c r="AJ30" s="16"/>
      <c r="AK30" s="16"/>
      <c r="AL30" s="16"/>
      <c r="AM30" s="16"/>
      <c r="AN30" s="16"/>
      <c r="AO30" s="16"/>
      <c r="AP30" s="16"/>
      <c r="AQ30" s="16"/>
      <c r="AR30" s="16"/>
    </row>
    <row r="31" spans="1:44" ht="15.75" customHeight="1">
      <c r="A31" s="12">
        <f t="shared" si="0"/>
        <v>29</v>
      </c>
      <c r="B31" s="22"/>
      <c r="C31" s="22"/>
      <c r="D31" s="22"/>
      <c r="E31" s="39"/>
      <c r="F31" s="13" t="s">
        <v>71</v>
      </c>
      <c r="G31" s="17" t="s">
        <v>188</v>
      </c>
      <c r="H31" s="17" t="s">
        <v>189</v>
      </c>
      <c r="I31" s="36"/>
      <c r="J31" s="17" t="s">
        <v>104</v>
      </c>
      <c r="K31" s="36"/>
      <c r="L31" s="17" t="s">
        <v>190</v>
      </c>
      <c r="M31" s="17" t="s">
        <v>191</v>
      </c>
      <c r="N31" s="36"/>
      <c r="O31" s="36"/>
      <c r="P31" s="36"/>
      <c r="Q31" s="14" t="s">
        <v>111</v>
      </c>
      <c r="R31" s="15" t="s">
        <v>298</v>
      </c>
      <c r="S31" s="15"/>
      <c r="T31" s="15"/>
      <c r="U31" s="15"/>
      <c r="V31" s="36"/>
      <c r="W31" s="23"/>
      <c r="X31" s="17"/>
      <c r="Y31" s="75">
        <v>45112</v>
      </c>
      <c r="Z31" s="36"/>
      <c r="AA31" s="16"/>
      <c r="AB31" s="16"/>
      <c r="AC31" s="16"/>
      <c r="AD31" s="16"/>
      <c r="AE31" s="16"/>
      <c r="AF31" s="16"/>
      <c r="AG31" s="16"/>
      <c r="AH31" s="16"/>
      <c r="AI31" s="16"/>
      <c r="AJ31" s="16"/>
      <c r="AK31" s="16"/>
      <c r="AL31" s="16"/>
      <c r="AM31" s="16"/>
      <c r="AN31" s="16"/>
      <c r="AO31" s="16"/>
      <c r="AP31" s="16"/>
      <c r="AQ31" s="16"/>
      <c r="AR31" s="16"/>
    </row>
    <row r="32" spans="1:44" ht="15.75" customHeight="1">
      <c r="A32" s="12">
        <f t="shared" si="0"/>
        <v>30</v>
      </c>
      <c r="B32" s="22"/>
      <c r="C32" s="22"/>
      <c r="D32" s="22"/>
      <c r="E32" s="39"/>
      <c r="F32" s="13" t="s">
        <v>71</v>
      </c>
      <c r="G32" s="17" t="s">
        <v>192</v>
      </c>
      <c r="H32" s="17" t="s">
        <v>193</v>
      </c>
      <c r="I32" s="36"/>
      <c r="J32" s="17" t="s">
        <v>104</v>
      </c>
      <c r="K32" s="36"/>
      <c r="L32" s="17" t="s">
        <v>194</v>
      </c>
      <c r="M32" s="17" t="s">
        <v>195</v>
      </c>
      <c r="N32" s="36"/>
      <c r="O32" s="36"/>
      <c r="P32" s="36"/>
      <c r="Q32" s="14" t="s">
        <v>111</v>
      </c>
      <c r="R32" s="15" t="s">
        <v>298</v>
      </c>
      <c r="S32" s="15"/>
      <c r="T32" s="15"/>
      <c r="U32" s="15"/>
      <c r="V32" s="36"/>
      <c r="W32" s="23"/>
      <c r="X32" s="17"/>
      <c r="Y32" s="75">
        <v>45112</v>
      </c>
      <c r="Z32" s="36"/>
      <c r="AA32" s="16"/>
      <c r="AB32" s="16"/>
      <c r="AC32" s="16"/>
      <c r="AD32" s="16"/>
      <c r="AE32" s="16"/>
      <c r="AF32" s="16"/>
      <c r="AG32" s="16"/>
      <c r="AH32" s="16"/>
      <c r="AI32" s="16"/>
      <c r="AJ32" s="16"/>
      <c r="AK32" s="16"/>
      <c r="AL32" s="16"/>
      <c r="AM32" s="16"/>
      <c r="AN32" s="16"/>
      <c r="AO32" s="16"/>
      <c r="AP32" s="16"/>
      <c r="AQ32" s="16"/>
      <c r="AR32" s="16"/>
    </row>
    <row r="33" spans="1:44" ht="15.75" customHeight="1">
      <c r="A33" s="12">
        <f t="shared" si="0"/>
        <v>31</v>
      </c>
      <c r="B33" s="22"/>
      <c r="C33" s="22"/>
      <c r="D33" s="22"/>
      <c r="E33" s="35" t="s">
        <v>196</v>
      </c>
      <c r="F33" s="13" t="s">
        <v>71</v>
      </c>
      <c r="G33" s="17" t="s">
        <v>197</v>
      </c>
      <c r="H33" s="17" t="s">
        <v>198</v>
      </c>
      <c r="I33" s="36"/>
      <c r="J33" s="17" t="s">
        <v>104</v>
      </c>
      <c r="K33" s="36"/>
      <c r="L33" s="17" t="s">
        <v>199</v>
      </c>
      <c r="M33" s="17" t="s">
        <v>199</v>
      </c>
      <c r="N33" s="36"/>
      <c r="O33" s="36"/>
      <c r="P33" s="36"/>
      <c r="Q33" s="14" t="s">
        <v>13</v>
      </c>
      <c r="R33" s="15" t="s">
        <v>14</v>
      </c>
      <c r="S33" s="15"/>
      <c r="T33" s="15"/>
      <c r="U33" s="15"/>
      <c r="V33" s="36"/>
      <c r="W33" s="23"/>
      <c r="X33" s="17"/>
      <c r="Y33" s="75">
        <v>45112</v>
      </c>
      <c r="Z33" s="36"/>
      <c r="AA33" s="16"/>
      <c r="AB33" s="16"/>
      <c r="AC33" s="16"/>
      <c r="AD33" s="16"/>
      <c r="AE33" s="16"/>
      <c r="AF33" s="16"/>
      <c r="AG33" s="16"/>
      <c r="AH33" s="16"/>
      <c r="AI33" s="16"/>
      <c r="AJ33" s="16"/>
      <c r="AK33" s="16"/>
      <c r="AL33" s="16"/>
      <c r="AM33" s="16"/>
      <c r="AN33" s="16"/>
      <c r="AO33" s="16"/>
      <c r="AP33" s="16"/>
      <c r="AQ33" s="16"/>
      <c r="AR33" s="16"/>
    </row>
    <row r="34" spans="1:44" ht="15.75" customHeight="1">
      <c r="A34" s="12">
        <f t="shared" si="0"/>
        <v>32</v>
      </c>
      <c r="B34" s="22"/>
      <c r="C34" s="22"/>
      <c r="D34" s="22"/>
      <c r="E34" s="39"/>
      <c r="F34" s="13" t="s">
        <v>71</v>
      </c>
      <c r="G34" s="17" t="s">
        <v>200</v>
      </c>
      <c r="H34" s="17" t="s">
        <v>201</v>
      </c>
      <c r="I34" s="36"/>
      <c r="J34" s="17" t="s">
        <v>104</v>
      </c>
      <c r="K34" s="36"/>
      <c r="L34" s="17" t="s">
        <v>186</v>
      </c>
      <c r="M34" s="17" t="s">
        <v>187</v>
      </c>
      <c r="N34" s="36"/>
      <c r="O34" s="36"/>
      <c r="P34" s="36"/>
      <c r="Q34" s="14" t="s">
        <v>111</v>
      </c>
      <c r="R34" s="15" t="s">
        <v>14</v>
      </c>
      <c r="S34" s="15"/>
      <c r="T34" s="15"/>
      <c r="U34" s="15"/>
      <c r="V34" s="36"/>
      <c r="W34" s="23"/>
      <c r="X34" s="17"/>
      <c r="Y34" s="75">
        <v>45112</v>
      </c>
      <c r="Z34" s="36"/>
      <c r="AA34" s="16"/>
      <c r="AB34" s="16"/>
      <c r="AC34" s="16"/>
      <c r="AD34" s="16"/>
      <c r="AE34" s="16"/>
      <c r="AF34" s="16"/>
      <c r="AG34" s="16"/>
      <c r="AH34" s="16"/>
      <c r="AI34" s="16"/>
      <c r="AJ34" s="16"/>
      <c r="AK34" s="16"/>
      <c r="AL34" s="16"/>
      <c r="AM34" s="16"/>
      <c r="AN34" s="16"/>
      <c r="AO34" s="16"/>
      <c r="AP34" s="16"/>
      <c r="AQ34" s="16"/>
      <c r="AR34" s="16"/>
    </row>
    <row r="35" spans="1:44" ht="15.75" customHeight="1">
      <c r="A35" s="12">
        <f t="shared" si="0"/>
        <v>33</v>
      </c>
      <c r="B35" s="22"/>
      <c r="C35" s="22"/>
      <c r="D35" s="22"/>
      <c r="E35" s="39"/>
      <c r="F35" s="13" t="s">
        <v>71</v>
      </c>
      <c r="G35" s="17" t="s">
        <v>202</v>
      </c>
      <c r="H35" s="17" t="s">
        <v>203</v>
      </c>
      <c r="I35" s="36"/>
      <c r="J35" s="17" t="s">
        <v>104</v>
      </c>
      <c r="K35" s="36"/>
      <c r="L35" s="17" t="s">
        <v>204</v>
      </c>
      <c r="M35" s="17" t="s">
        <v>205</v>
      </c>
      <c r="N35" s="36"/>
      <c r="O35" s="36"/>
      <c r="P35" s="36"/>
      <c r="Q35" s="14" t="s">
        <v>111</v>
      </c>
      <c r="R35" s="15" t="s">
        <v>298</v>
      </c>
      <c r="S35" s="15"/>
      <c r="T35" s="15"/>
      <c r="U35" s="15"/>
      <c r="V35" s="36"/>
      <c r="W35" s="23"/>
      <c r="X35" s="17"/>
      <c r="Y35" s="75">
        <v>45112</v>
      </c>
      <c r="Z35" s="36"/>
      <c r="AA35" s="16"/>
      <c r="AB35" s="16"/>
      <c r="AC35" s="16"/>
      <c r="AD35" s="16"/>
      <c r="AE35" s="16"/>
      <c r="AF35" s="16"/>
      <c r="AG35" s="16"/>
      <c r="AH35" s="16"/>
      <c r="AI35" s="16"/>
      <c r="AJ35" s="16"/>
      <c r="AK35" s="16"/>
      <c r="AL35" s="16"/>
      <c r="AM35" s="16"/>
      <c r="AN35" s="16"/>
      <c r="AO35" s="16"/>
      <c r="AP35" s="16"/>
      <c r="AQ35" s="16"/>
      <c r="AR35" s="16"/>
    </row>
    <row r="36" spans="1:44" ht="15.75" customHeight="1">
      <c r="A36" s="12">
        <f t="shared" si="0"/>
        <v>34</v>
      </c>
      <c r="B36" s="22"/>
      <c r="C36" s="22"/>
      <c r="D36" s="22"/>
      <c r="E36" s="39"/>
      <c r="F36" s="13" t="s">
        <v>71</v>
      </c>
      <c r="G36" s="17" t="s">
        <v>192</v>
      </c>
      <c r="H36" s="17" t="s">
        <v>206</v>
      </c>
      <c r="I36" s="36"/>
      <c r="J36" s="17" t="s">
        <v>104</v>
      </c>
      <c r="K36" s="36"/>
      <c r="L36" s="17" t="s">
        <v>207</v>
      </c>
      <c r="M36" s="17" t="s">
        <v>207</v>
      </c>
      <c r="N36" s="36"/>
      <c r="O36" s="36"/>
      <c r="P36" s="36"/>
      <c r="Q36" s="14" t="s">
        <v>111</v>
      </c>
      <c r="R36" s="15" t="s">
        <v>298</v>
      </c>
      <c r="S36" s="15"/>
      <c r="T36" s="15"/>
      <c r="U36" s="15"/>
      <c r="V36" s="36"/>
      <c r="W36" s="23"/>
      <c r="X36" s="17"/>
      <c r="Y36" s="75">
        <v>45112</v>
      </c>
      <c r="Z36" s="36"/>
      <c r="AA36" s="16"/>
      <c r="AB36" s="16"/>
      <c r="AC36" s="16"/>
      <c r="AD36" s="16"/>
      <c r="AE36" s="16"/>
      <c r="AF36" s="16"/>
      <c r="AG36" s="16"/>
      <c r="AH36" s="16"/>
      <c r="AI36" s="16"/>
      <c r="AJ36" s="16"/>
      <c r="AK36" s="16"/>
      <c r="AL36" s="16"/>
      <c r="AM36" s="16"/>
      <c r="AN36" s="16"/>
      <c r="AO36" s="16"/>
      <c r="AP36" s="16"/>
      <c r="AQ36" s="16"/>
      <c r="AR36" s="16"/>
    </row>
    <row r="37" spans="1:44" ht="15.75" customHeight="1">
      <c r="A37" s="12">
        <f t="shared" si="0"/>
        <v>35</v>
      </c>
      <c r="B37" s="22"/>
      <c r="C37" s="22"/>
      <c r="D37" s="22"/>
      <c r="E37" s="35" t="s">
        <v>208</v>
      </c>
      <c r="F37" s="13" t="s">
        <v>71</v>
      </c>
      <c r="G37" s="17" t="s">
        <v>209</v>
      </c>
      <c r="H37" s="17" t="s">
        <v>210</v>
      </c>
      <c r="I37" s="36"/>
      <c r="J37" s="17" t="s">
        <v>104</v>
      </c>
      <c r="K37" s="36"/>
      <c r="L37" s="17" t="s">
        <v>211</v>
      </c>
      <c r="M37" s="17" t="s">
        <v>211</v>
      </c>
      <c r="N37" s="36"/>
      <c r="O37" s="36"/>
      <c r="P37" s="36"/>
      <c r="Q37" s="14" t="s">
        <v>13</v>
      </c>
      <c r="R37" s="15" t="s">
        <v>14</v>
      </c>
      <c r="S37" s="15"/>
      <c r="T37" s="15"/>
      <c r="U37" s="15"/>
      <c r="V37" s="36"/>
      <c r="W37" s="23"/>
      <c r="X37" s="17"/>
      <c r="Y37" s="75">
        <v>45112</v>
      </c>
      <c r="Z37" s="36"/>
      <c r="AA37" s="16"/>
      <c r="AB37" s="16"/>
      <c r="AC37" s="16"/>
      <c r="AD37" s="16"/>
      <c r="AE37" s="16"/>
      <c r="AF37" s="16"/>
      <c r="AG37" s="16"/>
      <c r="AH37" s="16"/>
      <c r="AI37" s="16"/>
      <c r="AJ37" s="16"/>
      <c r="AK37" s="16"/>
      <c r="AL37" s="16"/>
      <c r="AM37" s="16"/>
      <c r="AN37" s="16"/>
      <c r="AO37" s="16"/>
      <c r="AP37" s="16"/>
      <c r="AQ37" s="16"/>
      <c r="AR37" s="16"/>
    </row>
    <row r="38" spans="1:44" ht="15.75" customHeight="1">
      <c r="A38" s="12">
        <f t="shared" si="0"/>
        <v>36</v>
      </c>
      <c r="B38" s="22"/>
      <c r="C38" s="22"/>
      <c r="D38" s="22"/>
      <c r="E38" s="39"/>
      <c r="F38" s="13" t="s">
        <v>71</v>
      </c>
      <c r="G38" s="17" t="s">
        <v>212</v>
      </c>
      <c r="H38" s="17" t="s">
        <v>213</v>
      </c>
      <c r="I38" s="36"/>
      <c r="J38" s="17" t="s">
        <v>104</v>
      </c>
      <c r="K38" s="36"/>
      <c r="L38" s="17" t="s">
        <v>214</v>
      </c>
      <c r="M38" s="17" t="s">
        <v>214</v>
      </c>
      <c r="N38" s="36"/>
      <c r="O38" s="36"/>
      <c r="P38" s="36"/>
      <c r="Q38" s="14" t="s">
        <v>111</v>
      </c>
      <c r="R38" s="15" t="s">
        <v>14</v>
      </c>
      <c r="S38" s="15"/>
      <c r="T38" s="15"/>
      <c r="U38" s="15"/>
      <c r="V38" s="36"/>
      <c r="W38" s="23"/>
      <c r="X38" s="17"/>
      <c r="Y38" s="75">
        <v>45112</v>
      </c>
      <c r="Z38" s="36"/>
      <c r="AA38" s="16"/>
      <c r="AB38" s="16"/>
      <c r="AC38" s="16"/>
      <c r="AD38" s="16"/>
      <c r="AE38" s="16"/>
      <c r="AF38" s="16"/>
      <c r="AG38" s="16"/>
      <c r="AH38" s="16"/>
      <c r="AI38" s="16"/>
      <c r="AJ38" s="16"/>
      <c r="AK38" s="16"/>
      <c r="AL38" s="16"/>
      <c r="AM38" s="16"/>
      <c r="AN38" s="16"/>
      <c r="AO38" s="16"/>
      <c r="AP38" s="16"/>
      <c r="AQ38" s="16"/>
      <c r="AR38" s="16"/>
    </row>
    <row r="39" spans="1:44" ht="90" customHeight="1">
      <c r="A39" s="12">
        <f t="shared" si="0"/>
        <v>37</v>
      </c>
      <c r="B39" s="22"/>
      <c r="C39" s="22"/>
      <c r="D39" s="22"/>
      <c r="E39" s="39"/>
      <c r="F39" s="13" t="s">
        <v>71</v>
      </c>
      <c r="G39" s="17" t="s">
        <v>215</v>
      </c>
      <c r="H39" s="17" t="s">
        <v>216</v>
      </c>
      <c r="I39" s="36"/>
      <c r="J39" s="17" t="s">
        <v>104</v>
      </c>
      <c r="K39" s="36"/>
      <c r="L39" s="17" t="s">
        <v>217</v>
      </c>
      <c r="M39" s="17" t="s">
        <v>217</v>
      </c>
      <c r="N39" s="36"/>
      <c r="O39" s="36"/>
      <c r="P39" s="36"/>
      <c r="Q39" s="14" t="s">
        <v>111</v>
      </c>
      <c r="R39" s="15" t="s">
        <v>14</v>
      </c>
      <c r="S39" s="15"/>
      <c r="T39" s="15"/>
      <c r="U39" s="15"/>
      <c r="V39" s="36"/>
      <c r="W39" s="23"/>
      <c r="X39" s="17"/>
      <c r="Y39" s="75">
        <v>45112</v>
      </c>
      <c r="Z39" s="36"/>
      <c r="AA39" s="16"/>
      <c r="AB39" s="16"/>
      <c r="AC39" s="16"/>
      <c r="AD39" s="16"/>
      <c r="AE39" s="16"/>
      <c r="AF39" s="16"/>
      <c r="AG39" s="16"/>
      <c r="AH39" s="16"/>
      <c r="AI39" s="16"/>
      <c r="AJ39" s="16"/>
      <c r="AK39" s="16"/>
      <c r="AL39" s="16"/>
      <c r="AM39" s="16"/>
      <c r="AN39" s="16"/>
      <c r="AO39" s="16"/>
      <c r="AP39" s="16"/>
      <c r="AQ39" s="16"/>
      <c r="AR39" s="16"/>
    </row>
    <row r="40" spans="1:44" ht="15.75" customHeight="1">
      <c r="A40" s="12">
        <f t="shared" si="0"/>
        <v>38</v>
      </c>
      <c r="B40" s="22"/>
      <c r="C40" s="22"/>
      <c r="D40" s="22"/>
      <c r="E40" s="35" t="s">
        <v>218</v>
      </c>
      <c r="F40" s="13" t="s">
        <v>71</v>
      </c>
      <c r="G40" s="17" t="s">
        <v>219</v>
      </c>
      <c r="H40" s="17" t="s">
        <v>220</v>
      </c>
      <c r="I40" s="36"/>
      <c r="J40" s="17" t="s">
        <v>104</v>
      </c>
      <c r="K40" s="36"/>
      <c r="L40" s="17" t="s">
        <v>221</v>
      </c>
      <c r="M40" s="17" t="s">
        <v>221</v>
      </c>
      <c r="N40" s="36"/>
      <c r="O40" s="36"/>
      <c r="P40" s="36"/>
      <c r="Q40" s="14" t="s">
        <v>13</v>
      </c>
      <c r="R40" s="15" t="s">
        <v>14</v>
      </c>
      <c r="S40" s="15"/>
      <c r="T40" s="15"/>
      <c r="U40" s="15"/>
      <c r="V40" s="36"/>
      <c r="W40" s="23"/>
      <c r="X40" s="17"/>
      <c r="Y40" s="75">
        <v>45112</v>
      </c>
      <c r="Z40" s="36"/>
      <c r="AA40" s="16"/>
      <c r="AB40" s="16"/>
      <c r="AC40" s="16"/>
      <c r="AD40" s="16"/>
      <c r="AE40" s="16"/>
      <c r="AF40" s="16"/>
      <c r="AG40" s="16"/>
      <c r="AH40" s="16"/>
      <c r="AI40" s="16"/>
      <c r="AJ40" s="16"/>
      <c r="AK40" s="16"/>
      <c r="AL40" s="16"/>
      <c r="AM40" s="16"/>
      <c r="AN40" s="16"/>
      <c r="AO40" s="16"/>
      <c r="AP40" s="16"/>
      <c r="AQ40" s="16"/>
      <c r="AR40" s="16"/>
    </row>
    <row r="41" spans="1:44" ht="90.75" customHeight="1">
      <c r="A41" s="12">
        <f t="shared" si="0"/>
        <v>39</v>
      </c>
      <c r="B41" s="22"/>
      <c r="C41" s="22"/>
      <c r="D41" s="22"/>
      <c r="E41" s="39"/>
      <c r="F41" s="13" t="s">
        <v>71</v>
      </c>
      <c r="G41" s="17" t="s">
        <v>222</v>
      </c>
      <c r="H41" s="17" t="s">
        <v>223</v>
      </c>
      <c r="I41" s="36"/>
      <c r="J41" s="17" t="s">
        <v>104</v>
      </c>
      <c r="K41" s="36"/>
      <c r="L41" s="17" t="s">
        <v>224</v>
      </c>
      <c r="M41" s="17" t="s">
        <v>224</v>
      </c>
      <c r="N41" s="36"/>
      <c r="O41" s="36"/>
      <c r="P41" s="36"/>
      <c r="Q41" s="14" t="s">
        <v>111</v>
      </c>
      <c r="R41" s="15" t="s">
        <v>14</v>
      </c>
      <c r="S41" s="15"/>
      <c r="T41" s="15"/>
      <c r="U41" s="15"/>
      <c r="V41" s="36"/>
      <c r="W41" s="23"/>
      <c r="X41" s="17"/>
      <c r="Y41" s="75">
        <v>45112</v>
      </c>
      <c r="Z41" s="36"/>
      <c r="AA41" s="16"/>
      <c r="AB41" s="16"/>
      <c r="AC41" s="16"/>
      <c r="AD41" s="16"/>
      <c r="AE41" s="16"/>
      <c r="AF41" s="16"/>
      <c r="AG41" s="16"/>
      <c r="AH41" s="16"/>
      <c r="AI41" s="16"/>
      <c r="AJ41" s="16"/>
      <c r="AK41" s="16"/>
      <c r="AL41" s="16"/>
      <c r="AM41" s="16"/>
      <c r="AN41" s="16"/>
      <c r="AO41" s="16"/>
      <c r="AP41" s="16"/>
      <c r="AQ41" s="16"/>
      <c r="AR41" s="16"/>
    </row>
    <row r="42" spans="1:44" ht="90" customHeight="1">
      <c r="A42" s="12">
        <f t="shared" si="0"/>
        <v>40</v>
      </c>
      <c r="B42" s="22"/>
      <c r="C42" s="22"/>
      <c r="D42" s="22"/>
      <c r="E42" s="39"/>
      <c r="F42" s="13" t="s">
        <v>71</v>
      </c>
      <c r="G42" s="17" t="s">
        <v>225</v>
      </c>
      <c r="H42" s="17" t="s">
        <v>226</v>
      </c>
      <c r="I42" s="36"/>
      <c r="J42" s="17" t="s">
        <v>104</v>
      </c>
      <c r="K42" s="36"/>
      <c r="L42" s="17" t="s">
        <v>227</v>
      </c>
      <c r="M42" s="17" t="s">
        <v>227</v>
      </c>
      <c r="N42" s="36"/>
      <c r="O42" s="36"/>
      <c r="P42" s="36"/>
      <c r="Q42" s="14" t="s">
        <v>111</v>
      </c>
      <c r="R42" s="15" t="s">
        <v>14</v>
      </c>
      <c r="S42" s="15"/>
      <c r="T42" s="15"/>
      <c r="U42" s="15"/>
      <c r="V42" s="36"/>
      <c r="W42" s="23"/>
      <c r="X42" s="17"/>
      <c r="Y42" s="75">
        <v>45112</v>
      </c>
      <c r="Z42" s="36"/>
      <c r="AA42" s="16"/>
      <c r="AB42" s="16"/>
      <c r="AC42" s="16"/>
      <c r="AD42" s="16"/>
      <c r="AE42" s="16"/>
      <c r="AF42" s="16"/>
      <c r="AG42" s="16"/>
      <c r="AH42" s="16"/>
      <c r="AI42" s="16"/>
      <c r="AJ42" s="16"/>
      <c r="AK42" s="16"/>
      <c r="AL42" s="16"/>
      <c r="AM42" s="16"/>
      <c r="AN42" s="16"/>
      <c r="AO42" s="16"/>
      <c r="AP42" s="16"/>
      <c r="AQ42" s="16"/>
      <c r="AR42" s="16"/>
    </row>
    <row r="43" spans="1:44" ht="15.75" customHeight="1">
      <c r="A43" s="12">
        <f t="shared" si="0"/>
        <v>41</v>
      </c>
      <c r="B43" s="22"/>
      <c r="C43" s="22"/>
      <c r="D43" s="22"/>
      <c r="E43" s="35" t="s">
        <v>228</v>
      </c>
      <c r="F43" s="13" t="s">
        <v>71</v>
      </c>
      <c r="G43" s="17" t="s">
        <v>229</v>
      </c>
      <c r="H43" s="17" t="s">
        <v>230</v>
      </c>
      <c r="I43" s="36"/>
      <c r="J43" s="17" t="s">
        <v>104</v>
      </c>
      <c r="K43" s="36"/>
      <c r="L43" s="17" t="s">
        <v>231</v>
      </c>
      <c r="M43" s="17" t="s">
        <v>231</v>
      </c>
      <c r="N43" s="36"/>
      <c r="O43" s="36"/>
      <c r="P43" s="36"/>
      <c r="Q43" s="14" t="s">
        <v>13</v>
      </c>
      <c r="R43" s="15" t="s">
        <v>14</v>
      </c>
      <c r="S43" s="15"/>
      <c r="T43" s="15"/>
      <c r="U43" s="15"/>
      <c r="V43" s="36"/>
      <c r="W43" s="23"/>
      <c r="X43" s="17"/>
      <c r="Y43" s="75">
        <v>45112</v>
      </c>
      <c r="Z43" s="36"/>
      <c r="AA43" s="16"/>
      <c r="AB43" s="16"/>
      <c r="AC43" s="16"/>
      <c r="AD43" s="16"/>
      <c r="AE43" s="16"/>
      <c r="AF43" s="16"/>
      <c r="AG43" s="16"/>
      <c r="AH43" s="16"/>
      <c r="AI43" s="16"/>
      <c r="AJ43" s="16"/>
      <c r="AK43" s="16"/>
      <c r="AL43" s="16"/>
      <c r="AM43" s="16"/>
      <c r="AN43" s="16"/>
      <c r="AO43" s="16"/>
      <c r="AP43" s="16"/>
      <c r="AQ43" s="16"/>
      <c r="AR43" s="16"/>
    </row>
    <row r="44" spans="1:44" ht="90.75" customHeight="1">
      <c r="A44" s="12">
        <f t="shared" si="0"/>
        <v>42</v>
      </c>
      <c r="B44" s="22"/>
      <c r="C44" s="22"/>
      <c r="D44" s="22"/>
      <c r="E44" s="39"/>
      <c r="F44" s="13" t="s">
        <v>71</v>
      </c>
      <c r="G44" s="17" t="s">
        <v>232</v>
      </c>
      <c r="H44" s="17" t="s">
        <v>233</v>
      </c>
      <c r="I44" s="36"/>
      <c r="J44" s="17" t="s">
        <v>104</v>
      </c>
      <c r="K44" s="36"/>
      <c r="L44" s="17" t="s">
        <v>234</v>
      </c>
      <c r="M44" s="17" t="s">
        <v>224</v>
      </c>
      <c r="N44" s="36"/>
      <c r="O44" s="36"/>
      <c r="P44" s="36"/>
      <c r="Q44" s="14" t="s">
        <v>111</v>
      </c>
      <c r="R44" s="15" t="s">
        <v>14</v>
      </c>
      <c r="S44" s="15"/>
      <c r="T44" s="15"/>
      <c r="U44" s="15"/>
      <c r="V44" s="36"/>
      <c r="W44" s="23"/>
      <c r="X44" s="17"/>
      <c r="Y44" s="75">
        <v>45112</v>
      </c>
      <c r="Z44" s="36"/>
      <c r="AA44" s="16"/>
      <c r="AB44" s="16"/>
      <c r="AC44" s="16"/>
      <c r="AD44" s="16"/>
      <c r="AE44" s="16"/>
      <c r="AF44" s="16"/>
      <c r="AG44" s="16"/>
      <c r="AH44" s="16"/>
      <c r="AI44" s="16"/>
      <c r="AJ44" s="16"/>
      <c r="AK44" s="16"/>
      <c r="AL44" s="16"/>
      <c r="AM44" s="16"/>
      <c r="AN44" s="16"/>
      <c r="AO44" s="16"/>
      <c r="AP44" s="16"/>
      <c r="AQ44" s="16"/>
      <c r="AR44" s="16"/>
    </row>
    <row r="45" spans="1:44" ht="90" customHeight="1">
      <c r="A45" s="12">
        <f t="shared" si="0"/>
        <v>43</v>
      </c>
      <c r="B45" s="22"/>
      <c r="C45" s="22"/>
      <c r="D45" s="22"/>
      <c r="E45" s="39"/>
      <c r="F45" s="13" t="s">
        <v>71</v>
      </c>
      <c r="G45" s="17" t="s">
        <v>235</v>
      </c>
      <c r="H45" s="17" t="s">
        <v>236</v>
      </c>
      <c r="I45" s="36"/>
      <c r="J45" s="17" t="s">
        <v>104</v>
      </c>
      <c r="K45" s="36"/>
      <c r="L45" s="17" t="s">
        <v>237</v>
      </c>
      <c r="M45" s="17" t="s">
        <v>237</v>
      </c>
      <c r="N45" s="36"/>
      <c r="O45" s="36"/>
      <c r="P45" s="36"/>
      <c r="Q45" s="14" t="s">
        <v>111</v>
      </c>
      <c r="R45" s="15" t="s">
        <v>14</v>
      </c>
      <c r="S45" s="15"/>
      <c r="T45" s="15"/>
      <c r="U45" s="15"/>
      <c r="V45" s="36"/>
      <c r="W45" s="23"/>
      <c r="X45" s="17"/>
      <c r="Y45" s="75">
        <v>45112</v>
      </c>
      <c r="Z45" s="36"/>
      <c r="AA45" s="16"/>
      <c r="AB45" s="16"/>
      <c r="AC45" s="16"/>
      <c r="AD45" s="16"/>
      <c r="AE45" s="16"/>
      <c r="AF45" s="16"/>
      <c r="AG45" s="16"/>
      <c r="AH45" s="16"/>
      <c r="AI45" s="16"/>
      <c r="AJ45" s="16"/>
      <c r="AK45" s="16"/>
      <c r="AL45" s="16"/>
      <c r="AM45" s="16"/>
      <c r="AN45" s="16"/>
      <c r="AO45" s="16"/>
      <c r="AP45" s="16"/>
      <c r="AQ45" s="16"/>
      <c r="AR45" s="16"/>
    </row>
    <row r="46" spans="1:44" ht="148.5" customHeight="1">
      <c r="A46" s="12">
        <f t="shared" si="0"/>
        <v>44</v>
      </c>
      <c r="B46" s="22"/>
      <c r="C46" s="22"/>
      <c r="D46" s="22"/>
      <c r="E46" s="39"/>
      <c r="F46" s="13" t="s">
        <v>71</v>
      </c>
      <c r="G46" s="17" t="s">
        <v>238</v>
      </c>
      <c r="H46" s="17" t="s">
        <v>239</v>
      </c>
      <c r="I46" s="36"/>
      <c r="J46" s="17" t="s">
        <v>104</v>
      </c>
      <c r="K46" s="36"/>
      <c r="L46" s="17" t="s">
        <v>240</v>
      </c>
      <c r="M46" s="17" t="s">
        <v>241</v>
      </c>
      <c r="N46" s="36"/>
      <c r="O46" s="36"/>
      <c r="P46" s="36"/>
      <c r="Q46" s="14" t="s">
        <v>111</v>
      </c>
      <c r="R46" s="15" t="s">
        <v>398</v>
      </c>
      <c r="S46" s="15"/>
      <c r="T46" s="15"/>
      <c r="U46" s="15"/>
      <c r="V46" s="36"/>
      <c r="W46" s="23"/>
      <c r="X46" s="17"/>
      <c r="Y46" s="75">
        <v>45112</v>
      </c>
      <c r="Z46" s="36"/>
      <c r="AA46" s="16"/>
      <c r="AB46" s="16"/>
      <c r="AC46" s="16"/>
      <c r="AD46" s="16"/>
      <c r="AE46" s="16"/>
      <c r="AF46" s="16"/>
      <c r="AG46" s="16"/>
      <c r="AH46" s="16"/>
      <c r="AI46" s="16"/>
      <c r="AJ46" s="16"/>
      <c r="AK46" s="16"/>
      <c r="AL46" s="16"/>
      <c r="AM46" s="16"/>
      <c r="AN46" s="16"/>
      <c r="AO46" s="16"/>
      <c r="AP46" s="16"/>
      <c r="AQ46" s="16"/>
      <c r="AR46" s="16"/>
    </row>
    <row r="47" spans="1:44" ht="15.75" customHeight="1">
      <c r="A47" s="12">
        <f t="shared" si="0"/>
        <v>45</v>
      </c>
      <c r="B47" s="22"/>
      <c r="C47" s="22"/>
      <c r="D47" s="22"/>
      <c r="E47" s="35" t="s">
        <v>242</v>
      </c>
      <c r="F47" s="13" t="s">
        <v>71</v>
      </c>
      <c r="G47" s="17" t="s">
        <v>243</v>
      </c>
      <c r="H47" s="17" t="s">
        <v>244</v>
      </c>
      <c r="I47" s="36"/>
      <c r="J47" s="17" t="s">
        <v>104</v>
      </c>
      <c r="K47" s="36"/>
      <c r="L47" s="17" t="s">
        <v>245</v>
      </c>
      <c r="M47" s="17" t="s">
        <v>245</v>
      </c>
      <c r="N47" s="36"/>
      <c r="O47" s="36"/>
      <c r="P47" s="36"/>
      <c r="Q47" s="14" t="s">
        <v>13</v>
      </c>
      <c r="R47" s="15" t="s">
        <v>14</v>
      </c>
      <c r="S47" s="15"/>
      <c r="T47" s="15"/>
      <c r="U47" s="15"/>
      <c r="V47" s="36"/>
      <c r="W47" s="23"/>
      <c r="X47" s="17"/>
      <c r="Y47" s="75">
        <v>45112</v>
      </c>
      <c r="Z47" s="36"/>
      <c r="AA47" s="16"/>
      <c r="AB47" s="16"/>
      <c r="AC47" s="16"/>
      <c r="AD47" s="16"/>
      <c r="AE47" s="16"/>
      <c r="AF47" s="16"/>
      <c r="AG47" s="16"/>
      <c r="AH47" s="16"/>
      <c r="AI47" s="16"/>
      <c r="AJ47" s="16"/>
      <c r="AK47" s="16"/>
      <c r="AL47" s="16"/>
      <c r="AM47" s="16"/>
      <c r="AN47" s="16"/>
      <c r="AO47" s="16"/>
      <c r="AP47" s="16"/>
      <c r="AQ47" s="16"/>
      <c r="AR47" s="16"/>
    </row>
    <row r="48" spans="1:44" ht="15.75" customHeight="1">
      <c r="A48" s="12">
        <f t="shared" si="0"/>
        <v>46</v>
      </c>
      <c r="B48" s="22"/>
      <c r="C48" s="22"/>
      <c r="D48" s="22"/>
      <c r="E48" s="39"/>
      <c r="F48" s="13" t="s">
        <v>71</v>
      </c>
      <c r="G48" s="17" t="s">
        <v>246</v>
      </c>
      <c r="H48" s="17" t="s">
        <v>247</v>
      </c>
      <c r="I48" s="36"/>
      <c r="J48" s="17" t="s">
        <v>104</v>
      </c>
      <c r="K48" s="36"/>
      <c r="L48" s="17" t="s">
        <v>248</v>
      </c>
      <c r="M48" s="17" t="s">
        <v>248</v>
      </c>
      <c r="N48" s="36"/>
      <c r="O48" s="36"/>
      <c r="P48" s="36"/>
      <c r="Q48" s="14" t="s">
        <v>111</v>
      </c>
      <c r="R48" s="15" t="s">
        <v>14</v>
      </c>
      <c r="S48" s="15"/>
      <c r="T48" s="15"/>
      <c r="U48" s="15"/>
      <c r="V48" s="36"/>
      <c r="W48" s="23"/>
      <c r="X48" s="17"/>
      <c r="Y48" s="75">
        <v>45112</v>
      </c>
      <c r="Z48" s="36"/>
      <c r="AA48" s="16"/>
      <c r="AB48" s="16"/>
      <c r="AC48" s="16"/>
      <c r="AD48" s="16"/>
      <c r="AE48" s="16"/>
      <c r="AF48" s="16"/>
      <c r="AG48" s="16"/>
      <c r="AH48" s="16"/>
      <c r="AI48" s="16"/>
      <c r="AJ48" s="16"/>
      <c r="AK48" s="16"/>
      <c r="AL48" s="16"/>
      <c r="AM48" s="16"/>
      <c r="AN48" s="16"/>
      <c r="AO48" s="16"/>
      <c r="AP48" s="16"/>
      <c r="AQ48" s="16"/>
      <c r="AR48" s="16"/>
    </row>
    <row r="49" spans="1:44" ht="15.75" customHeight="1">
      <c r="A49" s="12">
        <f t="shared" si="0"/>
        <v>47</v>
      </c>
      <c r="B49" s="22"/>
      <c r="C49" s="22"/>
      <c r="D49" s="22"/>
      <c r="E49" s="39"/>
      <c r="F49" s="13" t="s">
        <v>71</v>
      </c>
      <c r="G49" s="17" t="s">
        <v>249</v>
      </c>
      <c r="H49" s="17" t="s">
        <v>250</v>
      </c>
      <c r="I49" s="36"/>
      <c r="J49" s="17" t="s">
        <v>104</v>
      </c>
      <c r="K49" s="36"/>
      <c r="L49" s="17"/>
      <c r="M49" s="17"/>
      <c r="N49" s="36"/>
      <c r="O49" s="36"/>
      <c r="P49" s="36"/>
      <c r="Q49" s="14" t="s">
        <v>111</v>
      </c>
      <c r="R49" s="15" t="s">
        <v>298</v>
      </c>
      <c r="S49" s="15"/>
      <c r="T49" s="15"/>
      <c r="U49" s="15"/>
      <c r="V49" s="36"/>
      <c r="W49" s="23"/>
      <c r="X49" s="17"/>
      <c r="Y49" s="75">
        <v>45112</v>
      </c>
      <c r="Z49" s="36"/>
      <c r="AA49" s="16"/>
      <c r="AB49" s="16"/>
      <c r="AC49" s="16"/>
      <c r="AD49" s="16"/>
      <c r="AE49" s="16"/>
      <c r="AF49" s="16"/>
      <c r="AG49" s="16"/>
      <c r="AH49" s="16"/>
      <c r="AI49" s="16"/>
      <c r="AJ49" s="16"/>
      <c r="AK49" s="16"/>
      <c r="AL49" s="16"/>
      <c r="AM49" s="16"/>
      <c r="AN49" s="16"/>
      <c r="AO49" s="16"/>
      <c r="AP49" s="16"/>
      <c r="AQ49" s="16"/>
      <c r="AR49" s="16"/>
    </row>
    <row r="50" spans="1:44" ht="15.75" customHeight="1">
      <c r="A50" s="12">
        <f t="shared" si="0"/>
        <v>48</v>
      </c>
      <c r="B50" s="22"/>
      <c r="C50" s="22"/>
      <c r="D50" s="22"/>
      <c r="E50" s="39"/>
      <c r="F50" s="13" t="s">
        <v>71</v>
      </c>
      <c r="G50" s="17" t="s">
        <v>251</v>
      </c>
      <c r="H50" s="17" t="s">
        <v>252</v>
      </c>
      <c r="I50" s="36"/>
      <c r="J50" s="17" t="s">
        <v>104</v>
      </c>
      <c r="K50" s="36"/>
      <c r="L50" s="17"/>
      <c r="M50" s="17"/>
      <c r="N50" s="36"/>
      <c r="O50" s="36"/>
      <c r="P50" s="36"/>
      <c r="Q50" s="14" t="s">
        <v>111</v>
      </c>
      <c r="R50" s="15" t="s">
        <v>298</v>
      </c>
      <c r="S50" s="15"/>
      <c r="T50" s="15"/>
      <c r="U50" s="15"/>
      <c r="V50" s="36"/>
      <c r="W50" s="23"/>
      <c r="X50" s="17"/>
      <c r="Y50" s="75">
        <v>45112</v>
      </c>
      <c r="Z50" s="36"/>
      <c r="AA50" s="16"/>
      <c r="AB50" s="16"/>
      <c r="AC50" s="16"/>
      <c r="AD50" s="16"/>
      <c r="AE50" s="16"/>
      <c r="AF50" s="16"/>
      <c r="AG50" s="16"/>
      <c r="AH50" s="16"/>
      <c r="AI50" s="16"/>
      <c r="AJ50" s="16"/>
      <c r="AK50" s="16"/>
      <c r="AL50" s="16"/>
      <c r="AM50" s="16"/>
      <c r="AN50" s="16"/>
      <c r="AO50" s="16"/>
      <c r="AP50" s="16"/>
      <c r="AQ50" s="16"/>
      <c r="AR50" s="16"/>
    </row>
    <row r="51" spans="1:44" ht="15.75" customHeight="1">
      <c r="A51" s="12">
        <f t="shared" si="0"/>
        <v>49</v>
      </c>
      <c r="B51" s="22"/>
      <c r="C51" s="22"/>
      <c r="D51" s="22"/>
      <c r="E51" s="39"/>
      <c r="F51" s="13" t="s">
        <v>71</v>
      </c>
      <c r="G51" s="17" t="s">
        <v>253</v>
      </c>
      <c r="H51" s="17" t="s">
        <v>254</v>
      </c>
      <c r="I51" s="36"/>
      <c r="J51" s="17" t="s">
        <v>104</v>
      </c>
      <c r="K51" s="36"/>
      <c r="L51" s="17"/>
      <c r="M51" s="17"/>
      <c r="N51" s="36"/>
      <c r="O51" s="36"/>
      <c r="P51" s="36"/>
      <c r="Q51" s="14" t="s">
        <v>111</v>
      </c>
      <c r="R51" s="15" t="s">
        <v>298</v>
      </c>
      <c r="S51" s="15"/>
      <c r="T51" s="15"/>
      <c r="U51" s="15"/>
      <c r="V51" s="36"/>
      <c r="W51" s="23"/>
      <c r="X51" s="17"/>
      <c r="Y51" s="75">
        <v>45112</v>
      </c>
      <c r="Z51" s="36"/>
      <c r="AA51" s="16"/>
      <c r="AB51" s="16"/>
      <c r="AC51" s="16"/>
      <c r="AD51" s="16"/>
      <c r="AE51" s="16"/>
      <c r="AF51" s="16"/>
      <c r="AG51" s="16"/>
      <c r="AH51" s="16"/>
      <c r="AI51" s="16"/>
      <c r="AJ51" s="16"/>
      <c r="AK51" s="16"/>
      <c r="AL51" s="16"/>
      <c r="AM51" s="16"/>
      <c r="AN51" s="16"/>
      <c r="AO51" s="16"/>
      <c r="AP51" s="16"/>
      <c r="AQ51" s="16"/>
      <c r="AR51" s="16"/>
    </row>
    <row r="52" spans="1:44" ht="15.75" customHeight="1">
      <c r="A52" s="12">
        <f t="shared" si="0"/>
        <v>50</v>
      </c>
      <c r="B52" s="22"/>
      <c r="C52" s="22"/>
      <c r="D52" s="22"/>
      <c r="E52" s="39"/>
      <c r="F52" s="13" t="s">
        <v>71</v>
      </c>
      <c r="G52" s="17" t="s">
        <v>255</v>
      </c>
      <c r="H52" s="17" t="s">
        <v>256</v>
      </c>
      <c r="I52" s="36"/>
      <c r="J52" s="17" t="s">
        <v>104</v>
      </c>
      <c r="K52" s="36"/>
      <c r="L52" s="17"/>
      <c r="M52" s="17"/>
      <c r="N52" s="36"/>
      <c r="O52" s="36"/>
      <c r="P52" s="36"/>
      <c r="Q52" s="14" t="s">
        <v>111</v>
      </c>
      <c r="R52" s="15" t="s">
        <v>298</v>
      </c>
      <c r="S52" s="15"/>
      <c r="T52" s="15"/>
      <c r="U52" s="15"/>
      <c r="V52" s="36"/>
      <c r="W52" s="23"/>
      <c r="X52" s="17"/>
      <c r="Y52" s="75">
        <v>45112</v>
      </c>
      <c r="Z52" s="36"/>
      <c r="AA52" s="16"/>
      <c r="AB52" s="16"/>
      <c r="AC52" s="16"/>
      <c r="AD52" s="16"/>
      <c r="AE52" s="16"/>
      <c r="AF52" s="16"/>
      <c r="AG52" s="16"/>
      <c r="AH52" s="16"/>
      <c r="AI52" s="16"/>
      <c r="AJ52" s="16"/>
      <c r="AK52" s="16"/>
      <c r="AL52" s="16"/>
      <c r="AM52" s="16"/>
      <c r="AN52" s="16"/>
      <c r="AO52" s="16"/>
      <c r="AP52" s="16"/>
      <c r="AQ52" s="16"/>
      <c r="AR52" s="16"/>
    </row>
    <row r="53" spans="1:44" ht="15.75" customHeight="1">
      <c r="A53" s="12">
        <f t="shared" si="0"/>
        <v>51</v>
      </c>
      <c r="B53" s="22"/>
      <c r="C53" s="22"/>
      <c r="D53" s="22"/>
      <c r="E53" s="39"/>
      <c r="F53" s="13" t="s">
        <v>71</v>
      </c>
      <c r="G53" s="17" t="s">
        <v>257</v>
      </c>
      <c r="H53" s="17" t="s">
        <v>258</v>
      </c>
      <c r="I53" s="36"/>
      <c r="J53" s="17" t="s">
        <v>104</v>
      </c>
      <c r="K53" s="36"/>
      <c r="L53" s="17"/>
      <c r="M53" s="17"/>
      <c r="N53" s="36"/>
      <c r="O53" s="36"/>
      <c r="P53" s="36"/>
      <c r="Q53" s="14" t="s">
        <v>111</v>
      </c>
      <c r="R53" s="15" t="s">
        <v>298</v>
      </c>
      <c r="S53" s="15"/>
      <c r="T53" s="15"/>
      <c r="U53" s="15"/>
      <c r="V53" s="36"/>
      <c r="W53" s="23"/>
      <c r="X53" s="17"/>
      <c r="Y53" s="75">
        <v>45112</v>
      </c>
      <c r="Z53" s="36"/>
      <c r="AA53" s="16"/>
      <c r="AB53" s="16"/>
      <c r="AC53" s="16"/>
      <c r="AD53" s="16"/>
      <c r="AE53" s="16"/>
      <c r="AF53" s="16"/>
      <c r="AG53" s="16"/>
      <c r="AH53" s="16"/>
      <c r="AI53" s="16"/>
      <c r="AJ53" s="16"/>
      <c r="AK53" s="16"/>
      <c r="AL53" s="16"/>
      <c r="AM53" s="16"/>
      <c r="AN53" s="16"/>
      <c r="AO53" s="16"/>
      <c r="AP53" s="16"/>
      <c r="AQ53" s="16"/>
      <c r="AR53" s="16"/>
    </row>
    <row r="54" spans="1:44" ht="15.75" customHeight="1">
      <c r="A54" s="12">
        <f t="shared" si="0"/>
        <v>52</v>
      </c>
      <c r="B54" s="22"/>
      <c r="C54" s="22"/>
      <c r="D54" s="22"/>
      <c r="E54" s="39"/>
      <c r="F54" s="13" t="s">
        <v>71</v>
      </c>
      <c r="G54" s="17" t="s">
        <v>259</v>
      </c>
      <c r="H54" s="17" t="s">
        <v>260</v>
      </c>
      <c r="I54" s="36"/>
      <c r="J54" s="17" t="s">
        <v>104</v>
      </c>
      <c r="K54" s="36"/>
      <c r="L54" s="17"/>
      <c r="M54" s="17"/>
      <c r="N54" s="36"/>
      <c r="O54" s="36"/>
      <c r="P54" s="36"/>
      <c r="Q54" s="14" t="s">
        <v>111</v>
      </c>
      <c r="R54" s="15" t="s">
        <v>298</v>
      </c>
      <c r="S54" s="15"/>
      <c r="T54" s="15"/>
      <c r="U54" s="15"/>
      <c r="V54" s="36"/>
      <c r="W54" s="23"/>
      <c r="X54" s="17"/>
      <c r="Y54" s="75">
        <v>45112</v>
      </c>
      <c r="Z54" s="36"/>
      <c r="AA54" s="16"/>
      <c r="AB54" s="16"/>
      <c r="AC54" s="16"/>
      <c r="AD54" s="16"/>
      <c r="AE54" s="16"/>
      <c r="AF54" s="16"/>
      <c r="AG54" s="16"/>
      <c r="AH54" s="16"/>
      <c r="AI54" s="16"/>
      <c r="AJ54" s="16"/>
      <c r="AK54" s="16"/>
      <c r="AL54" s="16"/>
      <c r="AM54" s="16"/>
      <c r="AN54" s="16"/>
      <c r="AO54" s="16"/>
      <c r="AP54" s="16"/>
      <c r="AQ54" s="16"/>
      <c r="AR54" s="16"/>
    </row>
    <row r="55" spans="1:44" ht="15.75" customHeight="1">
      <c r="A55" s="12">
        <f t="shared" si="0"/>
        <v>53</v>
      </c>
      <c r="B55" s="22"/>
      <c r="C55" s="22"/>
      <c r="D55" s="22"/>
      <c r="E55" s="39"/>
      <c r="F55" s="13" t="s">
        <v>71</v>
      </c>
      <c r="G55" s="17" t="s">
        <v>261</v>
      </c>
      <c r="H55" s="17" t="s">
        <v>262</v>
      </c>
      <c r="I55" s="36"/>
      <c r="J55" s="17" t="s">
        <v>104</v>
      </c>
      <c r="K55" s="36"/>
      <c r="L55" s="17"/>
      <c r="M55" s="17"/>
      <c r="N55" s="36"/>
      <c r="O55" s="36"/>
      <c r="P55" s="36"/>
      <c r="Q55" s="14" t="s">
        <v>111</v>
      </c>
      <c r="R55" s="15" t="s">
        <v>298</v>
      </c>
      <c r="S55" s="15"/>
      <c r="T55" s="15"/>
      <c r="U55" s="15"/>
      <c r="V55" s="36"/>
      <c r="W55" s="23"/>
      <c r="X55" s="17"/>
      <c r="Y55" s="75">
        <v>45112</v>
      </c>
      <c r="Z55" s="36"/>
      <c r="AA55" s="16"/>
      <c r="AB55" s="16"/>
      <c r="AC55" s="16"/>
      <c r="AD55" s="16"/>
      <c r="AE55" s="16"/>
      <c r="AF55" s="16"/>
      <c r="AG55" s="16"/>
      <c r="AH55" s="16"/>
      <c r="AI55" s="16"/>
      <c r="AJ55" s="16"/>
      <c r="AK55" s="16"/>
      <c r="AL55" s="16"/>
      <c r="AM55" s="16"/>
      <c r="AN55" s="16"/>
      <c r="AO55" s="16"/>
      <c r="AP55" s="16"/>
      <c r="AQ55" s="16"/>
      <c r="AR55" s="16"/>
    </row>
    <row r="56" spans="1:44" ht="15.75" customHeight="1">
      <c r="A56" s="12">
        <f t="shared" si="0"/>
        <v>54</v>
      </c>
      <c r="B56" s="22"/>
      <c r="C56" s="22"/>
      <c r="D56" s="22"/>
      <c r="E56" s="39"/>
      <c r="F56" s="13" t="s">
        <v>71</v>
      </c>
      <c r="G56" s="17" t="s">
        <v>263</v>
      </c>
      <c r="H56" s="17" t="s">
        <v>264</v>
      </c>
      <c r="I56" s="36"/>
      <c r="J56" s="17" t="s">
        <v>104</v>
      </c>
      <c r="K56" s="36"/>
      <c r="L56" s="17"/>
      <c r="M56" s="17"/>
      <c r="N56" s="36"/>
      <c r="O56" s="36"/>
      <c r="P56" s="36"/>
      <c r="Q56" s="14" t="s">
        <v>111</v>
      </c>
      <c r="R56" s="15" t="s">
        <v>298</v>
      </c>
      <c r="S56" s="15"/>
      <c r="T56" s="15"/>
      <c r="U56" s="15"/>
      <c r="V56" s="36"/>
      <c r="W56" s="23"/>
      <c r="X56" s="17"/>
      <c r="Y56" s="75">
        <v>45112</v>
      </c>
      <c r="Z56" s="36"/>
      <c r="AA56" s="16"/>
      <c r="AB56" s="16"/>
      <c r="AC56" s="16"/>
      <c r="AD56" s="16"/>
      <c r="AE56" s="16"/>
      <c r="AF56" s="16"/>
      <c r="AG56" s="16"/>
      <c r="AH56" s="16"/>
      <c r="AI56" s="16"/>
      <c r="AJ56" s="16"/>
      <c r="AK56" s="16"/>
      <c r="AL56" s="16"/>
      <c r="AM56" s="16"/>
      <c r="AN56" s="16"/>
      <c r="AO56" s="16"/>
      <c r="AP56" s="16"/>
      <c r="AQ56" s="16"/>
      <c r="AR56" s="16"/>
    </row>
    <row r="57" spans="1:44" ht="15.75" customHeight="1">
      <c r="A57" s="12">
        <f t="shared" si="0"/>
        <v>55</v>
      </c>
      <c r="B57" s="22"/>
      <c r="C57" s="22"/>
      <c r="D57" s="22"/>
      <c r="E57" s="39"/>
      <c r="F57" s="13" t="s">
        <v>71</v>
      </c>
      <c r="G57" s="17" t="s">
        <v>265</v>
      </c>
      <c r="H57" s="17" t="s">
        <v>266</v>
      </c>
      <c r="I57" s="36"/>
      <c r="J57" s="17" t="s">
        <v>104</v>
      </c>
      <c r="K57" s="36"/>
      <c r="L57" s="17"/>
      <c r="M57" s="17"/>
      <c r="N57" s="36"/>
      <c r="O57" s="36"/>
      <c r="P57" s="36"/>
      <c r="Q57" s="14" t="s">
        <v>111</v>
      </c>
      <c r="R57" s="15" t="s">
        <v>298</v>
      </c>
      <c r="S57" s="15"/>
      <c r="T57" s="15"/>
      <c r="U57" s="15"/>
      <c r="V57" s="36"/>
      <c r="W57" s="23"/>
      <c r="X57" s="17"/>
      <c r="Y57" s="75">
        <v>45112</v>
      </c>
      <c r="Z57" s="36"/>
      <c r="AA57" s="16"/>
      <c r="AB57" s="16"/>
      <c r="AC57" s="16"/>
      <c r="AD57" s="16"/>
      <c r="AE57" s="16"/>
      <c r="AF57" s="16"/>
      <c r="AG57" s="16"/>
      <c r="AH57" s="16"/>
      <c r="AI57" s="16"/>
      <c r="AJ57" s="16"/>
      <c r="AK57" s="16"/>
      <c r="AL57" s="16"/>
      <c r="AM57" s="16"/>
      <c r="AN57" s="16"/>
      <c r="AO57" s="16"/>
      <c r="AP57" s="16"/>
      <c r="AQ57" s="16"/>
      <c r="AR57" s="16"/>
    </row>
    <row r="58" spans="1:44" ht="60" customHeight="1">
      <c r="A58" s="12">
        <f t="shared" si="0"/>
        <v>56</v>
      </c>
      <c r="B58" s="22"/>
      <c r="C58" s="22"/>
      <c r="D58" s="22"/>
      <c r="E58" s="39"/>
      <c r="F58" s="13" t="s">
        <v>71</v>
      </c>
      <c r="G58" s="17" t="s">
        <v>267</v>
      </c>
      <c r="H58" s="17" t="s">
        <v>252</v>
      </c>
      <c r="I58" s="36"/>
      <c r="J58" s="17" t="s">
        <v>104</v>
      </c>
      <c r="K58" s="36"/>
      <c r="L58" s="17"/>
      <c r="M58" s="17"/>
      <c r="N58" s="36"/>
      <c r="O58" s="36"/>
      <c r="P58" s="36"/>
      <c r="Q58" s="14" t="s">
        <v>111</v>
      </c>
      <c r="R58" s="15" t="s">
        <v>298</v>
      </c>
      <c r="S58" s="15"/>
      <c r="T58" s="15"/>
      <c r="U58" s="15"/>
      <c r="V58" s="36"/>
      <c r="W58" s="23"/>
      <c r="X58" s="17"/>
      <c r="Y58" s="75">
        <v>45112</v>
      </c>
      <c r="Z58" s="36"/>
      <c r="AA58" s="16"/>
      <c r="AB58" s="16"/>
      <c r="AC58" s="16"/>
      <c r="AD58" s="16"/>
      <c r="AE58" s="16"/>
      <c r="AF58" s="16"/>
      <c r="AG58" s="16"/>
      <c r="AH58" s="16"/>
      <c r="AI58" s="16"/>
      <c r="AJ58" s="16"/>
      <c r="AK58" s="16"/>
      <c r="AL58" s="16"/>
      <c r="AM58" s="16"/>
      <c r="AN58" s="16"/>
      <c r="AO58" s="16"/>
      <c r="AP58" s="16"/>
      <c r="AQ58" s="16"/>
      <c r="AR58" s="16"/>
    </row>
    <row r="59" spans="1:44" ht="15.75" customHeight="1">
      <c r="A59" s="12">
        <f t="shared" si="0"/>
        <v>57</v>
      </c>
      <c r="B59" s="22"/>
      <c r="C59" s="22"/>
      <c r="D59" s="22"/>
      <c r="E59" s="39"/>
      <c r="F59" s="13" t="s">
        <v>71</v>
      </c>
      <c r="G59" s="17" t="s">
        <v>268</v>
      </c>
      <c r="H59" s="17" t="s">
        <v>269</v>
      </c>
      <c r="I59" s="36"/>
      <c r="J59" s="17" t="s">
        <v>104</v>
      </c>
      <c r="K59" s="36"/>
      <c r="L59" s="17"/>
      <c r="M59" s="17"/>
      <c r="N59" s="36"/>
      <c r="O59" s="36"/>
      <c r="P59" s="36"/>
      <c r="Q59" s="14" t="s">
        <v>111</v>
      </c>
      <c r="R59" s="15" t="s">
        <v>298</v>
      </c>
      <c r="S59" s="15"/>
      <c r="T59" s="15"/>
      <c r="U59" s="15"/>
      <c r="V59" s="36"/>
      <c r="W59" s="23"/>
      <c r="X59" s="17"/>
      <c r="Y59" s="75">
        <v>45112</v>
      </c>
      <c r="Z59" s="36"/>
      <c r="AA59" s="16"/>
      <c r="AB59" s="16"/>
      <c r="AC59" s="16"/>
      <c r="AD59" s="16"/>
      <c r="AE59" s="16"/>
      <c r="AF59" s="16"/>
      <c r="AG59" s="16"/>
      <c r="AH59" s="16"/>
      <c r="AI59" s="16"/>
      <c r="AJ59" s="16"/>
      <c r="AK59" s="16"/>
      <c r="AL59" s="16"/>
      <c r="AM59" s="16"/>
      <c r="AN59" s="16"/>
      <c r="AO59" s="16"/>
      <c r="AP59" s="16"/>
      <c r="AQ59" s="16"/>
      <c r="AR59" s="16"/>
    </row>
    <row r="60" spans="1:44" ht="15.75" customHeight="1">
      <c r="A60" s="12">
        <f t="shared" si="0"/>
        <v>58</v>
      </c>
      <c r="B60" s="22"/>
      <c r="C60" s="22"/>
      <c r="D60" s="22"/>
      <c r="E60" s="39"/>
      <c r="F60" s="13" t="s">
        <v>71</v>
      </c>
      <c r="G60" s="17" t="s">
        <v>270</v>
      </c>
      <c r="H60" s="17" t="s">
        <v>250</v>
      </c>
      <c r="I60" s="36"/>
      <c r="J60" s="17" t="s">
        <v>104</v>
      </c>
      <c r="K60" s="36"/>
      <c r="L60" s="17"/>
      <c r="M60" s="17"/>
      <c r="N60" s="36"/>
      <c r="O60" s="36"/>
      <c r="P60" s="36"/>
      <c r="Q60" s="14" t="s">
        <v>111</v>
      </c>
      <c r="R60" s="15" t="s">
        <v>298</v>
      </c>
      <c r="S60" s="15"/>
      <c r="T60" s="15"/>
      <c r="U60" s="15"/>
      <c r="V60" s="36"/>
      <c r="W60" s="23"/>
      <c r="X60" s="17"/>
      <c r="Y60" s="75">
        <v>45112</v>
      </c>
      <c r="Z60" s="36"/>
      <c r="AA60" s="16"/>
      <c r="AB60" s="16"/>
      <c r="AC60" s="16"/>
      <c r="AD60" s="16"/>
      <c r="AE60" s="16"/>
      <c r="AF60" s="16"/>
      <c r="AG60" s="16"/>
      <c r="AH60" s="16"/>
      <c r="AI60" s="16"/>
      <c r="AJ60" s="16"/>
      <c r="AK60" s="16"/>
      <c r="AL60" s="16"/>
      <c r="AM60" s="16"/>
      <c r="AN60" s="16"/>
      <c r="AO60" s="16"/>
      <c r="AP60" s="16"/>
      <c r="AQ60" s="16"/>
      <c r="AR60" s="16"/>
    </row>
    <row r="61" spans="1:44" ht="15.75" customHeight="1">
      <c r="A61" s="12">
        <f t="shared" si="0"/>
        <v>59</v>
      </c>
      <c r="B61" s="22"/>
      <c r="C61" s="22"/>
      <c r="D61" s="22"/>
      <c r="E61" s="35" t="s">
        <v>271</v>
      </c>
      <c r="F61" s="13" t="s">
        <v>71</v>
      </c>
      <c r="G61" s="17" t="s">
        <v>272</v>
      </c>
      <c r="H61" s="17" t="s">
        <v>273</v>
      </c>
      <c r="I61" s="36"/>
      <c r="J61" s="17" t="s">
        <v>104</v>
      </c>
      <c r="K61" s="36"/>
      <c r="L61" s="17" t="s">
        <v>274</v>
      </c>
      <c r="M61" s="17" t="s">
        <v>274</v>
      </c>
      <c r="N61" s="36"/>
      <c r="O61" s="36"/>
      <c r="P61" s="36"/>
      <c r="Q61" s="14" t="s">
        <v>111</v>
      </c>
      <c r="R61" s="15" t="s">
        <v>14</v>
      </c>
      <c r="S61" s="15"/>
      <c r="T61" s="15"/>
      <c r="U61" s="15"/>
      <c r="V61" s="36"/>
      <c r="W61" s="23"/>
      <c r="X61" s="17"/>
      <c r="Y61" s="75">
        <v>45112</v>
      </c>
      <c r="Z61" s="36"/>
      <c r="AA61" s="16"/>
      <c r="AB61" s="16"/>
      <c r="AC61" s="16"/>
      <c r="AD61" s="16"/>
      <c r="AE61" s="16"/>
      <c r="AF61" s="16"/>
      <c r="AG61" s="16"/>
      <c r="AH61" s="16"/>
      <c r="AI61" s="16"/>
      <c r="AJ61" s="16"/>
      <c r="AK61" s="16"/>
      <c r="AL61" s="16"/>
      <c r="AM61" s="16"/>
      <c r="AN61" s="16"/>
      <c r="AO61" s="16"/>
      <c r="AP61" s="16"/>
      <c r="AQ61" s="16"/>
      <c r="AR61" s="16"/>
    </row>
    <row r="62" spans="1:44" ht="60" customHeight="1">
      <c r="A62" s="12">
        <f t="shared" si="0"/>
        <v>60</v>
      </c>
      <c r="B62" s="22"/>
      <c r="C62" s="22"/>
      <c r="D62" s="22"/>
      <c r="E62" s="37"/>
      <c r="F62" s="13" t="s">
        <v>71</v>
      </c>
      <c r="G62" s="17" t="s">
        <v>275</v>
      </c>
      <c r="H62" s="17" t="s">
        <v>276</v>
      </c>
      <c r="I62" s="36"/>
      <c r="J62" s="17" t="s">
        <v>104</v>
      </c>
      <c r="K62" s="36"/>
      <c r="L62" s="17" t="s">
        <v>277</v>
      </c>
      <c r="M62" s="17" t="s">
        <v>277</v>
      </c>
      <c r="N62" s="36"/>
      <c r="O62" s="36"/>
      <c r="P62" s="36"/>
      <c r="Q62" s="14" t="s">
        <v>111</v>
      </c>
      <c r="R62" s="15" t="s">
        <v>14</v>
      </c>
      <c r="S62" s="15"/>
      <c r="T62" s="15"/>
      <c r="U62" s="15"/>
      <c r="V62" s="36"/>
      <c r="W62" s="23"/>
      <c r="X62" s="17"/>
      <c r="Y62" s="75">
        <v>45112</v>
      </c>
      <c r="Z62" s="36"/>
      <c r="AA62" s="16"/>
      <c r="AB62" s="16"/>
      <c r="AC62" s="16"/>
      <c r="AD62" s="16"/>
      <c r="AE62" s="16"/>
      <c r="AF62" s="16"/>
      <c r="AG62" s="16"/>
      <c r="AH62" s="16"/>
      <c r="AI62" s="16"/>
      <c r="AJ62" s="16"/>
      <c r="AK62" s="16"/>
      <c r="AL62" s="16"/>
      <c r="AM62" s="16"/>
      <c r="AN62" s="16"/>
      <c r="AO62" s="16"/>
      <c r="AP62" s="16"/>
      <c r="AQ62" s="16"/>
      <c r="AR62" s="16"/>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E513" s="18"/>
      <c r="F513" s="18"/>
      <c r="G513" s="18"/>
      <c r="H513" s="18"/>
      <c r="I513" s="18"/>
      <c r="J513" s="18"/>
      <c r="K513" s="18"/>
      <c r="L513" s="18"/>
      <c r="M513" s="18"/>
      <c r="N513" s="18"/>
      <c r="O513" s="18"/>
      <c r="P513" s="18"/>
      <c r="Q513" s="19"/>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E514" s="18"/>
      <c r="F514" s="18"/>
      <c r="G514" s="18"/>
      <c r="H514" s="18"/>
      <c r="I514" s="18"/>
      <c r="J514" s="18"/>
      <c r="K514" s="18"/>
      <c r="L514" s="18"/>
      <c r="M514" s="18"/>
      <c r="N514" s="18"/>
      <c r="O514" s="18"/>
      <c r="P514" s="18"/>
      <c r="Q514" s="19"/>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5.75" customHeight="1">
      <c r="A515" s="18"/>
      <c r="B515" s="18"/>
      <c r="C515" s="18"/>
      <c r="D515" s="18"/>
      <c r="E515" s="18"/>
      <c r="F515" s="18"/>
      <c r="G515" s="18"/>
      <c r="H515" s="18"/>
      <c r="I515" s="18"/>
      <c r="J515" s="18"/>
      <c r="K515" s="18"/>
      <c r="L515" s="18"/>
      <c r="M515" s="18"/>
      <c r="N515" s="18"/>
      <c r="O515" s="18"/>
      <c r="P515" s="18"/>
      <c r="Q515" s="19"/>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5.75" customHeight="1">
      <c r="A516" s="18"/>
      <c r="B516" s="18"/>
      <c r="C516" s="18"/>
      <c r="D516" s="18"/>
      <c r="E516" s="18"/>
      <c r="F516" s="18"/>
      <c r="G516" s="18"/>
      <c r="H516" s="18"/>
      <c r="I516" s="18"/>
      <c r="J516" s="18"/>
      <c r="K516" s="18"/>
      <c r="L516" s="18"/>
      <c r="M516" s="18"/>
      <c r="N516" s="18"/>
      <c r="O516" s="18"/>
      <c r="P516" s="18"/>
      <c r="Q516" s="19"/>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5.75" customHeight="1">
      <c r="A517" s="18"/>
      <c r="B517" s="18"/>
      <c r="C517" s="18"/>
      <c r="D517" s="18"/>
      <c r="E517" s="18"/>
      <c r="F517" s="18"/>
      <c r="G517" s="18"/>
      <c r="H517" s="18"/>
      <c r="I517" s="18"/>
      <c r="J517" s="18"/>
      <c r="K517" s="18"/>
      <c r="L517" s="18"/>
      <c r="M517" s="18"/>
      <c r="N517" s="18"/>
      <c r="O517" s="18"/>
      <c r="P517" s="18"/>
      <c r="Q517" s="19"/>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5.75" customHeight="1">
      <c r="A518" s="18"/>
      <c r="B518" s="18"/>
      <c r="C518" s="18"/>
      <c r="D518" s="18"/>
      <c r="E518" s="18"/>
      <c r="F518" s="18"/>
      <c r="G518" s="18"/>
      <c r="H518" s="18"/>
      <c r="I518" s="18"/>
      <c r="J518" s="18"/>
      <c r="K518" s="18"/>
      <c r="L518" s="18"/>
      <c r="M518" s="18"/>
      <c r="N518" s="18"/>
      <c r="O518" s="18"/>
      <c r="P518" s="18"/>
      <c r="Q518" s="19"/>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5.75" customHeight="1">
      <c r="A519" s="18"/>
      <c r="B519" s="18"/>
      <c r="C519" s="18"/>
      <c r="D519" s="18"/>
      <c r="E519" s="18"/>
      <c r="F519" s="18"/>
      <c r="G519" s="18"/>
      <c r="H519" s="18"/>
      <c r="I519" s="18"/>
      <c r="J519" s="18"/>
      <c r="K519" s="18"/>
      <c r="L519" s="18"/>
      <c r="M519" s="18"/>
      <c r="N519" s="18"/>
      <c r="O519" s="18"/>
      <c r="P519" s="18"/>
      <c r="Q519" s="19"/>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5.75" customHeight="1">
      <c r="A520" s="18"/>
      <c r="B520" s="18"/>
      <c r="C520" s="18"/>
      <c r="D520" s="18"/>
      <c r="E520" s="18"/>
      <c r="F520" s="18"/>
      <c r="G520" s="18"/>
      <c r="H520" s="18"/>
      <c r="I520" s="18"/>
      <c r="J520" s="18"/>
      <c r="K520" s="18"/>
      <c r="L520" s="18"/>
      <c r="M520" s="18"/>
      <c r="N520" s="18"/>
      <c r="O520" s="18"/>
      <c r="P520" s="18"/>
      <c r="Q520" s="19"/>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5.75" customHeight="1">
      <c r="A521" s="18"/>
      <c r="B521" s="18"/>
      <c r="C521" s="18"/>
      <c r="D521" s="18"/>
      <c r="E521" s="18"/>
      <c r="F521" s="18"/>
      <c r="G521" s="18"/>
      <c r="H521" s="18"/>
      <c r="I521" s="18"/>
      <c r="J521" s="18"/>
      <c r="K521" s="18"/>
      <c r="L521" s="18"/>
      <c r="M521" s="18"/>
      <c r="N521" s="18"/>
      <c r="O521" s="18"/>
      <c r="P521" s="18"/>
      <c r="Q521" s="19"/>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5.75" customHeight="1">
      <c r="A522" s="18"/>
      <c r="B522" s="18"/>
      <c r="C522" s="18"/>
      <c r="D522" s="18"/>
      <c r="E522" s="18"/>
      <c r="F522" s="18"/>
      <c r="G522" s="18"/>
      <c r="H522" s="18"/>
      <c r="I522" s="18"/>
      <c r="J522" s="18"/>
      <c r="K522" s="18"/>
      <c r="L522" s="18"/>
      <c r="M522" s="18"/>
      <c r="N522" s="18"/>
      <c r="O522" s="18"/>
      <c r="P522" s="18"/>
      <c r="Q522" s="19"/>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5.75" customHeight="1">
      <c r="A523" s="18"/>
      <c r="B523" s="18"/>
      <c r="C523" s="18"/>
      <c r="D523" s="18"/>
      <c r="E523" s="18"/>
      <c r="F523" s="18"/>
      <c r="G523" s="18"/>
      <c r="H523" s="18"/>
      <c r="I523" s="18"/>
      <c r="J523" s="18"/>
      <c r="K523" s="18"/>
      <c r="L523" s="18"/>
      <c r="M523" s="18"/>
      <c r="N523" s="18"/>
      <c r="O523" s="18"/>
      <c r="P523" s="18"/>
      <c r="Q523" s="19"/>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5.75" customHeight="1">
      <c r="A524" s="18"/>
      <c r="B524" s="18"/>
      <c r="C524" s="18"/>
      <c r="D524" s="18"/>
      <c r="E524" s="18"/>
      <c r="F524" s="18"/>
      <c r="G524" s="18"/>
      <c r="H524" s="18"/>
      <c r="I524" s="18"/>
      <c r="J524" s="18"/>
      <c r="K524" s="18"/>
      <c r="L524" s="18"/>
      <c r="M524" s="18"/>
      <c r="N524" s="18"/>
      <c r="O524" s="18"/>
      <c r="P524" s="18"/>
      <c r="Q524" s="19"/>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5.75" customHeight="1">
      <c r="A525" s="18"/>
      <c r="B525" s="18"/>
      <c r="C525" s="18"/>
      <c r="D525" s="18"/>
      <c r="E525" s="18"/>
      <c r="F525" s="18"/>
      <c r="G525" s="18"/>
      <c r="H525" s="18"/>
      <c r="I525" s="18"/>
      <c r="J525" s="18"/>
      <c r="K525" s="18"/>
      <c r="L525" s="18"/>
      <c r="M525" s="18"/>
      <c r="N525" s="18"/>
      <c r="O525" s="18"/>
      <c r="P525" s="18"/>
      <c r="Q525" s="19"/>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5.75" customHeight="1">
      <c r="A526" s="18"/>
      <c r="B526" s="18"/>
      <c r="C526" s="18"/>
      <c r="D526" s="18"/>
      <c r="E526" s="18"/>
      <c r="F526" s="18"/>
      <c r="G526" s="18"/>
      <c r="H526" s="18"/>
      <c r="I526" s="18"/>
      <c r="J526" s="18"/>
      <c r="K526" s="18"/>
      <c r="L526" s="18"/>
      <c r="M526" s="18"/>
      <c r="N526" s="18"/>
      <c r="O526" s="18"/>
      <c r="P526" s="18"/>
      <c r="Q526" s="19"/>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5.75" customHeight="1">
      <c r="A527" s="18"/>
      <c r="B527" s="18"/>
      <c r="C527" s="18"/>
      <c r="D527" s="18"/>
      <c r="E527" s="18"/>
      <c r="F527" s="18"/>
      <c r="G527" s="18"/>
      <c r="H527" s="18"/>
      <c r="I527" s="18"/>
      <c r="J527" s="18"/>
      <c r="K527" s="18"/>
      <c r="L527" s="18"/>
      <c r="M527" s="18"/>
      <c r="N527" s="18"/>
      <c r="O527" s="18"/>
      <c r="P527" s="18"/>
      <c r="Q527" s="19"/>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5.75" customHeight="1">
      <c r="A528" s="18"/>
      <c r="B528" s="18"/>
      <c r="C528" s="18"/>
      <c r="D528" s="18"/>
      <c r="E528" s="18"/>
      <c r="F528" s="18"/>
      <c r="G528" s="18"/>
      <c r="H528" s="18"/>
      <c r="I528" s="18"/>
      <c r="J528" s="18"/>
      <c r="K528" s="18"/>
      <c r="L528" s="18"/>
      <c r="M528" s="18"/>
      <c r="N528" s="18"/>
      <c r="O528" s="18"/>
      <c r="P528" s="18"/>
      <c r="Q528" s="19"/>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5.75" customHeight="1">
      <c r="A529" s="18"/>
      <c r="B529" s="18"/>
      <c r="C529" s="18"/>
      <c r="D529" s="18"/>
      <c r="E529" s="18"/>
      <c r="F529" s="18"/>
      <c r="G529" s="18"/>
      <c r="H529" s="18"/>
      <c r="I529" s="18"/>
      <c r="J529" s="18"/>
      <c r="K529" s="18"/>
      <c r="L529" s="18"/>
      <c r="M529" s="18"/>
      <c r="N529" s="18"/>
      <c r="O529" s="18"/>
      <c r="P529" s="18"/>
      <c r="Q529" s="19"/>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row r="530" spans="1:44" ht="15.75" customHeight="1">
      <c r="A530" s="18"/>
      <c r="B530" s="18"/>
      <c r="C530" s="18"/>
      <c r="D530" s="18"/>
      <c r="E530" s="18"/>
      <c r="F530" s="18"/>
      <c r="G530" s="18"/>
      <c r="H530" s="18"/>
      <c r="I530" s="18"/>
      <c r="J530" s="18"/>
      <c r="K530" s="18"/>
      <c r="L530" s="18"/>
      <c r="M530" s="18"/>
      <c r="N530" s="18"/>
      <c r="O530" s="18"/>
      <c r="P530" s="18"/>
      <c r="Q530" s="19"/>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spans="1:44" ht="15.75" customHeight="1">
      <c r="A531" s="18"/>
      <c r="B531" s="18"/>
      <c r="C531" s="18"/>
      <c r="D531" s="18"/>
      <c r="E531" s="18"/>
      <c r="F531" s="18"/>
      <c r="G531" s="18"/>
      <c r="H531" s="18"/>
      <c r="I531" s="18"/>
      <c r="J531" s="18"/>
      <c r="K531" s="18"/>
      <c r="L531" s="18"/>
      <c r="M531" s="18"/>
      <c r="N531" s="18"/>
      <c r="O531" s="18"/>
      <c r="P531" s="18"/>
      <c r="Q531" s="19"/>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spans="1:44" ht="15.75" customHeight="1">
      <c r="A532" s="18"/>
      <c r="B532" s="18"/>
      <c r="C532" s="18"/>
      <c r="D532" s="18"/>
      <c r="E532" s="18"/>
      <c r="F532" s="18"/>
      <c r="G532" s="18"/>
      <c r="H532" s="18"/>
      <c r="I532" s="18"/>
      <c r="J532" s="18"/>
      <c r="K532" s="18"/>
      <c r="L532" s="18"/>
      <c r="M532" s="18"/>
      <c r="N532" s="18"/>
      <c r="O532" s="18"/>
      <c r="P532" s="18"/>
      <c r="Q532" s="19"/>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spans="1:44" ht="15.75" customHeight="1">
      <c r="A533" s="18"/>
      <c r="B533" s="18"/>
      <c r="C533" s="18"/>
      <c r="D533" s="18"/>
      <c r="E533" s="18"/>
      <c r="F533" s="18"/>
      <c r="G533" s="18"/>
      <c r="H533" s="18"/>
      <c r="I533" s="18"/>
      <c r="J533" s="18"/>
      <c r="K533" s="18"/>
      <c r="L533" s="18"/>
      <c r="M533" s="18"/>
      <c r="N533" s="18"/>
      <c r="O533" s="18"/>
      <c r="P533" s="18"/>
      <c r="Q533" s="19"/>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spans="1:44" ht="15.75" customHeight="1">
      <c r="A534" s="18"/>
      <c r="B534" s="18"/>
      <c r="C534" s="18"/>
      <c r="D534" s="18"/>
      <c r="E534" s="18"/>
      <c r="F534" s="18"/>
      <c r="G534" s="18"/>
      <c r="H534" s="18"/>
      <c r="I534" s="18"/>
      <c r="J534" s="18"/>
      <c r="K534" s="18"/>
      <c r="L534" s="18"/>
      <c r="M534" s="18"/>
      <c r="N534" s="18"/>
      <c r="O534" s="18"/>
      <c r="P534" s="18"/>
      <c r="Q534" s="19"/>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spans="1:44" ht="15.75" customHeight="1">
      <c r="A535" s="18"/>
      <c r="B535" s="18"/>
      <c r="C535" s="18"/>
      <c r="D535" s="18"/>
      <c r="E535" s="18"/>
      <c r="F535" s="18"/>
      <c r="G535" s="18"/>
      <c r="H535" s="18"/>
      <c r="I535" s="18"/>
      <c r="J535" s="18"/>
      <c r="K535" s="18"/>
      <c r="L535" s="18"/>
      <c r="M535" s="18"/>
      <c r="N535" s="18"/>
      <c r="O535" s="18"/>
      <c r="P535" s="18"/>
      <c r="Q535" s="19"/>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spans="1:44" ht="15.75" customHeight="1">
      <c r="A536" s="18"/>
      <c r="B536" s="18"/>
      <c r="C536" s="18"/>
      <c r="D536" s="18"/>
      <c r="E536" s="18"/>
      <c r="F536" s="18"/>
      <c r="G536" s="18"/>
      <c r="H536" s="18"/>
      <c r="I536" s="18"/>
      <c r="J536" s="18"/>
      <c r="K536" s="18"/>
      <c r="L536" s="18"/>
      <c r="M536" s="18"/>
      <c r="N536" s="18"/>
      <c r="O536" s="18"/>
      <c r="P536" s="18"/>
      <c r="Q536" s="19"/>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spans="1:44" ht="15.75" customHeight="1">
      <c r="A537" s="18"/>
      <c r="B537" s="18"/>
      <c r="C537" s="18"/>
      <c r="D537" s="18"/>
      <c r="E537" s="18"/>
      <c r="F537" s="18"/>
      <c r="G537" s="18"/>
      <c r="H537" s="18"/>
      <c r="I537" s="18"/>
      <c r="J537" s="18"/>
      <c r="K537" s="18"/>
      <c r="L537" s="18"/>
      <c r="M537" s="18"/>
      <c r="N537" s="18"/>
      <c r="O537" s="18"/>
      <c r="P537" s="18"/>
      <c r="Q537" s="19"/>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spans="1:44" ht="15.75" customHeight="1">
      <c r="A538" s="18"/>
      <c r="B538" s="18"/>
      <c r="C538" s="18"/>
      <c r="D538" s="18"/>
      <c r="E538" s="18"/>
      <c r="F538" s="18"/>
      <c r="G538" s="18"/>
      <c r="H538" s="18"/>
      <c r="I538" s="18"/>
      <c r="J538" s="18"/>
      <c r="K538" s="18"/>
      <c r="L538" s="18"/>
      <c r="M538" s="18"/>
      <c r="N538" s="18"/>
      <c r="O538" s="18"/>
      <c r="P538" s="18"/>
      <c r="Q538" s="19"/>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spans="1:44" ht="15.75" customHeight="1">
      <c r="A539" s="18"/>
      <c r="B539" s="18"/>
      <c r="C539" s="18"/>
      <c r="D539" s="18"/>
      <c r="E539" s="18"/>
      <c r="F539" s="18"/>
      <c r="G539" s="18"/>
      <c r="H539" s="18"/>
      <c r="I539" s="18"/>
      <c r="J539" s="18"/>
      <c r="K539" s="18"/>
      <c r="L539" s="18"/>
      <c r="M539" s="18"/>
      <c r="N539" s="18"/>
      <c r="O539" s="18"/>
      <c r="P539" s="18"/>
      <c r="Q539" s="19"/>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spans="1:44" ht="15.75" customHeight="1">
      <c r="A540" s="18"/>
      <c r="B540" s="18"/>
      <c r="C540" s="18"/>
      <c r="D540" s="18"/>
      <c r="E540" s="18"/>
      <c r="F540" s="18"/>
      <c r="G540" s="18"/>
      <c r="H540" s="18"/>
      <c r="I540" s="18"/>
      <c r="J540" s="18"/>
      <c r="K540" s="18"/>
      <c r="L540" s="18"/>
      <c r="M540" s="18"/>
      <c r="N540" s="18"/>
      <c r="O540" s="18"/>
      <c r="P540" s="18"/>
      <c r="Q540" s="19"/>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spans="1:44" ht="15.75" customHeight="1">
      <c r="A541" s="18"/>
      <c r="B541" s="18"/>
      <c r="C541" s="18"/>
      <c r="D541" s="18"/>
      <c r="E541" s="18"/>
      <c r="F541" s="18"/>
      <c r="G541" s="18"/>
      <c r="H541" s="18"/>
      <c r="I541" s="18"/>
      <c r="J541" s="18"/>
      <c r="K541" s="18"/>
      <c r="L541" s="18"/>
      <c r="M541" s="18"/>
      <c r="N541" s="18"/>
      <c r="O541" s="18"/>
      <c r="P541" s="18"/>
      <c r="Q541" s="19"/>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spans="1:44" ht="15.75" customHeight="1">
      <c r="A542" s="18"/>
      <c r="B542" s="18"/>
      <c r="C542" s="18"/>
      <c r="D542" s="18"/>
      <c r="E542" s="18"/>
      <c r="F542" s="18"/>
      <c r="G542" s="18"/>
      <c r="H542" s="18"/>
      <c r="I542" s="18"/>
      <c r="J542" s="18"/>
      <c r="K542" s="18"/>
      <c r="L542" s="18"/>
      <c r="M542" s="18"/>
      <c r="N542" s="18"/>
      <c r="O542" s="18"/>
      <c r="P542" s="18"/>
      <c r="Q542" s="19"/>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spans="1:44" ht="15.75" customHeight="1">
      <c r="A543" s="18"/>
      <c r="B543" s="18"/>
      <c r="C543" s="18"/>
      <c r="D543" s="18"/>
      <c r="E543" s="18"/>
      <c r="F543" s="18"/>
      <c r="G543" s="18"/>
      <c r="H543" s="18"/>
      <c r="I543" s="18"/>
      <c r="J543" s="18"/>
      <c r="K543" s="18"/>
      <c r="L543" s="18"/>
      <c r="M543" s="18"/>
      <c r="N543" s="18"/>
      <c r="O543" s="18"/>
      <c r="P543" s="18"/>
      <c r="Q543" s="19"/>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spans="1:44" ht="15.75" customHeight="1">
      <c r="A544" s="18"/>
      <c r="B544" s="18"/>
      <c r="C544" s="18"/>
      <c r="D544" s="18"/>
      <c r="E544" s="18"/>
      <c r="F544" s="18"/>
      <c r="G544" s="18"/>
      <c r="H544" s="18"/>
      <c r="I544" s="18"/>
      <c r="J544" s="18"/>
      <c r="K544" s="18"/>
      <c r="L544" s="18"/>
      <c r="M544" s="18"/>
      <c r="N544" s="18"/>
      <c r="O544" s="18"/>
      <c r="P544" s="18"/>
      <c r="Q544" s="19"/>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spans="1:44" ht="15.75" customHeight="1">
      <c r="A545" s="18"/>
      <c r="B545" s="18"/>
      <c r="C545" s="18"/>
      <c r="D545" s="18"/>
      <c r="E545" s="18"/>
      <c r="F545" s="18"/>
      <c r="G545" s="18"/>
      <c r="H545" s="18"/>
      <c r="I545" s="18"/>
      <c r="J545" s="18"/>
      <c r="K545" s="18"/>
      <c r="L545" s="18"/>
      <c r="M545" s="18"/>
      <c r="N545" s="18"/>
      <c r="O545" s="18"/>
      <c r="P545" s="18"/>
      <c r="Q545" s="19"/>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spans="1:44" ht="15.75" customHeight="1">
      <c r="A546" s="18"/>
      <c r="B546" s="18"/>
      <c r="C546" s="18"/>
      <c r="D546" s="18"/>
      <c r="E546" s="18"/>
      <c r="F546" s="18"/>
      <c r="G546" s="18"/>
      <c r="H546" s="18"/>
      <c r="I546" s="18"/>
      <c r="J546" s="18"/>
      <c r="K546" s="18"/>
      <c r="L546" s="18"/>
      <c r="M546" s="18"/>
      <c r="N546" s="18"/>
      <c r="O546" s="18"/>
      <c r="P546" s="18"/>
      <c r="Q546" s="19"/>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spans="1:44" ht="15.75" customHeight="1">
      <c r="A547" s="18"/>
      <c r="B547" s="18"/>
      <c r="C547" s="18"/>
      <c r="D547" s="18"/>
      <c r="E547" s="18"/>
      <c r="F547" s="18"/>
      <c r="G547" s="18"/>
      <c r="H547" s="18"/>
      <c r="I547" s="18"/>
      <c r="J547" s="18"/>
      <c r="K547" s="18"/>
      <c r="L547" s="18"/>
      <c r="M547" s="18"/>
      <c r="N547" s="18"/>
      <c r="O547" s="18"/>
      <c r="P547" s="18"/>
      <c r="Q547" s="19"/>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spans="1:44" ht="15.75" customHeight="1">
      <c r="A548" s="18"/>
      <c r="B548" s="18"/>
      <c r="C548" s="18"/>
      <c r="D548" s="18"/>
      <c r="E548" s="18"/>
      <c r="F548" s="18"/>
      <c r="G548" s="18"/>
      <c r="H548" s="18"/>
      <c r="I548" s="18"/>
      <c r="J548" s="18"/>
      <c r="K548" s="18"/>
      <c r="L548" s="18"/>
      <c r="M548" s="18"/>
      <c r="N548" s="18"/>
      <c r="O548" s="18"/>
      <c r="P548" s="18"/>
      <c r="Q548" s="19"/>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spans="1:44" ht="15.75" customHeight="1">
      <c r="A549" s="18"/>
      <c r="B549" s="18"/>
      <c r="C549" s="18"/>
      <c r="D549" s="18"/>
      <c r="E549" s="18"/>
      <c r="F549" s="18"/>
      <c r="G549" s="18"/>
      <c r="H549" s="18"/>
      <c r="I549" s="18"/>
      <c r="J549" s="18"/>
      <c r="K549" s="18"/>
      <c r="L549" s="18"/>
      <c r="M549" s="18"/>
      <c r="N549" s="18"/>
      <c r="O549" s="18"/>
      <c r="P549" s="18"/>
      <c r="Q549" s="19"/>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spans="1:44" ht="15.75" customHeight="1">
      <c r="A550" s="18"/>
      <c r="B550" s="18"/>
      <c r="C550" s="18"/>
      <c r="D550" s="18"/>
      <c r="E550" s="18"/>
      <c r="F550" s="18"/>
      <c r="G550" s="18"/>
      <c r="H550" s="18"/>
      <c r="I550" s="18"/>
      <c r="J550" s="18"/>
      <c r="K550" s="18"/>
      <c r="L550" s="18"/>
      <c r="M550" s="18"/>
      <c r="N550" s="18"/>
      <c r="O550" s="18"/>
      <c r="P550" s="18"/>
      <c r="Q550" s="19"/>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spans="1:44" ht="15.75" customHeight="1">
      <c r="A551" s="18"/>
      <c r="B551" s="18"/>
      <c r="C551" s="18"/>
      <c r="D551" s="18"/>
      <c r="E551" s="18"/>
      <c r="F551" s="18"/>
      <c r="G551" s="18"/>
      <c r="H551" s="18"/>
      <c r="I551" s="18"/>
      <c r="J551" s="18"/>
      <c r="K551" s="18"/>
      <c r="L551" s="18"/>
      <c r="M551" s="18"/>
      <c r="N551" s="18"/>
      <c r="O551" s="18"/>
      <c r="P551" s="18"/>
      <c r="Q551" s="19"/>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spans="1:44" ht="15.75" customHeight="1">
      <c r="A552" s="18"/>
      <c r="B552" s="18"/>
      <c r="C552" s="18"/>
      <c r="D552" s="18"/>
      <c r="E552" s="18"/>
      <c r="F552" s="18"/>
      <c r="G552" s="18"/>
      <c r="H552" s="18"/>
      <c r="I552" s="18"/>
      <c r="J552" s="18"/>
      <c r="K552" s="18"/>
      <c r="L552" s="18"/>
      <c r="M552" s="18"/>
      <c r="N552" s="18"/>
      <c r="O552" s="18"/>
      <c r="P552" s="18"/>
      <c r="Q552" s="19"/>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spans="1:44" ht="15.75" customHeight="1">
      <c r="A553" s="18"/>
      <c r="B553" s="18"/>
      <c r="C553" s="18"/>
      <c r="D553" s="18"/>
      <c r="E553" s="18"/>
      <c r="F553" s="18"/>
      <c r="G553" s="18"/>
      <c r="H553" s="18"/>
      <c r="I553" s="18"/>
      <c r="J553" s="18"/>
      <c r="K553" s="18"/>
      <c r="L553" s="18"/>
      <c r="M553" s="18"/>
      <c r="N553" s="18"/>
      <c r="O553" s="18"/>
      <c r="P553" s="18"/>
      <c r="Q553" s="19"/>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spans="1:44" ht="15.75" customHeight="1">
      <c r="A554" s="18"/>
      <c r="B554" s="18"/>
      <c r="C554" s="18"/>
      <c r="D554" s="18"/>
      <c r="E554" s="18"/>
      <c r="F554" s="18"/>
      <c r="G554" s="18"/>
      <c r="H554" s="18"/>
      <c r="I554" s="18"/>
      <c r="J554" s="18"/>
      <c r="K554" s="18"/>
      <c r="L554" s="18"/>
      <c r="M554" s="18"/>
      <c r="N554" s="18"/>
      <c r="O554" s="18"/>
      <c r="P554" s="18"/>
      <c r="Q554" s="19"/>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spans="1:44" ht="15.75" customHeight="1">
      <c r="A555" s="18"/>
      <c r="B555" s="18"/>
      <c r="C555" s="18"/>
      <c r="D555" s="18"/>
      <c r="E555" s="18"/>
      <c r="F555" s="18"/>
      <c r="G555" s="18"/>
      <c r="H555" s="18"/>
      <c r="I555" s="18"/>
      <c r="J555" s="18"/>
      <c r="K555" s="18"/>
      <c r="L555" s="18"/>
      <c r="M555" s="18"/>
      <c r="N555" s="18"/>
      <c r="O555" s="18"/>
      <c r="P555" s="18"/>
      <c r="Q555" s="19"/>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spans="1:44" ht="15.75" customHeight="1">
      <c r="A556" s="18"/>
      <c r="B556" s="18"/>
      <c r="C556" s="18"/>
      <c r="D556" s="18"/>
      <c r="E556" s="18"/>
      <c r="F556" s="18"/>
      <c r="G556" s="18"/>
      <c r="H556" s="18"/>
      <c r="I556" s="18"/>
      <c r="J556" s="18"/>
      <c r="K556" s="18"/>
      <c r="L556" s="18"/>
      <c r="M556" s="18"/>
      <c r="N556" s="18"/>
      <c r="O556" s="18"/>
      <c r="P556" s="18"/>
      <c r="Q556" s="19"/>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spans="1:44" ht="15.75" customHeight="1">
      <c r="A557" s="18"/>
      <c r="B557" s="18"/>
      <c r="C557" s="18"/>
      <c r="D557" s="18"/>
      <c r="E557" s="18"/>
      <c r="F557" s="18"/>
      <c r="G557" s="18"/>
      <c r="H557" s="18"/>
      <c r="I557" s="18"/>
      <c r="J557" s="18"/>
      <c r="K557" s="18"/>
      <c r="L557" s="18"/>
      <c r="M557" s="18"/>
      <c r="N557" s="18"/>
      <c r="O557" s="18"/>
      <c r="P557" s="18"/>
      <c r="Q557" s="19"/>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spans="1:44" ht="15.75" customHeight="1">
      <c r="A558" s="18"/>
      <c r="B558" s="18"/>
      <c r="C558" s="18"/>
      <c r="D558" s="18"/>
      <c r="E558" s="18"/>
      <c r="F558" s="18"/>
      <c r="G558" s="18"/>
      <c r="H558" s="18"/>
      <c r="I558" s="18"/>
      <c r="J558" s="18"/>
      <c r="K558" s="18"/>
      <c r="L558" s="18"/>
      <c r="M558" s="18"/>
      <c r="N558" s="18"/>
      <c r="O558" s="18"/>
      <c r="P558" s="18"/>
      <c r="Q558" s="19"/>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spans="1:44" ht="15.75" customHeight="1">
      <c r="A559" s="18"/>
      <c r="B559" s="18"/>
      <c r="C559" s="18"/>
      <c r="D559" s="18"/>
      <c r="E559" s="18"/>
      <c r="F559" s="18"/>
      <c r="G559" s="18"/>
      <c r="H559" s="18"/>
      <c r="I559" s="18"/>
      <c r="J559" s="18"/>
      <c r="K559" s="18"/>
      <c r="L559" s="18"/>
      <c r="M559" s="18"/>
      <c r="N559" s="18"/>
      <c r="O559" s="18"/>
      <c r="P559" s="18"/>
      <c r="Q559" s="19"/>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spans="1:44" ht="15.75" customHeight="1">
      <c r="A560" s="18"/>
      <c r="B560" s="18"/>
      <c r="C560" s="18"/>
      <c r="D560" s="18"/>
      <c r="E560" s="18"/>
      <c r="F560" s="18"/>
      <c r="G560" s="18"/>
      <c r="H560" s="18"/>
      <c r="I560" s="18"/>
      <c r="J560" s="18"/>
      <c r="K560" s="18"/>
      <c r="L560" s="18"/>
      <c r="M560" s="18"/>
      <c r="N560" s="18"/>
      <c r="O560" s="18"/>
      <c r="P560" s="18"/>
      <c r="Q560" s="19"/>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row>
    <row r="561" spans="1:44" ht="15.75" customHeight="1">
      <c r="A561" s="18"/>
      <c r="B561" s="18"/>
      <c r="C561" s="18"/>
      <c r="D561" s="18"/>
      <c r="E561" s="18"/>
      <c r="F561" s="18"/>
      <c r="G561" s="18"/>
      <c r="H561" s="18"/>
      <c r="I561" s="18"/>
      <c r="J561" s="18"/>
      <c r="K561" s="18"/>
      <c r="L561" s="18"/>
      <c r="M561" s="18"/>
      <c r="N561" s="18"/>
      <c r="O561" s="18"/>
      <c r="P561" s="18"/>
      <c r="Q561" s="19"/>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row>
    <row r="562" spans="1:44" ht="15.75" customHeight="1">
      <c r="A562" s="18"/>
      <c r="B562" s="18"/>
      <c r="C562" s="18"/>
      <c r="D562" s="18"/>
      <c r="E562" s="18"/>
      <c r="F562" s="18"/>
      <c r="G562" s="18"/>
      <c r="H562" s="18"/>
      <c r="I562" s="18"/>
      <c r="J562" s="18"/>
      <c r="K562" s="18"/>
      <c r="L562" s="18"/>
      <c r="M562" s="18"/>
      <c r="N562" s="18"/>
      <c r="O562" s="18"/>
      <c r="P562" s="18"/>
      <c r="Q562" s="19"/>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spans="1:44" ht="15.75" customHeight="1">
      <c r="A563" s="18"/>
      <c r="B563" s="18"/>
      <c r="C563" s="18"/>
      <c r="D563" s="18"/>
      <c r="E563" s="18"/>
      <c r="F563" s="18"/>
      <c r="G563" s="18"/>
      <c r="H563" s="18"/>
      <c r="I563" s="18"/>
      <c r="J563" s="18"/>
      <c r="K563" s="18"/>
      <c r="L563" s="18"/>
      <c r="M563" s="18"/>
      <c r="N563" s="18"/>
      <c r="O563" s="18"/>
      <c r="P563" s="18"/>
      <c r="Q563" s="19"/>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row>
    <row r="564" spans="1:44" ht="15.75" customHeight="1">
      <c r="A564" s="18"/>
      <c r="B564" s="18"/>
      <c r="C564" s="18"/>
      <c r="D564" s="18"/>
      <c r="E564" s="18"/>
      <c r="F564" s="18"/>
      <c r="G564" s="18"/>
      <c r="H564" s="18"/>
      <c r="I564" s="18"/>
      <c r="J564" s="18"/>
      <c r="K564" s="18"/>
      <c r="L564" s="18"/>
      <c r="M564" s="18"/>
      <c r="N564" s="18"/>
      <c r="O564" s="18"/>
      <c r="P564" s="18"/>
      <c r="Q564" s="19"/>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row>
    <row r="565" spans="1:44" ht="15.75" customHeight="1">
      <c r="A565" s="18"/>
      <c r="B565" s="18"/>
      <c r="C565" s="18"/>
      <c r="D565" s="18"/>
      <c r="E565" s="18"/>
      <c r="F565" s="18"/>
      <c r="G565" s="18"/>
      <c r="H565" s="18"/>
      <c r="I565" s="18"/>
      <c r="J565" s="18"/>
      <c r="K565" s="18"/>
      <c r="L565" s="18"/>
      <c r="M565" s="18"/>
      <c r="N565" s="18"/>
      <c r="O565" s="18"/>
      <c r="P565" s="18"/>
      <c r="Q565" s="19"/>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row>
    <row r="566" spans="1:44" ht="15.75" customHeight="1">
      <c r="A566" s="18"/>
      <c r="B566" s="18"/>
      <c r="C566" s="18"/>
      <c r="D566" s="18"/>
      <c r="E566" s="18"/>
      <c r="F566" s="18"/>
      <c r="G566" s="18"/>
      <c r="H566" s="18"/>
      <c r="I566" s="18"/>
      <c r="J566" s="18"/>
      <c r="K566" s="18"/>
      <c r="L566" s="18"/>
      <c r="M566" s="18"/>
      <c r="N566" s="18"/>
      <c r="O566" s="18"/>
      <c r="P566" s="18"/>
      <c r="Q566" s="19"/>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row>
    <row r="567" spans="1:44" ht="15.75" customHeight="1">
      <c r="A567" s="18"/>
      <c r="B567" s="18"/>
      <c r="C567" s="18"/>
      <c r="D567" s="18"/>
      <c r="E567" s="18"/>
      <c r="F567" s="18"/>
      <c r="G567" s="18"/>
      <c r="H567" s="18"/>
      <c r="I567" s="18"/>
      <c r="J567" s="18"/>
      <c r="K567" s="18"/>
      <c r="L567" s="18"/>
      <c r="M567" s="18"/>
      <c r="N567" s="18"/>
      <c r="O567" s="18"/>
      <c r="P567" s="18"/>
      <c r="Q567" s="19"/>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row>
    <row r="568" spans="1:44" ht="15.75" customHeight="1">
      <c r="A568" s="18"/>
      <c r="B568" s="18"/>
      <c r="C568" s="18"/>
      <c r="D568" s="18"/>
      <c r="E568" s="18"/>
      <c r="F568" s="18"/>
      <c r="G568" s="18"/>
      <c r="H568" s="18"/>
      <c r="I568" s="18"/>
      <c r="J568" s="18"/>
      <c r="K568" s="18"/>
      <c r="L568" s="18"/>
      <c r="M568" s="18"/>
      <c r="N568" s="18"/>
      <c r="O568" s="18"/>
      <c r="P568" s="18"/>
      <c r="Q568" s="19"/>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row>
    <row r="569" spans="1:44" ht="15.75" customHeight="1">
      <c r="A569" s="18"/>
      <c r="B569" s="18"/>
      <c r="C569" s="18"/>
      <c r="D569" s="18"/>
      <c r="E569" s="18"/>
      <c r="F569" s="18"/>
      <c r="G569" s="18"/>
      <c r="H569" s="18"/>
      <c r="I569" s="18"/>
      <c r="J569" s="18"/>
      <c r="K569" s="18"/>
      <c r="L569" s="18"/>
      <c r="M569" s="18"/>
      <c r="N569" s="18"/>
      <c r="O569" s="18"/>
      <c r="P569" s="18"/>
      <c r="Q569" s="19"/>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row>
    <row r="570" spans="1:44" ht="15.75" customHeight="1">
      <c r="A570" s="18"/>
      <c r="B570" s="18"/>
      <c r="C570" s="18"/>
      <c r="D570" s="18"/>
      <c r="E570" s="18"/>
      <c r="F570" s="18"/>
      <c r="G570" s="18"/>
      <c r="H570" s="18"/>
      <c r="I570" s="18"/>
      <c r="J570" s="18"/>
      <c r="K570" s="18"/>
      <c r="L570" s="18"/>
      <c r="M570" s="18"/>
      <c r="N570" s="18"/>
      <c r="O570" s="18"/>
      <c r="P570" s="18"/>
      <c r="Q570" s="19"/>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row>
    <row r="571" spans="1:44" ht="15.75" customHeight="1">
      <c r="A571" s="18"/>
      <c r="B571" s="18"/>
      <c r="C571" s="18"/>
      <c r="D571" s="18"/>
      <c r="E571" s="18"/>
      <c r="F571" s="18"/>
      <c r="G571" s="18"/>
      <c r="H571" s="18"/>
      <c r="I571" s="18"/>
      <c r="J571" s="18"/>
      <c r="K571" s="18"/>
      <c r="L571" s="18"/>
      <c r="M571" s="18"/>
      <c r="N571" s="18"/>
      <c r="O571" s="18"/>
      <c r="P571" s="18"/>
      <c r="Q571" s="19"/>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row r="572" spans="1:44" ht="15.75" customHeight="1">
      <c r="A572" s="18"/>
      <c r="B572" s="18"/>
      <c r="C572" s="18"/>
      <c r="D572" s="18"/>
      <c r="E572" s="18"/>
      <c r="F572" s="18"/>
      <c r="G572" s="18"/>
      <c r="H572" s="18"/>
      <c r="I572" s="18"/>
      <c r="J572" s="18"/>
      <c r="K572" s="18"/>
      <c r="L572" s="18"/>
      <c r="M572" s="18"/>
      <c r="N572" s="18"/>
      <c r="O572" s="18"/>
      <c r="P572" s="18"/>
      <c r="Q572" s="19"/>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row>
    <row r="573" spans="1:44" ht="15.75" customHeight="1">
      <c r="A573" s="18"/>
      <c r="B573" s="18"/>
      <c r="C573" s="18"/>
      <c r="D573" s="18"/>
      <c r="E573" s="18"/>
      <c r="F573" s="18"/>
      <c r="G573" s="18"/>
      <c r="H573" s="18"/>
      <c r="I573" s="18"/>
      <c r="J573" s="18"/>
      <c r="K573" s="18"/>
      <c r="L573" s="18"/>
      <c r="M573" s="18"/>
      <c r="N573" s="18"/>
      <c r="O573" s="18"/>
      <c r="P573" s="18"/>
      <c r="Q573" s="19"/>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row>
    <row r="574" spans="1:44" ht="15.75" customHeight="1">
      <c r="A574" s="18"/>
      <c r="B574" s="18"/>
      <c r="C574" s="18"/>
      <c r="D574" s="18"/>
      <c r="E574" s="18"/>
      <c r="F574" s="18"/>
      <c r="G574" s="18"/>
      <c r="H574" s="18"/>
      <c r="I574" s="18"/>
      <c r="J574" s="18"/>
      <c r="K574" s="18"/>
      <c r="L574" s="18"/>
      <c r="M574" s="18"/>
      <c r="N574" s="18"/>
      <c r="O574" s="18"/>
      <c r="P574" s="18"/>
      <c r="Q574" s="19"/>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row>
    <row r="575" spans="1:44" ht="15.75" customHeight="1">
      <c r="A575" s="18"/>
      <c r="B575" s="18"/>
      <c r="C575" s="18"/>
      <c r="D575" s="18"/>
      <c r="E575" s="18"/>
      <c r="F575" s="18"/>
      <c r="G575" s="18"/>
      <c r="H575" s="18"/>
      <c r="I575" s="18"/>
      <c r="J575" s="18"/>
      <c r="K575" s="18"/>
      <c r="L575" s="18"/>
      <c r="M575" s="18"/>
      <c r="N575" s="18"/>
      <c r="O575" s="18"/>
      <c r="P575" s="18"/>
      <c r="Q575" s="19"/>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row>
    <row r="576" spans="1:44" ht="15.75" customHeight="1">
      <c r="A576" s="18"/>
      <c r="B576" s="18"/>
      <c r="C576" s="18"/>
      <c r="D576" s="18"/>
      <c r="E576" s="18"/>
      <c r="F576" s="18"/>
      <c r="G576" s="18"/>
      <c r="H576" s="18"/>
      <c r="I576" s="18"/>
      <c r="J576" s="18"/>
      <c r="K576" s="18"/>
      <c r="L576" s="18"/>
      <c r="M576" s="18"/>
      <c r="N576" s="18"/>
      <c r="O576" s="18"/>
      <c r="P576" s="18"/>
      <c r="Q576" s="19"/>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row>
    <row r="577" spans="1:44" ht="15.75" customHeight="1">
      <c r="A577" s="18"/>
      <c r="B577" s="18"/>
      <c r="C577" s="18"/>
      <c r="D577" s="18"/>
      <c r="E577" s="18"/>
      <c r="F577" s="18"/>
      <c r="G577" s="18"/>
      <c r="H577" s="18"/>
      <c r="I577" s="18"/>
      <c r="J577" s="18"/>
      <c r="K577" s="18"/>
      <c r="L577" s="18"/>
      <c r="M577" s="18"/>
      <c r="N577" s="18"/>
      <c r="O577" s="18"/>
      <c r="P577" s="18"/>
      <c r="Q577" s="19"/>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row>
    <row r="578" spans="1:44" ht="15.75" customHeight="1">
      <c r="A578" s="18"/>
      <c r="B578" s="18"/>
      <c r="C578" s="18"/>
      <c r="D578" s="18"/>
      <c r="E578" s="18"/>
      <c r="F578" s="18"/>
      <c r="G578" s="18"/>
      <c r="H578" s="18"/>
      <c r="I578" s="18"/>
      <c r="J578" s="18"/>
      <c r="K578" s="18"/>
      <c r="L578" s="18"/>
      <c r="M578" s="18"/>
      <c r="N578" s="18"/>
      <c r="O578" s="18"/>
      <c r="P578" s="18"/>
      <c r="Q578" s="19"/>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row>
    <row r="579" spans="1:44" ht="15.75" customHeight="1">
      <c r="A579" s="18"/>
      <c r="B579" s="18"/>
      <c r="C579" s="18"/>
      <c r="D579" s="18"/>
      <c r="E579" s="18"/>
      <c r="F579" s="18"/>
      <c r="G579" s="18"/>
      <c r="H579" s="18"/>
      <c r="I579" s="18"/>
      <c r="J579" s="18"/>
      <c r="K579" s="18"/>
      <c r="L579" s="18"/>
      <c r="M579" s="18"/>
      <c r="N579" s="18"/>
      <c r="O579" s="18"/>
      <c r="P579" s="18"/>
      <c r="Q579" s="19"/>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row>
    <row r="580" spans="1:44" ht="15.75" customHeight="1">
      <c r="A580" s="18"/>
      <c r="B580" s="18"/>
      <c r="C580" s="18"/>
      <c r="D580" s="18"/>
      <c r="E580" s="18"/>
      <c r="F580" s="18"/>
      <c r="G580" s="18"/>
      <c r="H580" s="18"/>
      <c r="I580" s="18"/>
      <c r="J580" s="18"/>
      <c r="K580" s="18"/>
      <c r="L580" s="18"/>
      <c r="M580" s="18"/>
      <c r="N580" s="18"/>
      <c r="O580" s="18"/>
      <c r="P580" s="18"/>
      <c r="Q580" s="19"/>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row>
    <row r="581" spans="1:44" ht="15.75" customHeight="1">
      <c r="A581" s="18"/>
      <c r="B581" s="18"/>
      <c r="C581" s="18"/>
      <c r="D581" s="18"/>
      <c r="E581" s="18"/>
      <c r="F581" s="18"/>
      <c r="G581" s="18"/>
      <c r="H581" s="18"/>
      <c r="I581" s="18"/>
      <c r="J581" s="18"/>
      <c r="K581" s="18"/>
      <c r="L581" s="18"/>
      <c r="M581" s="18"/>
      <c r="N581" s="18"/>
      <c r="O581" s="18"/>
      <c r="P581" s="18"/>
      <c r="Q581" s="19"/>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row>
    <row r="582" spans="1:44" ht="15.75" customHeight="1">
      <c r="A582" s="18"/>
      <c r="B582" s="18"/>
      <c r="C582" s="18"/>
      <c r="D582" s="18"/>
      <c r="E582" s="18"/>
      <c r="F582" s="18"/>
      <c r="G582" s="18"/>
      <c r="H582" s="18"/>
      <c r="I582" s="18"/>
      <c r="J582" s="18"/>
      <c r="K582" s="18"/>
      <c r="L582" s="18"/>
      <c r="M582" s="18"/>
      <c r="N582" s="18"/>
      <c r="O582" s="18"/>
      <c r="P582" s="18"/>
      <c r="Q582" s="19"/>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row>
    <row r="583" spans="1:44" ht="15.75" customHeight="1">
      <c r="A583" s="18"/>
      <c r="B583" s="18"/>
      <c r="C583" s="18"/>
      <c r="D583" s="18"/>
      <c r="E583" s="18"/>
      <c r="F583" s="18"/>
      <c r="G583" s="18"/>
      <c r="H583" s="18"/>
      <c r="I583" s="18"/>
      <c r="J583" s="18"/>
      <c r="K583" s="18"/>
      <c r="L583" s="18"/>
      <c r="M583" s="18"/>
      <c r="N583" s="18"/>
      <c r="O583" s="18"/>
      <c r="P583" s="18"/>
      <c r="Q583" s="19"/>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row>
    <row r="584" spans="1:44" ht="15.75" customHeight="1">
      <c r="A584" s="18"/>
      <c r="B584" s="18"/>
      <c r="C584" s="18"/>
      <c r="D584" s="18"/>
      <c r="E584" s="18"/>
      <c r="F584" s="18"/>
      <c r="G584" s="18"/>
      <c r="H584" s="18"/>
      <c r="I584" s="18"/>
      <c r="J584" s="18"/>
      <c r="K584" s="18"/>
      <c r="L584" s="18"/>
      <c r="M584" s="18"/>
      <c r="N584" s="18"/>
      <c r="O584" s="18"/>
      <c r="P584" s="18"/>
      <c r="Q584" s="19"/>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row>
    <row r="585" spans="1:44" ht="15.75" customHeight="1">
      <c r="A585" s="18"/>
      <c r="B585" s="18"/>
      <c r="C585" s="18"/>
      <c r="D585" s="18"/>
      <c r="E585" s="18"/>
      <c r="F585" s="18"/>
      <c r="G585" s="18"/>
      <c r="H585" s="18"/>
      <c r="I585" s="18"/>
      <c r="J585" s="18"/>
      <c r="K585" s="18"/>
      <c r="L585" s="18"/>
      <c r="M585" s="18"/>
      <c r="N585" s="18"/>
      <c r="O585" s="18"/>
      <c r="P585" s="18"/>
      <c r="Q585" s="19"/>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row>
    <row r="586" spans="1:44" ht="15.75" customHeight="1">
      <c r="A586" s="18"/>
      <c r="B586" s="18"/>
      <c r="C586" s="18"/>
      <c r="D586" s="18"/>
      <c r="E586" s="18"/>
      <c r="F586" s="18"/>
      <c r="G586" s="18"/>
      <c r="H586" s="18"/>
      <c r="I586" s="18"/>
      <c r="J586" s="18"/>
      <c r="K586" s="18"/>
      <c r="L586" s="18"/>
      <c r="M586" s="18"/>
      <c r="N586" s="18"/>
      <c r="O586" s="18"/>
      <c r="P586" s="18"/>
      <c r="Q586" s="19"/>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row>
    <row r="587" spans="1:44" ht="15.75" customHeight="1">
      <c r="A587" s="18"/>
      <c r="B587" s="18"/>
      <c r="C587" s="18"/>
      <c r="D587" s="18"/>
      <c r="E587" s="18"/>
      <c r="F587" s="18"/>
      <c r="G587" s="18"/>
      <c r="H587" s="18"/>
      <c r="I587" s="18"/>
      <c r="J587" s="18"/>
      <c r="K587" s="18"/>
      <c r="L587" s="18"/>
      <c r="M587" s="18"/>
      <c r="N587" s="18"/>
      <c r="O587" s="18"/>
      <c r="P587" s="18"/>
      <c r="Q587" s="19"/>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row>
    <row r="588" spans="1:44" ht="15.75" customHeight="1">
      <c r="A588" s="18"/>
      <c r="B588" s="18"/>
      <c r="C588" s="18"/>
      <c r="D588" s="18"/>
      <c r="E588" s="18"/>
      <c r="F588" s="18"/>
      <c r="G588" s="18"/>
      <c r="H588" s="18"/>
      <c r="I588" s="18"/>
      <c r="J588" s="18"/>
      <c r="K588" s="18"/>
      <c r="L588" s="18"/>
      <c r="M588" s="18"/>
      <c r="N588" s="18"/>
      <c r="O588" s="18"/>
      <c r="P588" s="18"/>
      <c r="Q588" s="19"/>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row>
    <row r="589" spans="1:44" ht="15.75" customHeight="1">
      <c r="A589" s="18"/>
      <c r="B589" s="18"/>
      <c r="C589" s="18"/>
      <c r="D589" s="18"/>
      <c r="E589" s="18"/>
      <c r="F589" s="18"/>
      <c r="G589" s="18"/>
      <c r="H589" s="18"/>
      <c r="I589" s="18"/>
      <c r="J589" s="18"/>
      <c r="K589" s="18"/>
      <c r="L589" s="18"/>
      <c r="M589" s="18"/>
      <c r="N589" s="18"/>
      <c r="O589" s="18"/>
      <c r="P589" s="18"/>
      <c r="Q589" s="19"/>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row>
    <row r="590" spans="1:44" ht="15.75" customHeight="1">
      <c r="A590" s="18"/>
      <c r="B590" s="18"/>
      <c r="C590" s="18"/>
      <c r="D590" s="18"/>
      <c r="E590" s="18"/>
      <c r="F590" s="18"/>
      <c r="G590" s="18"/>
      <c r="H590" s="18"/>
      <c r="I590" s="18"/>
      <c r="J590" s="18"/>
      <c r="K590" s="18"/>
      <c r="L590" s="18"/>
      <c r="M590" s="18"/>
      <c r="N590" s="18"/>
      <c r="O590" s="18"/>
      <c r="P590" s="18"/>
      <c r="Q590" s="19"/>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row>
    <row r="591" spans="1:44" ht="15.75" customHeight="1">
      <c r="A591" s="18"/>
      <c r="B591" s="18"/>
      <c r="C591" s="18"/>
      <c r="D591" s="18"/>
      <c r="E591" s="18"/>
      <c r="F591" s="18"/>
      <c r="G591" s="18"/>
      <c r="H591" s="18"/>
      <c r="I591" s="18"/>
      <c r="J591" s="18"/>
      <c r="K591" s="18"/>
      <c r="L591" s="18"/>
      <c r="M591" s="18"/>
      <c r="N591" s="18"/>
      <c r="O591" s="18"/>
      <c r="P591" s="18"/>
      <c r="Q591" s="19"/>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row>
    <row r="592" spans="1:44" ht="15.75" customHeight="1">
      <c r="A592" s="18"/>
      <c r="B592" s="18"/>
      <c r="C592" s="18"/>
      <c r="D592" s="18"/>
      <c r="E592" s="18"/>
      <c r="F592" s="18"/>
      <c r="G592" s="18"/>
      <c r="H592" s="18"/>
      <c r="I592" s="18"/>
      <c r="J592" s="18"/>
      <c r="K592" s="18"/>
      <c r="L592" s="18"/>
      <c r="M592" s="18"/>
      <c r="N592" s="18"/>
      <c r="O592" s="18"/>
      <c r="P592" s="18"/>
      <c r="Q592" s="19"/>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row>
    <row r="593" spans="1:44" ht="15.75" customHeight="1">
      <c r="A593" s="18"/>
      <c r="B593" s="18"/>
      <c r="C593" s="18"/>
      <c r="D593" s="18"/>
      <c r="E593" s="18"/>
      <c r="F593" s="18"/>
      <c r="G593" s="18"/>
      <c r="H593" s="18"/>
      <c r="I593" s="18"/>
      <c r="J593" s="18"/>
      <c r="K593" s="18"/>
      <c r="L593" s="18"/>
      <c r="M593" s="18"/>
      <c r="N593" s="18"/>
      <c r="O593" s="18"/>
      <c r="P593" s="18"/>
      <c r="Q593" s="19"/>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row>
    <row r="594" spans="1:44" ht="15.75" customHeight="1">
      <c r="A594" s="18"/>
      <c r="B594" s="18"/>
      <c r="C594" s="18"/>
      <c r="D594" s="18"/>
      <c r="E594" s="18"/>
      <c r="F594" s="18"/>
      <c r="G594" s="18"/>
      <c r="H594" s="18"/>
      <c r="I594" s="18"/>
      <c r="J594" s="18"/>
      <c r="K594" s="18"/>
      <c r="L594" s="18"/>
      <c r="M594" s="18"/>
      <c r="N594" s="18"/>
      <c r="O594" s="18"/>
      <c r="P594" s="18"/>
      <c r="Q594" s="19"/>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row>
    <row r="595" spans="1:44" ht="15.75" customHeight="1">
      <c r="A595" s="18"/>
      <c r="B595" s="18"/>
      <c r="C595" s="18"/>
      <c r="D595" s="18"/>
      <c r="E595" s="18"/>
      <c r="F595" s="18"/>
      <c r="G595" s="18"/>
      <c r="H595" s="18"/>
      <c r="I595" s="18"/>
      <c r="J595" s="18"/>
      <c r="K595" s="18"/>
      <c r="L595" s="18"/>
      <c r="M595" s="18"/>
      <c r="N595" s="18"/>
      <c r="O595" s="18"/>
      <c r="P595" s="18"/>
      <c r="Q595" s="19"/>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row>
    <row r="596" spans="1:44" ht="15.75" customHeight="1">
      <c r="A596" s="18"/>
      <c r="B596" s="18"/>
      <c r="C596" s="18"/>
      <c r="D596" s="18"/>
      <c r="E596" s="18"/>
      <c r="F596" s="18"/>
      <c r="G596" s="18"/>
      <c r="H596" s="18"/>
      <c r="I596" s="18"/>
      <c r="J596" s="18"/>
      <c r="K596" s="18"/>
      <c r="L596" s="18"/>
      <c r="M596" s="18"/>
      <c r="N596" s="18"/>
      <c r="O596" s="18"/>
      <c r="P596" s="18"/>
      <c r="Q596" s="19"/>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row>
    <row r="597" spans="1:44" ht="15.75" customHeight="1">
      <c r="A597" s="18"/>
      <c r="B597" s="18"/>
      <c r="C597" s="18"/>
      <c r="D597" s="18"/>
      <c r="E597" s="18"/>
      <c r="F597" s="18"/>
      <c r="G597" s="18"/>
      <c r="H597" s="18"/>
      <c r="I597" s="18"/>
      <c r="J597" s="18"/>
      <c r="K597" s="18"/>
      <c r="L597" s="18"/>
      <c r="M597" s="18"/>
      <c r="N597" s="18"/>
      <c r="O597" s="18"/>
      <c r="P597" s="18"/>
      <c r="Q597" s="19"/>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row>
    <row r="598" spans="1:44" ht="15.75" customHeight="1">
      <c r="A598" s="18"/>
      <c r="B598" s="18"/>
      <c r="C598" s="18"/>
      <c r="D598" s="18"/>
      <c r="E598" s="18"/>
      <c r="F598" s="18"/>
      <c r="G598" s="18"/>
      <c r="H598" s="18"/>
      <c r="I598" s="18"/>
      <c r="J598" s="18"/>
      <c r="K598" s="18"/>
      <c r="L598" s="18"/>
      <c r="M598" s="18"/>
      <c r="N598" s="18"/>
      <c r="O598" s="18"/>
      <c r="P598" s="18"/>
      <c r="Q598" s="19"/>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row>
    <row r="599" spans="1:44" ht="15.75" customHeight="1">
      <c r="A599" s="18"/>
      <c r="B599" s="18"/>
      <c r="C599" s="18"/>
      <c r="D599" s="18"/>
      <c r="E599" s="18"/>
      <c r="F599" s="18"/>
      <c r="G599" s="18"/>
      <c r="H599" s="18"/>
      <c r="I599" s="18"/>
      <c r="J599" s="18"/>
      <c r="K599" s="18"/>
      <c r="L599" s="18"/>
      <c r="M599" s="18"/>
      <c r="N599" s="18"/>
      <c r="O599" s="18"/>
      <c r="P599" s="18"/>
      <c r="Q599" s="19"/>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row>
    <row r="600" spans="1:44" ht="15.75" customHeight="1">
      <c r="A600" s="18"/>
      <c r="B600" s="18"/>
      <c r="C600" s="18"/>
      <c r="D600" s="18"/>
      <c r="E600" s="18"/>
      <c r="F600" s="18"/>
      <c r="G600" s="18"/>
      <c r="H600" s="18"/>
      <c r="I600" s="18"/>
      <c r="J600" s="18"/>
      <c r="K600" s="18"/>
      <c r="L600" s="18"/>
      <c r="M600" s="18"/>
      <c r="N600" s="18"/>
      <c r="O600" s="18"/>
      <c r="P600" s="18"/>
      <c r="Q600" s="19"/>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row>
    <row r="601" spans="1:44" ht="15.75" customHeight="1">
      <c r="A601" s="18"/>
      <c r="B601" s="18"/>
      <c r="C601" s="18"/>
      <c r="D601" s="18"/>
      <c r="E601" s="18"/>
      <c r="F601" s="18"/>
      <c r="G601" s="18"/>
      <c r="H601" s="18"/>
      <c r="I601" s="18"/>
      <c r="J601" s="18"/>
      <c r="K601" s="18"/>
      <c r="L601" s="18"/>
      <c r="M601" s="18"/>
      <c r="N601" s="18"/>
      <c r="O601" s="18"/>
      <c r="P601" s="18"/>
      <c r="Q601" s="19"/>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row>
    <row r="602" spans="1:44" ht="15.75" customHeight="1">
      <c r="A602" s="18"/>
      <c r="B602" s="18"/>
      <c r="C602" s="18"/>
      <c r="D602" s="18"/>
      <c r="E602" s="18"/>
      <c r="F602" s="18"/>
      <c r="G602" s="18"/>
      <c r="H602" s="18"/>
      <c r="I602" s="18"/>
      <c r="J602" s="18"/>
      <c r="K602" s="18"/>
      <c r="L602" s="18"/>
      <c r="M602" s="18"/>
      <c r="N602" s="18"/>
      <c r="O602" s="18"/>
      <c r="P602" s="18"/>
      <c r="Q602" s="19"/>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row>
    <row r="603" spans="1:44" ht="15.75" customHeight="1">
      <c r="A603" s="18"/>
      <c r="B603" s="18"/>
      <c r="C603" s="18"/>
      <c r="D603" s="18"/>
      <c r="X603" s="18"/>
      <c r="Y603" s="18"/>
      <c r="Z603" s="18"/>
      <c r="AA603" s="18"/>
      <c r="AB603" s="18"/>
      <c r="AC603" s="18"/>
      <c r="AD603" s="18"/>
      <c r="AE603" s="18"/>
      <c r="AF603" s="18"/>
      <c r="AG603" s="18"/>
      <c r="AH603" s="18"/>
      <c r="AI603" s="18"/>
      <c r="AJ603" s="18"/>
      <c r="AK603" s="18"/>
      <c r="AL603" s="18"/>
      <c r="AM603" s="18"/>
      <c r="AN603" s="18"/>
      <c r="AO603" s="18"/>
      <c r="AP603" s="18"/>
      <c r="AQ603" s="18"/>
      <c r="AR603" s="18"/>
    </row>
    <row r="604" spans="1:44" ht="15.75" customHeight="1">
      <c r="A604" s="18"/>
      <c r="B604" s="18"/>
      <c r="C604" s="18"/>
      <c r="D604" s="18"/>
      <c r="X604" s="18"/>
      <c r="Y604" s="18"/>
      <c r="Z604" s="18"/>
      <c r="AA604" s="18"/>
      <c r="AB604" s="18"/>
      <c r="AC604" s="18"/>
      <c r="AD604" s="18"/>
      <c r="AE604" s="18"/>
      <c r="AF604" s="18"/>
      <c r="AG604" s="18"/>
      <c r="AH604" s="18"/>
      <c r="AI604" s="18"/>
      <c r="AJ604" s="18"/>
      <c r="AK604" s="18"/>
      <c r="AL604" s="18"/>
      <c r="AM604" s="18"/>
      <c r="AN604" s="18"/>
      <c r="AO604" s="18"/>
      <c r="AP604" s="18"/>
      <c r="AQ604" s="18"/>
      <c r="AR604" s="18"/>
    </row>
  </sheetData>
  <mergeCells count="25">
    <mergeCell ref="A1:A2"/>
    <mergeCell ref="B1:B2"/>
    <mergeCell ref="C1:C2"/>
    <mergeCell ref="D1:D2"/>
    <mergeCell ref="E1:E2"/>
    <mergeCell ref="Z1:Z2"/>
    <mergeCell ref="M1:M2"/>
    <mergeCell ref="N1:N2"/>
    <mergeCell ref="O1:O2"/>
    <mergeCell ref="P1:P2"/>
    <mergeCell ref="Q1:Q2"/>
    <mergeCell ref="R1:U1"/>
    <mergeCell ref="Y1:Y2"/>
    <mergeCell ref="E3:E6"/>
    <mergeCell ref="E12:E13"/>
    <mergeCell ref="V1:V2"/>
    <mergeCell ref="W1:W2"/>
    <mergeCell ref="X1:X2"/>
    <mergeCell ref="L1:L2"/>
    <mergeCell ref="F1:F2"/>
    <mergeCell ref="G1:G2"/>
    <mergeCell ref="H1:H2"/>
    <mergeCell ref="I1:I2"/>
    <mergeCell ref="J1:J2"/>
    <mergeCell ref="K1:K2"/>
  </mergeCells>
  <conditionalFormatting sqref="F3:F13">
    <cfRule type="notContainsBlanks" dxfId="101" priority="12">
      <formula>LEN(TRIM(F3))&gt;0</formula>
    </cfRule>
  </conditionalFormatting>
  <conditionalFormatting sqref="Q3:Q13">
    <cfRule type="containsText" dxfId="100" priority="13" operator="containsText" text="UI">
      <formula>NOT(ISERROR(SEARCH(("UI"),(Q3))))</formula>
    </cfRule>
  </conditionalFormatting>
  <conditionalFormatting sqref="Q3:Q13">
    <cfRule type="containsText" dxfId="99" priority="14" operator="containsText" text="FT">
      <formula>NOT(ISERROR(SEARCH(("FT"),(Q3))))</formula>
    </cfRule>
  </conditionalFormatting>
  <conditionalFormatting sqref="R3:V13">
    <cfRule type="expression" dxfId="98" priority="15">
      <formula>IF($K3="NG",TRUE,FALSE)</formula>
    </cfRule>
  </conditionalFormatting>
  <conditionalFormatting sqref="R3:V13">
    <cfRule type="containsText" dxfId="97" priority="16" operator="containsText" text="OK">
      <formula>NOT(ISERROR(SEARCH(("OK"),(R3))))</formula>
    </cfRule>
  </conditionalFormatting>
  <conditionalFormatting sqref="R3:V13">
    <cfRule type="containsText" dxfId="96" priority="17" operator="containsText" text="NG">
      <formula>NOT(ISERROR(SEARCH(("NG"),(R3))))</formula>
    </cfRule>
  </conditionalFormatting>
  <conditionalFormatting sqref="R3:V13">
    <cfRule type="containsText" dxfId="95" priority="18" operator="containsText" text="NA">
      <formula>NOT(ISERROR(SEARCH(("NA"),(R3))))</formula>
    </cfRule>
  </conditionalFormatting>
  <conditionalFormatting sqref="F14:F62">
    <cfRule type="notContainsBlanks" dxfId="94" priority="5">
      <formula>LEN(TRIM(F14))&gt;0</formula>
    </cfRule>
  </conditionalFormatting>
  <conditionalFormatting sqref="Q14:Q62">
    <cfRule type="containsText" dxfId="93" priority="6" operator="containsText" text="UI">
      <formula>NOT(ISERROR(SEARCH(("UI"),(Q14))))</formula>
    </cfRule>
  </conditionalFormatting>
  <conditionalFormatting sqref="Q14:Q62">
    <cfRule type="containsText" dxfId="92" priority="7" operator="containsText" text="FT">
      <formula>NOT(ISERROR(SEARCH(("FT"),(Q14))))</formula>
    </cfRule>
  </conditionalFormatting>
  <conditionalFormatting sqref="R14:V62">
    <cfRule type="expression" dxfId="91" priority="8">
      <formula>IF($K14="NG",TRUE,FALSE)</formula>
    </cfRule>
  </conditionalFormatting>
  <conditionalFormatting sqref="R14:V62">
    <cfRule type="containsText" dxfId="90" priority="9" operator="containsText" text="OK">
      <formula>NOT(ISERROR(SEARCH(("OK"),(R14))))</formula>
    </cfRule>
  </conditionalFormatting>
  <conditionalFormatting sqref="R14:V62">
    <cfRule type="containsText" dxfId="89" priority="10" operator="containsText" text="NG">
      <formula>NOT(ISERROR(SEARCH(("NG"),(R14))))</formula>
    </cfRule>
  </conditionalFormatting>
  <conditionalFormatting sqref="R14:V62">
    <cfRule type="containsText" dxfId="88" priority="11" operator="containsText" text="NA">
      <formula>NOT(ISERROR(SEARCH(("NA"),(R14))))</formula>
    </cfRule>
  </conditionalFormatting>
  <dataValidations count="5">
    <dataValidation type="list" allowBlank="1" showErrorMessage="1" sqref="S3:V17 R3 R5:R8 S18:U62 R10:R30 R33:R34 R37:R45 R47:R48 R61:R62" xr:uid="{6DBCBE6F-98B2-49ED-B464-5D74A872E73C}">
      <formula1>"OK,NG,NA"</formula1>
    </dataValidation>
    <dataValidation type="list" allowBlank="1" showErrorMessage="1" sqref="Q3:Q62" xr:uid="{3A86EF47-D77A-4E0C-AE8D-96F66DBC083D}">
      <formula1>"UI,FT"</formula1>
    </dataValidation>
    <dataValidation type="list" allowBlank="1" sqref="F3:F62" xr:uid="{8707F1F8-07BA-4991-8EAF-697ACD1A4DC0}">
      <formula1>"Button,Textbox,Label,Radio button,Checkbox,Hyperlink,Datepicker,Biểu đồ,Dropdownlist,Button Icon,Icon"</formula1>
    </dataValidation>
    <dataValidation type="list" allowBlank="1" showErrorMessage="1" sqref="R9 R4 R31:R32 R35:R36 R49:R60" xr:uid="{BF2B4D6F-C28C-482A-9802-D89E661BA77D}">
      <formula1>"OK,NG,NG-OK,NA,CANCEL"</formula1>
    </dataValidation>
    <dataValidation type="list" allowBlank="1" showErrorMessage="1" sqref="R46" xr:uid="{A709262B-9FF8-4645-8B2C-ED2EECE5B9C0}">
      <formula1>"OK,NG,NG-OK,NA,CANCEL,PENDING"</formula1>
    </dataValidation>
  </dataValidation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AD60C-ADAA-4739-8979-C5835BC57A1B}">
  <sheetPr>
    <outlinePr summaryBelow="0" summaryRight="0"/>
  </sheetPr>
  <dimension ref="A1:AR585"/>
  <sheetViews>
    <sheetView showGridLines="0" zoomScale="87" zoomScaleNormal="87" workbookViewId="0">
      <selection activeCell="D4" sqref="D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ht="147" customHeight="1">
      <c r="A3" s="12">
        <f>ROW(A3) - 2</f>
        <v>1</v>
      </c>
      <c r="B3" s="22" t="s">
        <v>54</v>
      </c>
      <c r="C3" s="52" t="s">
        <v>317</v>
      </c>
      <c r="D3" s="22" t="s">
        <v>74</v>
      </c>
      <c r="E3" s="20" t="s">
        <v>348</v>
      </c>
      <c r="F3" s="20"/>
      <c r="G3" s="21" t="s">
        <v>352</v>
      </c>
      <c r="H3" s="17" t="s">
        <v>349</v>
      </c>
      <c r="I3" s="17"/>
      <c r="J3" s="17" t="s">
        <v>75</v>
      </c>
      <c r="K3" s="17"/>
      <c r="L3" s="13" t="s">
        <v>350</v>
      </c>
      <c r="M3" s="13" t="s">
        <v>350</v>
      </c>
      <c r="N3" s="13"/>
      <c r="O3" s="13"/>
      <c r="P3" s="13"/>
      <c r="Q3" s="14" t="s">
        <v>111</v>
      </c>
      <c r="R3" s="15" t="s">
        <v>14</v>
      </c>
      <c r="S3" s="15"/>
      <c r="T3" s="15"/>
      <c r="U3" s="15"/>
      <c r="V3" s="15"/>
      <c r="W3" s="23"/>
      <c r="X3" s="25"/>
      <c r="Y3" s="74">
        <v>45123</v>
      </c>
      <c r="Z3" s="26"/>
      <c r="AA3" s="16"/>
      <c r="AB3" s="16"/>
      <c r="AC3" s="16"/>
      <c r="AD3" s="16"/>
      <c r="AE3" s="16"/>
      <c r="AF3" s="16"/>
      <c r="AG3" s="16"/>
      <c r="AH3" s="16"/>
      <c r="AI3" s="16"/>
      <c r="AJ3" s="16"/>
      <c r="AK3" s="16"/>
      <c r="AL3" s="16"/>
      <c r="AM3" s="16"/>
      <c r="AN3" s="16"/>
      <c r="AO3" s="16"/>
      <c r="AP3" s="16"/>
      <c r="AQ3" s="16"/>
      <c r="AR3" s="16"/>
    </row>
    <row r="4" spans="1:44" s="24" customFormat="1" ht="165">
      <c r="A4" s="12">
        <f>ROW(A4) - 2</f>
        <v>2</v>
      </c>
      <c r="B4" s="22"/>
      <c r="C4" s="22"/>
      <c r="D4" s="22"/>
      <c r="E4" s="33"/>
      <c r="F4" s="20"/>
      <c r="G4" s="21" t="s">
        <v>353</v>
      </c>
      <c r="H4" s="17" t="s">
        <v>351</v>
      </c>
      <c r="I4" s="17"/>
      <c r="J4" s="17" t="s">
        <v>75</v>
      </c>
      <c r="K4" s="17"/>
      <c r="L4" s="13" t="s">
        <v>350</v>
      </c>
      <c r="M4" s="13" t="s">
        <v>350</v>
      </c>
      <c r="N4" s="13"/>
      <c r="O4" s="13"/>
      <c r="P4" s="13"/>
      <c r="Q4" s="14" t="s">
        <v>111</v>
      </c>
      <c r="R4" s="15" t="s">
        <v>95</v>
      </c>
      <c r="S4" s="15"/>
      <c r="T4" s="15"/>
      <c r="U4" s="15"/>
      <c r="V4" s="15"/>
      <c r="W4" s="23"/>
      <c r="X4" s="25"/>
      <c r="Y4" s="74">
        <v>45125</v>
      </c>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66"/>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s="24" customFormat="1">
      <c r="A7" s="12"/>
      <c r="B7" s="22"/>
      <c r="C7" s="22"/>
      <c r="D7" s="22"/>
      <c r="E7" s="28"/>
      <c r="F7" s="20"/>
      <c r="G7" s="21"/>
      <c r="H7" s="17"/>
      <c r="I7" s="17"/>
      <c r="J7" s="17"/>
      <c r="K7" s="17"/>
      <c r="L7" s="13"/>
      <c r="M7" s="13"/>
      <c r="N7" s="13"/>
      <c r="O7" s="13"/>
      <c r="P7" s="13"/>
      <c r="Q7" s="14"/>
      <c r="R7" s="15"/>
      <c r="S7" s="15"/>
      <c r="T7" s="15"/>
      <c r="U7" s="15"/>
      <c r="V7" s="15"/>
      <c r="W7" s="23"/>
      <c r="X7" s="25"/>
      <c r="Y7" s="25"/>
      <c r="Z7" s="26"/>
      <c r="AA7" s="16"/>
      <c r="AB7" s="16"/>
      <c r="AC7" s="16"/>
      <c r="AD7" s="16"/>
      <c r="AE7" s="16"/>
      <c r="AF7" s="16"/>
      <c r="AG7" s="16"/>
      <c r="AH7" s="16"/>
      <c r="AI7" s="16"/>
      <c r="AJ7" s="16"/>
      <c r="AK7" s="16"/>
      <c r="AL7" s="16"/>
      <c r="AM7" s="16"/>
      <c r="AN7" s="16"/>
      <c r="AO7" s="16"/>
      <c r="AP7" s="16"/>
      <c r="AQ7" s="16"/>
      <c r="AR7" s="16"/>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E513" s="18"/>
      <c r="F513" s="18"/>
      <c r="G513" s="18"/>
      <c r="H513" s="18"/>
      <c r="I513" s="18"/>
      <c r="J513" s="18"/>
      <c r="K513" s="18"/>
      <c r="L513" s="18"/>
      <c r="M513" s="18"/>
      <c r="N513" s="18"/>
      <c r="O513" s="18"/>
      <c r="P513" s="18"/>
      <c r="Q513" s="19"/>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E514" s="18"/>
      <c r="F514" s="18"/>
      <c r="G514" s="18"/>
      <c r="H514" s="18"/>
      <c r="I514" s="18"/>
      <c r="J514" s="18"/>
      <c r="K514" s="18"/>
      <c r="L514" s="18"/>
      <c r="M514" s="18"/>
      <c r="N514" s="18"/>
      <c r="O514" s="18"/>
      <c r="P514" s="18"/>
      <c r="Q514" s="19"/>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5.75" customHeight="1">
      <c r="A515" s="18"/>
      <c r="B515" s="18"/>
      <c r="C515" s="18"/>
      <c r="D515" s="18"/>
      <c r="E515" s="18"/>
      <c r="F515" s="18"/>
      <c r="G515" s="18"/>
      <c r="H515" s="18"/>
      <c r="I515" s="18"/>
      <c r="J515" s="18"/>
      <c r="K515" s="18"/>
      <c r="L515" s="18"/>
      <c r="M515" s="18"/>
      <c r="N515" s="18"/>
      <c r="O515" s="18"/>
      <c r="P515" s="18"/>
      <c r="Q515" s="19"/>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5.75" customHeight="1">
      <c r="A516" s="18"/>
      <c r="B516" s="18"/>
      <c r="C516" s="18"/>
      <c r="D516" s="18"/>
      <c r="E516" s="18"/>
      <c r="F516" s="18"/>
      <c r="G516" s="18"/>
      <c r="H516" s="18"/>
      <c r="I516" s="18"/>
      <c r="J516" s="18"/>
      <c r="K516" s="18"/>
      <c r="L516" s="18"/>
      <c r="M516" s="18"/>
      <c r="N516" s="18"/>
      <c r="O516" s="18"/>
      <c r="P516" s="18"/>
      <c r="Q516" s="19"/>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5.75" customHeight="1">
      <c r="A517" s="18"/>
      <c r="B517" s="18"/>
      <c r="C517" s="18"/>
      <c r="D517" s="18"/>
      <c r="E517" s="18"/>
      <c r="F517" s="18"/>
      <c r="G517" s="18"/>
      <c r="H517" s="18"/>
      <c r="I517" s="18"/>
      <c r="J517" s="18"/>
      <c r="K517" s="18"/>
      <c r="L517" s="18"/>
      <c r="M517" s="18"/>
      <c r="N517" s="18"/>
      <c r="O517" s="18"/>
      <c r="P517" s="18"/>
      <c r="Q517" s="19"/>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5.75" customHeight="1">
      <c r="A518" s="18"/>
      <c r="B518" s="18"/>
      <c r="C518" s="18"/>
      <c r="D518" s="18"/>
      <c r="E518" s="18"/>
      <c r="F518" s="18"/>
      <c r="G518" s="18"/>
      <c r="H518" s="18"/>
      <c r="I518" s="18"/>
      <c r="J518" s="18"/>
      <c r="K518" s="18"/>
      <c r="L518" s="18"/>
      <c r="M518" s="18"/>
      <c r="N518" s="18"/>
      <c r="O518" s="18"/>
      <c r="P518" s="18"/>
      <c r="Q518" s="19"/>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5.75" customHeight="1">
      <c r="A519" s="18"/>
      <c r="B519" s="18"/>
      <c r="C519" s="18"/>
      <c r="D519" s="18"/>
      <c r="E519" s="18"/>
      <c r="F519" s="18"/>
      <c r="G519" s="18"/>
      <c r="H519" s="18"/>
      <c r="I519" s="18"/>
      <c r="J519" s="18"/>
      <c r="K519" s="18"/>
      <c r="L519" s="18"/>
      <c r="M519" s="18"/>
      <c r="N519" s="18"/>
      <c r="O519" s="18"/>
      <c r="P519" s="18"/>
      <c r="Q519" s="19"/>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5.75" customHeight="1">
      <c r="A520" s="18"/>
      <c r="B520" s="18"/>
      <c r="C520" s="18"/>
      <c r="D520" s="18"/>
      <c r="E520" s="18"/>
      <c r="F520" s="18"/>
      <c r="G520" s="18"/>
      <c r="H520" s="18"/>
      <c r="I520" s="18"/>
      <c r="J520" s="18"/>
      <c r="K520" s="18"/>
      <c r="L520" s="18"/>
      <c r="M520" s="18"/>
      <c r="N520" s="18"/>
      <c r="O520" s="18"/>
      <c r="P520" s="18"/>
      <c r="Q520" s="19"/>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5.75" customHeight="1">
      <c r="A521" s="18"/>
      <c r="B521" s="18"/>
      <c r="C521" s="18"/>
      <c r="D521" s="18"/>
      <c r="E521" s="18"/>
      <c r="F521" s="18"/>
      <c r="G521" s="18"/>
      <c r="H521" s="18"/>
      <c r="I521" s="18"/>
      <c r="J521" s="18"/>
      <c r="K521" s="18"/>
      <c r="L521" s="18"/>
      <c r="M521" s="18"/>
      <c r="N521" s="18"/>
      <c r="O521" s="18"/>
      <c r="P521" s="18"/>
      <c r="Q521" s="19"/>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5.75" customHeight="1">
      <c r="A522" s="18"/>
      <c r="B522" s="18"/>
      <c r="C522" s="18"/>
      <c r="D522" s="18"/>
      <c r="E522" s="18"/>
      <c r="F522" s="18"/>
      <c r="G522" s="18"/>
      <c r="H522" s="18"/>
      <c r="I522" s="18"/>
      <c r="J522" s="18"/>
      <c r="K522" s="18"/>
      <c r="L522" s="18"/>
      <c r="M522" s="18"/>
      <c r="N522" s="18"/>
      <c r="O522" s="18"/>
      <c r="P522" s="18"/>
      <c r="Q522" s="19"/>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5.75" customHeight="1">
      <c r="A523" s="18"/>
      <c r="B523" s="18"/>
      <c r="C523" s="18"/>
      <c r="D523" s="18"/>
      <c r="E523" s="18"/>
      <c r="F523" s="18"/>
      <c r="G523" s="18"/>
      <c r="H523" s="18"/>
      <c r="I523" s="18"/>
      <c r="J523" s="18"/>
      <c r="K523" s="18"/>
      <c r="L523" s="18"/>
      <c r="M523" s="18"/>
      <c r="N523" s="18"/>
      <c r="O523" s="18"/>
      <c r="P523" s="18"/>
      <c r="Q523" s="19"/>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5.75" customHeight="1">
      <c r="A524" s="18"/>
      <c r="B524" s="18"/>
      <c r="C524" s="18"/>
      <c r="D524" s="18"/>
      <c r="E524" s="18"/>
      <c r="F524" s="18"/>
      <c r="G524" s="18"/>
      <c r="H524" s="18"/>
      <c r="I524" s="18"/>
      <c r="J524" s="18"/>
      <c r="K524" s="18"/>
      <c r="L524" s="18"/>
      <c r="M524" s="18"/>
      <c r="N524" s="18"/>
      <c r="O524" s="18"/>
      <c r="P524" s="18"/>
      <c r="Q524" s="19"/>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5.75" customHeight="1">
      <c r="A525" s="18"/>
      <c r="B525" s="18"/>
      <c r="C525" s="18"/>
      <c r="D525" s="18"/>
      <c r="E525" s="18"/>
      <c r="F525" s="18"/>
      <c r="G525" s="18"/>
      <c r="H525" s="18"/>
      <c r="I525" s="18"/>
      <c r="J525" s="18"/>
      <c r="K525" s="18"/>
      <c r="L525" s="18"/>
      <c r="M525" s="18"/>
      <c r="N525" s="18"/>
      <c r="O525" s="18"/>
      <c r="P525" s="18"/>
      <c r="Q525" s="19"/>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5.75" customHeight="1">
      <c r="A526" s="18"/>
      <c r="B526" s="18"/>
      <c r="C526" s="18"/>
      <c r="D526" s="18"/>
      <c r="E526" s="18"/>
      <c r="F526" s="18"/>
      <c r="G526" s="18"/>
      <c r="H526" s="18"/>
      <c r="I526" s="18"/>
      <c r="J526" s="18"/>
      <c r="K526" s="18"/>
      <c r="L526" s="18"/>
      <c r="M526" s="18"/>
      <c r="N526" s="18"/>
      <c r="O526" s="18"/>
      <c r="P526" s="18"/>
      <c r="Q526" s="19"/>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5.75" customHeight="1">
      <c r="A527" s="18"/>
      <c r="B527" s="18"/>
      <c r="C527" s="18"/>
      <c r="D527" s="18"/>
      <c r="E527" s="18"/>
      <c r="F527" s="18"/>
      <c r="G527" s="18"/>
      <c r="H527" s="18"/>
      <c r="I527" s="18"/>
      <c r="J527" s="18"/>
      <c r="K527" s="18"/>
      <c r="L527" s="18"/>
      <c r="M527" s="18"/>
      <c r="N527" s="18"/>
      <c r="O527" s="18"/>
      <c r="P527" s="18"/>
      <c r="Q527" s="19"/>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5.75" customHeight="1">
      <c r="A528" s="18"/>
      <c r="B528" s="18"/>
      <c r="C528" s="18"/>
      <c r="D528" s="18"/>
      <c r="E528" s="18"/>
      <c r="F528" s="18"/>
      <c r="G528" s="18"/>
      <c r="H528" s="18"/>
      <c r="I528" s="18"/>
      <c r="J528" s="18"/>
      <c r="K528" s="18"/>
      <c r="L528" s="18"/>
      <c r="M528" s="18"/>
      <c r="N528" s="18"/>
      <c r="O528" s="18"/>
      <c r="P528" s="18"/>
      <c r="Q528" s="19"/>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5.75" customHeight="1">
      <c r="A529" s="18"/>
      <c r="B529" s="18"/>
      <c r="C529" s="18"/>
      <c r="D529" s="18"/>
      <c r="E529" s="18"/>
      <c r="F529" s="18"/>
      <c r="G529" s="18"/>
      <c r="H529" s="18"/>
      <c r="I529" s="18"/>
      <c r="J529" s="18"/>
      <c r="K529" s="18"/>
      <c r="L529" s="18"/>
      <c r="M529" s="18"/>
      <c r="N529" s="18"/>
      <c r="O529" s="18"/>
      <c r="P529" s="18"/>
      <c r="Q529" s="19"/>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row r="530" spans="1:44" ht="15.75" customHeight="1">
      <c r="A530" s="18"/>
      <c r="B530" s="18"/>
      <c r="C530" s="18"/>
      <c r="D530" s="18"/>
      <c r="E530" s="18"/>
      <c r="F530" s="18"/>
      <c r="G530" s="18"/>
      <c r="H530" s="18"/>
      <c r="I530" s="18"/>
      <c r="J530" s="18"/>
      <c r="K530" s="18"/>
      <c r="L530" s="18"/>
      <c r="M530" s="18"/>
      <c r="N530" s="18"/>
      <c r="O530" s="18"/>
      <c r="P530" s="18"/>
      <c r="Q530" s="19"/>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spans="1:44" ht="15.75" customHeight="1">
      <c r="A531" s="18"/>
      <c r="B531" s="18"/>
      <c r="C531" s="18"/>
      <c r="D531" s="18"/>
      <c r="E531" s="18"/>
      <c r="F531" s="18"/>
      <c r="G531" s="18"/>
      <c r="H531" s="18"/>
      <c r="I531" s="18"/>
      <c r="J531" s="18"/>
      <c r="K531" s="18"/>
      <c r="L531" s="18"/>
      <c r="M531" s="18"/>
      <c r="N531" s="18"/>
      <c r="O531" s="18"/>
      <c r="P531" s="18"/>
      <c r="Q531" s="19"/>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spans="1:44" ht="15.75" customHeight="1">
      <c r="A532" s="18"/>
      <c r="B532" s="18"/>
      <c r="C532" s="18"/>
      <c r="D532" s="18"/>
      <c r="E532" s="18"/>
      <c r="F532" s="18"/>
      <c r="G532" s="18"/>
      <c r="H532" s="18"/>
      <c r="I532" s="18"/>
      <c r="J532" s="18"/>
      <c r="K532" s="18"/>
      <c r="L532" s="18"/>
      <c r="M532" s="18"/>
      <c r="N532" s="18"/>
      <c r="O532" s="18"/>
      <c r="P532" s="18"/>
      <c r="Q532" s="19"/>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spans="1:44" ht="15.75" customHeight="1">
      <c r="A533" s="18"/>
      <c r="B533" s="18"/>
      <c r="C533" s="18"/>
      <c r="D533" s="18"/>
      <c r="E533" s="18"/>
      <c r="F533" s="18"/>
      <c r="G533" s="18"/>
      <c r="H533" s="18"/>
      <c r="I533" s="18"/>
      <c r="J533" s="18"/>
      <c r="K533" s="18"/>
      <c r="L533" s="18"/>
      <c r="M533" s="18"/>
      <c r="N533" s="18"/>
      <c r="O533" s="18"/>
      <c r="P533" s="18"/>
      <c r="Q533" s="19"/>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spans="1:44" ht="15.75" customHeight="1">
      <c r="A534" s="18"/>
      <c r="B534" s="18"/>
      <c r="C534" s="18"/>
      <c r="D534" s="18"/>
      <c r="E534" s="18"/>
      <c r="F534" s="18"/>
      <c r="G534" s="18"/>
      <c r="H534" s="18"/>
      <c r="I534" s="18"/>
      <c r="J534" s="18"/>
      <c r="K534" s="18"/>
      <c r="L534" s="18"/>
      <c r="M534" s="18"/>
      <c r="N534" s="18"/>
      <c r="O534" s="18"/>
      <c r="P534" s="18"/>
      <c r="Q534" s="19"/>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spans="1:44" ht="15.75" customHeight="1">
      <c r="A535" s="18"/>
      <c r="B535" s="18"/>
      <c r="C535" s="18"/>
      <c r="D535" s="18"/>
      <c r="E535" s="18"/>
      <c r="F535" s="18"/>
      <c r="G535" s="18"/>
      <c r="H535" s="18"/>
      <c r="I535" s="18"/>
      <c r="J535" s="18"/>
      <c r="K535" s="18"/>
      <c r="L535" s="18"/>
      <c r="M535" s="18"/>
      <c r="N535" s="18"/>
      <c r="O535" s="18"/>
      <c r="P535" s="18"/>
      <c r="Q535" s="19"/>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spans="1:44" ht="15.75" customHeight="1">
      <c r="A536" s="18"/>
      <c r="B536" s="18"/>
      <c r="C536" s="18"/>
      <c r="D536" s="18"/>
      <c r="E536" s="18"/>
      <c r="F536" s="18"/>
      <c r="G536" s="18"/>
      <c r="H536" s="18"/>
      <c r="I536" s="18"/>
      <c r="J536" s="18"/>
      <c r="K536" s="18"/>
      <c r="L536" s="18"/>
      <c r="M536" s="18"/>
      <c r="N536" s="18"/>
      <c r="O536" s="18"/>
      <c r="P536" s="18"/>
      <c r="Q536" s="19"/>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spans="1:44" ht="15.75" customHeight="1">
      <c r="A537" s="18"/>
      <c r="B537" s="18"/>
      <c r="C537" s="18"/>
      <c r="D537" s="18"/>
      <c r="E537" s="18"/>
      <c r="F537" s="18"/>
      <c r="G537" s="18"/>
      <c r="H537" s="18"/>
      <c r="I537" s="18"/>
      <c r="J537" s="18"/>
      <c r="K537" s="18"/>
      <c r="L537" s="18"/>
      <c r="M537" s="18"/>
      <c r="N537" s="18"/>
      <c r="O537" s="18"/>
      <c r="P537" s="18"/>
      <c r="Q537" s="19"/>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spans="1:44" ht="15.75" customHeight="1">
      <c r="A538" s="18"/>
      <c r="B538" s="18"/>
      <c r="C538" s="18"/>
      <c r="D538" s="18"/>
      <c r="E538" s="18"/>
      <c r="F538" s="18"/>
      <c r="G538" s="18"/>
      <c r="H538" s="18"/>
      <c r="I538" s="18"/>
      <c r="J538" s="18"/>
      <c r="K538" s="18"/>
      <c r="L538" s="18"/>
      <c r="M538" s="18"/>
      <c r="N538" s="18"/>
      <c r="O538" s="18"/>
      <c r="P538" s="18"/>
      <c r="Q538" s="19"/>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spans="1:44" ht="15.75" customHeight="1">
      <c r="A539" s="18"/>
      <c r="B539" s="18"/>
      <c r="C539" s="18"/>
      <c r="D539" s="18"/>
      <c r="E539" s="18"/>
      <c r="F539" s="18"/>
      <c r="G539" s="18"/>
      <c r="H539" s="18"/>
      <c r="I539" s="18"/>
      <c r="J539" s="18"/>
      <c r="K539" s="18"/>
      <c r="L539" s="18"/>
      <c r="M539" s="18"/>
      <c r="N539" s="18"/>
      <c r="O539" s="18"/>
      <c r="P539" s="18"/>
      <c r="Q539" s="19"/>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spans="1:44" ht="15.75" customHeight="1">
      <c r="A540" s="18"/>
      <c r="B540" s="18"/>
      <c r="C540" s="18"/>
      <c r="D540" s="18"/>
      <c r="E540" s="18"/>
      <c r="F540" s="18"/>
      <c r="G540" s="18"/>
      <c r="H540" s="18"/>
      <c r="I540" s="18"/>
      <c r="J540" s="18"/>
      <c r="K540" s="18"/>
      <c r="L540" s="18"/>
      <c r="M540" s="18"/>
      <c r="N540" s="18"/>
      <c r="O540" s="18"/>
      <c r="P540" s="18"/>
      <c r="Q540" s="19"/>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spans="1:44" ht="15.75" customHeight="1">
      <c r="A541" s="18"/>
      <c r="B541" s="18"/>
      <c r="C541" s="18"/>
      <c r="D541" s="18"/>
      <c r="E541" s="18"/>
      <c r="F541" s="18"/>
      <c r="G541" s="18"/>
      <c r="H541" s="18"/>
      <c r="I541" s="18"/>
      <c r="J541" s="18"/>
      <c r="K541" s="18"/>
      <c r="L541" s="18"/>
      <c r="M541" s="18"/>
      <c r="N541" s="18"/>
      <c r="O541" s="18"/>
      <c r="P541" s="18"/>
      <c r="Q541" s="19"/>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spans="1:44" ht="15.75" customHeight="1">
      <c r="A542" s="18"/>
      <c r="B542" s="18"/>
      <c r="C542" s="18"/>
      <c r="D542" s="18"/>
      <c r="E542" s="18"/>
      <c r="F542" s="18"/>
      <c r="G542" s="18"/>
      <c r="H542" s="18"/>
      <c r="I542" s="18"/>
      <c r="J542" s="18"/>
      <c r="K542" s="18"/>
      <c r="L542" s="18"/>
      <c r="M542" s="18"/>
      <c r="N542" s="18"/>
      <c r="O542" s="18"/>
      <c r="P542" s="18"/>
      <c r="Q542" s="19"/>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spans="1:44" ht="15.75" customHeight="1">
      <c r="A543" s="18"/>
      <c r="B543" s="18"/>
      <c r="C543" s="18"/>
      <c r="D543" s="18"/>
      <c r="E543" s="18"/>
      <c r="F543" s="18"/>
      <c r="G543" s="18"/>
      <c r="H543" s="18"/>
      <c r="I543" s="18"/>
      <c r="J543" s="18"/>
      <c r="K543" s="18"/>
      <c r="L543" s="18"/>
      <c r="M543" s="18"/>
      <c r="N543" s="18"/>
      <c r="O543" s="18"/>
      <c r="P543" s="18"/>
      <c r="Q543" s="19"/>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spans="1:44" ht="15.75" customHeight="1">
      <c r="A544" s="18"/>
      <c r="B544" s="18"/>
      <c r="C544" s="18"/>
      <c r="D544" s="18"/>
      <c r="E544" s="18"/>
      <c r="F544" s="18"/>
      <c r="G544" s="18"/>
      <c r="H544" s="18"/>
      <c r="I544" s="18"/>
      <c r="J544" s="18"/>
      <c r="K544" s="18"/>
      <c r="L544" s="18"/>
      <c r="M544" s="18"/>
      <c r="N544" s="18"/>
      <c r="O544" s="18"/>
      <c r="P544" s="18"/>
      <c r="Q544" s="19"/>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spans="1:44" ht="15.75" customHeight="1">
      <c r="A545" s="18"/>
      <c r="B545" s="18"/>
      <c r="C545" s="18"/>
      <c r="D545" s="18"/>
      <c r="E545" s="18"/>
      <c r="F545" s="18"/>
      <c r="G545" s="18"/>
      <c r="H545" s="18"/>
      <c r="I545" s="18"/>
      <c r="J545" s="18"/>
      <c r="K545" s="18"/>
      <c r="L545" s="18"/>
      <c r="M545" s="18"/>
      <c r="N545" s="18"/>
      <c r="O545" s="18"/>
      <c r="P545" s="18"/>
      <c r="Q545" s="19"/>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spans="1:44" ht="15.75" customHeight="1">
      <c r="A546" s="18"/>
      <c r="B546" s="18"/>
      <c r="C546" s="18"/>
      <c r="D546" s="18"/>
      <c r="E546" s="18"/>
      <c r="F546" s="18"/>
      <c r="G546" s="18"/>
      <c r="H546" s="18"/>
      <c r="I546" s="18"/>
      <c r="J546" s="18"/>
      <c r="K546" s="18"/>
      <c r="L546" s="18"/>
      <c r="M546" s="18"/>
      <c r="N546" s="18"/>
      <c r="O546" s="18"/>
      <c r="P546" s="18"/>
      <c r="Q546" s="19"/>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spans="1:44" ht="15.75" customHeight="1">
      <c r="A547" s="18"/>
      <c r="B547" s="18"/>
      <c r="C547" s="18"/>
      <c r="D547" s="18"/>
      <c r="E547" s="18"/>
      <c r="F547" s="18"/>
      <c r="G547" s="18"/>
      <c r="H547" s="18"/>
      <c r="I547" s="18"/>
      <c r="J547" s="18"/>
      <c r="K547" s="18"/>
      <c r="L547" s="18"/>
      <c r="M547" s="18"/>
      <c r="N547" s="18"/>
      <c r="O547" s="18"/>
      <c r="P547" s="18"/>
      <c r="Q547" s="19"/>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spans="1:44" ht="15.75" customHeight="1">
      <c r="A548" s="18"/>
      <c r="B548" s="18"/>
      <c r="C548" s="18"/>
      <c r="D548" s="18"/>
      <c r="E548" s="18"/>
      <c r="F548" s="18"/>
      <c r="G548" s="18"/>
      <c r="H548" s="18"/>
      <c r="I548" s="18"/>
      <c r="J548" s="18"/>
      <c r="K548" s="18"/>
      <c r="L548" s="18"/>
      <c r="M548" s="18"/>
      <c r="N548" s="18"/>
      <c r="O548" s="18"/>
      <c r="P548" s="18"/>
      <c r="Q548" s="19"/>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spans="1:44" ht="15.75" customHeight="1">
      <c r="A549" s="18"/>
      <c r="B549" s="18"/>
      <c r="C549" s="18"/>
      <c r="D549" s="18"/>
      <c r="E549" s="18"/>
      <c r="F549" s="18"/>
      <c r="G549" s="18"/>
      <c r="H549" s="18"/>
      <c r="I549" s="18"/>
      <c r="J549" s="18"/>
      <c r="K549" s="18"/>
      <c r="L549" s="18"/>
      <c r="M549" s="18"/>
      <c r="N549" s="18"/>
      <c r="O549" s="18"/>
      <c r="P549" s="18"/>
      <c r="Q549" s="19"/>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spans="1:44" ht="15.75" customHeight="1">
      <c r="A550" s="18"/>
      <c r="B550" s="18"/>
      <c r="C550" s="18"/>
      <c r="D550" s="18"/>
      <c r="E550" s="18"/>
      <c r="F550" s="18"/>
      <c r="G550" s="18"/>
      <c r="H550" s="18"/>
      <c r="I550" s="18"/>
      <c r="J550" s="18"/>
      <c r="K550" s="18"/>
      <c r="L550" s="18"/>
      <c r="M550" s="18"/>
      <c r="N550" s="18"/>
      <c r="O550" s="18"/>
      <c r="P550" s="18"/>
      <c r="Q550" s="19"/>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spans="1:44" ht="15.75" customHeight="1">
      <c r="A551" s="18"/>
      <c r="B551" s="18"/>
      <c r="C551" s="18"/>
      <c r="D551" s="18"/>
      <c r="E551" s="18"/>
      <c r="F551" s="18"/>
      <c r="G551" s="18"/>
      <c r="H551" s="18"/>
      <c r="I551" s="18"/>
      <c r="J551" s="18"/>
      <c r="K551" s="18"/>
      <c r="L551" s="18"/>
      <c r="M551" s="18"/>
      <c r="N551" s="18"/>
      <c r="O551" s="18"/>
      <c r="P551" s="18"/>
      <c r="Q551" s="19"/>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spans="1:44" ht="15.75" customHeight="1">
      <c r="A552" s="18"/>
      <c r="B552" s="18"/>
      <c r="C552" s="18"/>
      <c r="D552" s="18"/>
      <c r="E552" s="18"/>
      <c r="F552" s="18"/>
      <c r="G552" s="18"/>
      <c r="H552" s="18"/>
      <c r="I552" s="18"/>
      <c r="J552" s="18"/>
      <c r="K552" s="18"/>
      <c r="L552" s="18"/>
      <c r="M552" s="18"/>
      <c r="N552" s="18"/>
      <c r="O552" s="18"/>
      <c r="P552" s="18"/>
      <c r="Q552" s="19"/>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spans="1:44" ht="15.75" customHeight="1">
      <c r="A553" s="18"/>
      <c r="B553" s="18"/>
      <c r="C553" s="18"/>
      <c r="D553" s="18"/>
      <c r="E553" s="18"/>
      <c r="F553" s="18"/>
      <c r="G553" s="18"/>
      <c r="H553" s="18"/>
      <c r="I553" s="18"/>
      <c r="J553" s="18"/>
      <c r="K553" s="18"/>
      <c r="L553" s="18"/>
      <c r="M553" s="18"/>
      <c r="N553" s="18"/>
      <c r="O553" s="18"/>
      <c r="P553" s="18"/>
      <c r="Q553" s="19"/>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spans="1:44" ht="15.75" customHeight="1">
      <c r="A554" s="18"/>
      <c r="B554" s="18"/>
      <c r="C554" s="18"/>
      <c r="D554" s="18"/>
      <c r="E554" s="18"/>
      <c r="F554" s="18"/>
      <c r="G554" s="18"/>
      <c r="H554" s="18"/>
      <c r="I554" s="18"/>
      <c r="J554" s="18"/>
      <c r="K554" s="18"/>
      <c r="L554" s="18"/>
      <c r="M554" s="18"/>
      <c r="N554" s="18"/>
      <c r="O554" s="18"/>
      <c r="P554" s="18"/>
      <c r="Q554" s="19"/>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spans="1:44" ht="15.75" customHeight="1">
      <c r="A555" s="18"/>
      <c r="B555" s="18"/>
      <c r="C555" s="18"/>
      <c r="D555" s="18"/>
      <c r="E555" s="18"/>
      <c r="F555" s="18"/>
      <c r="G555" s="18"/>
      <c r="H555" s="18"/>
      <c r="I555" s="18"/>
      <c r="J555" s="18"/>
      <c r="K555" s="18"/>
      <c r="L555" s="18"/>
      <c r="M555" s="18"/>
      <c r="N555" s="18"/>
      <c r="O555" s="18"/>
      <c r="P555" s="18"/>
      <c r="Q555" s="19"/>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spans="1:44" ht="15.75" customHeight="1">
      <c r="A556" s="18"/>
      <c r="B556" s="18"/>
      <c r="C556" s="18"/>
      <c r="D556" s="18"/>
      <c r="E556" s="18"/>
      <c r="F556" s="18"/>
      <c r="G556" s="18"/>
      <c r="H556" s="18"/>
      <c r="I556" s="18"/>
      <c r="J556" s="18"/>
      <c r="K556" s="18"/>
      <c r="L556" s="18"/>
      <c r="M556" s="18"/>
      <c r="N556" s="18"/>
      <c r="O556" s="18"/>
      <c r="P556" s="18"/>
      <c r="Q556" s="19"/>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spans="1:44" ht="15.75" customHeight="1">
      <c r="A557" s="18"/>
      <c r="B557" s="18"/>
      <c r="C557" s="18"/>
      <c r="D557" s="18"/>
      <c r="E557" s="18"/>
      <c r="F557" s="18"/>
      <c r="G557" s="18"/>
      <c r="H557" s="18"/>
      <c r="I557" s="18"/>
      <c r="J557" s="18"/>
      <c r="K557" s="18"/>
      <c r="L557" s="18"/>
      <c r="M557" s="18"/>
      <c r="N557" s="18"/>
      <c r="O557" s="18"/>
      <c r="P557" s="18"/>
      <c r="Q557" s="19"/>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spans="1:44" ht="15.75" customHeight="1">
      <c r="A558" s="18"/>
      <c r="B558" s="18"/>
      <c r="C558" s="18"/>
      <c r="D558" s="18"/>
      <c r="E558" s="18"/>
      <c r="F558" s="18"/>
      <c r="G558" s="18"/>
      <c r="H558" s="18"/>
      <c r="I558" s="18"/>
      <c r="J558" s="18"/>
      <c r="K558" s="18"/>
      <c r="L558" s="18"/>
      <c r="M558" s="18"/>
      <c r="N558" s="18"/>
      <c r="O558" s="18"/>
      <c r="P558" s="18"/>
      <c r="Q558" s="19"/>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spans="1:44" ht="15.75" customHeight="1">
      <c r="A559" s="18"/>
      <c r="B559" s="18"/>
      <c r="C559" s="18"/>
      <c r="D559" s="18"/>
      <c r="E559" s="18"/>
      <c r="F559" s="18"/>
      <c r="G559" s="18"/>
      <c r="H559" s="18"/>
      <c r="I559" s="18"/>
      <c r="J559" s="18"/>
      <c r="K559" s="18"/>
      <c r="L559" s="18"/>
      <c r="M559" s="18"/>
      <c r="N559" s="18"/>
      <c r="O559" s="18"/>
      <c r="P559" s="18"/>
      <c r="Q559" s="19"/>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spans="1:44" ht="15.75" customHeight="1">
      <c r="A560" s="18"/>
      <c r="B560" s="18"/>
      <c r="C560" s="18"/>
      <c r="D560" s="18"/>
      <c r="E560" s="18"/>
      <c r="F560" s="18"/>
      <c r="G560" s="18"/>
      <c r="H560" s="18"/>
      <c r="I560" s="18"/>
      <c r="J560" s="18"/>
      <c r="K560" s="18"/>
      <c r="L560" s="18"/>
      <c r="M560" s="18"/>
      <c r="N560" s="18"/>
      <c r="O560" s="18"/>
      <c r="P560" s="18"/>
      <c r="Q560" s="19"/>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row>
    <row r="561" spans="1:44" ht="15.75" customHeight="1">
      <c r="A561" s="18"/>
      <c r="B561" s="18"/>
      <c r="C561" s="18"/>
      <c r="D561" s="18"/>
      <c r="E561" s="18"/>
      <c r="F561" s="18"/>
      <c r="G561" s="18"/>
      <c r="H561" s="18"/>
      <c r="I561" s="18"/>
      <c r="J561" s="18"/>
      <c r="K561" s="18"/>
      <c r="L561" s="18"/>
      <c r="M561" s="18"/>
      <c r="N561" s="18"/>
      <c r="O561" s="18"/>
      <c r="P561" s="18"/>
      <c r="Q561" s="19"/>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row>
    <row r="562" spans="1:44" ht="15.75" customHeight="1">
      <c r="A562" s="18"/>
      <c r="B562" s="18"/>
      <c r="C562" s="18"/>
      <c r="D562" s="18"/>
      <c r="E562" s="18"/>
      <c r="F562" s="18"/>
      <c r="G562" s="18"/>
      <c r="H562" s="18"/>
      <c r="I562" s="18"/>
      <c r="J562" s="18"/>
      <c r="K562" s="18"/>
      <c r="L562" s="18"/>
      <c r="M562" s="18"/>
      <c r="N562" s="18"/>
      <c r="O562" s="18"/>
      <c r="P562" s="18"/>
      <c r="Q562" s="19"/>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spans="1:44" ht="15.75" customHeight="1">
      <c r="A563" s="18"/>
      <c r="B563" s="18"/>
      <c r="C563" s="18"/>
      <c r="D563" s="18"/>
      <c r="E563" s="18"/>
      <c r="F563" s="18"/>
      <c r="G563" s="18"/>
      <c r="H563" s="18"/>
      <c r="I563" s="18"/>
      <c r="J563" s="18"/>
      <c r="K563" s="18"/>
      <c r="L563" s="18"/>
      <c r="M563" s="18"/>
      <c r="N563" s="18"/>
      <c r="O563" s="18"/>
      <c r="P563" s="18"/>
      <c r="Q563" s="19"/>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row>
    <row r="564" spans="1:44" ht="15.75" customHeight="1">
      <c r="A564" s="18"/>
      <c r="B564" s="18"/>
      <c r="C564" s="18"/>
      <c r="D564" s="18"/>
      <c r="E564" s="18"/>
      <c r="F564" s="18"/>
      <c r="G564" s="18"/>
      <c r="H564" s="18"/>
      <c r="I564" s="18"/>
      <c r="J564" s="18"/>
      <c r="K564" s="18"/>
      <c r="L564" s="18"/>
      <c r="M564" s="18"/>
      <c r="N564" s="18"/>
      <c r="O564" s="18"/>
      <c r="P564" s="18"/>
      <c r="Q564" s="19"/>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row>
    <row r="565" spans="1:44" ht="15.75" customHeight="1">
      <c r="A565" s="18"/>
      <c r="B565" s="18"/>
      <c r="C565" s="18"/>
      <c r="D565" s="18"/>
      <c r="E565" s="18"/>
      <c r="F565" s="18"/>
      <c r="G565" s="18"/>
      <c r="H565" s="18"/>
      <c r="I565" s="18"/>
      <c r="J565" s="18"/>
      <c r="K565" s="18"/>
      <c r="L565" s="18"/>
      <c r="M565" s="18"/>
      <c r="N565" s="18"/>
      <c r="O565" s="18"/>
      <c r="P565" s="18"/>
      <c r="Q565" s="19"/>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row>
    <row r="566" spans="1:44" ht="15.75" customHeight="1">
      <c r="A566" s="18"/>
      <c r="B566" s="18"/>
      <c r="C566" s="18"/>
      <c r="D566" s="18"/>
      <c r="E566" s="18"/>
      <c r="F566" s="18"/>
      <c r="G566" s="18"/>
      <c r="H566" s="18"/>
      <c r="I566" s="18"/>
      <c r="J566" s="18"/>
      <c r="K566" s="18"/>
      <c r="L566" s="18"/>
      <c r="M566" s="18"/>
      <c r="N566" s="18"/>
      <c r="O566" s="18"/>
      <c r="P566" s="18"/>
      <c r="Q566" s="19"/>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row>
    <row r="567" spans="1:44" ht="15.75" customHeight="1">
      <c r="A567" s="18"/>
      <c r="B567" s="18"/>
      <c r="C567" s="18"/>
      <c r="D567" s="18"/>
      <c r="E567" s="18"/>
      <c r="F567" s="18"/>
      <c r="G567" s="18"/>
      <c r="H567" s="18"/>
      <c r="I567" s="18"/>
      <c r="J567" s="18"/>
      <c r="K567" s="18"/>
      <c r="L567" s="18"/>
      <c r="M567" s="18"/>
      <c r="N567" s="18"/>
      <c r="O567" s="18"/>
      <c r="P567" s="18"/>
      <c r="Q567" s="19"/>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row>
    <row r="568" spans="1:44" ht="15.75" customHeight="1">
      <c r="A568" s="18"/>
      <c r="B568" s="18"/>
      <c r="C568" s="18"/>
      <c r="D568" s="18"/>
      <c r="E568" s="18"/>
      <c r="F568" s="18"/>
      <c r="G568" s="18"/>
      <c r="H568" s="18"/>
      <c r="I568" s="18"/>
      <c r="J568" s="18"/>
      <c r="K568" s="18"/>
      <c r="L568" s="18"/>
      <c r="M568" s="18"/>
      <c r="N568" s="18"/>
      <c r="O568" s="18"/>
      <c r="P568" s="18"/>
      <c r="Q568" s="19"/>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row>
    <row r="569" spans="1:44" ht="15.75" customHeight="1">
      <c r="A569" s="18"/>
      <c r="B569" s="18"/>
      <c r="C569" s="18"/>
      <c r="D569" s="18"/>
      <c r="E569" s="18"/>
      <c r="F569" s="18"/>
      <c r="G569" s="18"/>
      <c r="H569" s="18"/>
      <c r="I569" s="18"/>
      <c r="J569" s="18"/>
      <c r="K569" s="18"/>
      <c r="L569" s="18"/>
      <c r="M569" s="18"/>
      <c r="N569" s="18"/>
      <c r="O569" s="18"/>
      <c r="P569" s="18"/>
      <c r="Q569" s="19"/>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row>
    <row r="570" spans="1:44" ht="15.75" customHeight="1">
      <c r="A570" s="18"/>
      <c r="B570" s="18"/>
      <c r="C570" s="18"/>
      <c r="D570" s="18"/>
      <c r="E570" s="18"/>
      <c r="F570" s="18"/>
      <c r="G570" s="18"/>
      <c r="H570" s="18"/>
      <c r="I570" s="18"/>
      <c r="J570" s="18"/>
      <c r="K570" s="18"/>
      <c r="L570" s="18"/>
      <c r="M570" s="18"/>
      <c r="N570" s="18"/>
      <c r="O570" s="18"/>
      <c r="P570" s="18"/>
      <c r="Q570" s="19"/>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row>
    <row r="571" spans="1:44" ht="15.75" customHeight="1">
      <c r="A571" s="18"/>
      <c r="B571" s="18"/>
      <c r="C571" s="18"/>
      <c r="D571" s="18"/>
      <c r="E571" s="18"/>
      <c r="F571" s="18"/>
      <c r="G571" s="18"/>
      <c r="H571" s="18"/>
      <c r="I571" s="18"/>
      <c r="J571" s="18"/>
      <c r="K571" s="18"/>
      <c r="L571" s="18"/>
      <c r="M571" s="18"/>
      <c r="N571" s="18"/>
      <c r="O571" s="18"/>
      <c r="P571" s="18"/>
      <c r="Q571" s="19"/>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row r="572" spans="1:44" ht="15.75" customHeight="1">
      <c r="A572" s="18"/>
      <c r="B572" s="18"/>
      <c r="C572" s="18"/>
      <c r="D572" s="18"/>
      <c r="E572" s="18"/>
      <c r="F572" s="18"/>
      <c r="G572" s="18"/>
      <c r="H572" s="18"/>
      <c r="I572" s="18"/>
      <c r="J572" s="18"/>
      <c r="K572" s="18"/>
      <c r="L572" s="18"/>
      <c r="M572" s="18"/>
      <c r="N572" s="18"/>
      <c r="O572" s="18"/>
      <c r="P572" s="18"/>
      <c r="Q572" s="19"/>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row>
    <row r="573" spans="1:44" ht="15.75" customHeight="1">
      <c r="A573" s="18"/>
      <c r="B573" s="18"/>
      <c r="C573" s="18"/>
      <c r="D573" s="18"/>
      <c r="E573" s="18"/>
      <c r="F573" s="18"/>
      <c r="G573" s="18"/>
      <c r="H573" s="18"/>
      <c r="I573" s="18"/>
      <c r="J573" s="18"/>
      <c r="K573" s="18"/>
      <c r="L573" s="18"/>
      <c r="M573" s="18"/>
      <c r="N573" s="18"/>
      <c r="O573" s="18"/>
      <c r="P573" s="18"/>
      <c r="Q573" s="19"/>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row>
    <row r="574" spans="1:44" ht="15.75" customHeight="1">
      <c r="A574" s="18"/>
      <c r="B574" s="18"/>
      <c r="C574" s="18"/>
      <c r="D574" s="18"/>
      <c r="E574" s="18"/>
      <c r="F574" s="18"/>
      <c r="G574" s="18"/>
      <c r="H574" s="18"/>
      <c r="I574" s="18"/>
      <c r="J574" s="18"/>
      <c r="K574" s="18"/>
      <c r="L574" s="18"/>
      <c r="M574" s="18"/>
      <c r="N574" s="18"/>
      <c r="O574" s="18"/>
      <c r="P574" s="18"/>
      <c r="Q574" s="19"/>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row>
    <row r="575" spans="1:44" ht="15.75" customHeight="1">
      <c r="A575" s="18"/>
      <c r="B575" s="18"/>
      <c r="C575" s="18"/>
      <c r="D575" s="18"/>
      <c r="E575" s="18"/>
      <c r="F575" s="18"/>
      <c r="G575" s="18"/>
      <c r="H575" s="18"/>
      <c r="I575" s="18"/>
      <c r="J575" s="18"/>
      <c r="K575" s="18"/>
      <c r="L575" s="18"/>
      <c r="M575" s="18"/>
      <c r="N575" s="18"/>
      <c r="O575" s="18"/>
      <c r="P575" s="18"/>
      <c r="Q575" s="19"/>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row>
    <row r="576" spans="1:44" ht="15.75" customHeight="1">
      <c r="A576" s="18"/>
      <c r="B576" s="18"/>
      <c r="C576" s="18"/>
      <c r="D576" s="18"/>
      <c r="E576" s="18"/>
      <c r="F576" s="18"/>
      <c r="G576" s="18"/>
      <c r="H576" s="18"/>
      <c r="I576" s="18"/>
      <c r="J576" s="18"/>
      <c r="K576" s="18"/>
      <c r="L576" s="18"/>
      <c r="M576" s="18"/>
      <c r="N576" s="18"/>
      <c r="O576" s="18"/>
      <c r="P576" s="18"/>
      <c r="Q576" s="19"/>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row>
    <row r="577" spans="1:44" ht="15.75" customHeight="1">
      <c r="A577" s="18"/>
      <c r="B577" s="18"/>
      <c r="C577" s="18"/>
      <c r="D577" s="18"/>
      <c r="E577" s="18"/>
      <c r="F577" s="18"/>
      <c r="G577" s="18"/>
      <c r="H577" s="18"/>
      <c r="I577" s="18"/>
      <c r="J577" s="18"/>
      <c r="K577" s="18"/>
      <c r="L577" s="18"/>
      <c r="M577" s="18"/>
      <c r="N577" s="18"/>
      <c r="O577" s="18"/>
      <c r="P577" s="18"/>
      <c r="Q577" s="19"/>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row>
    <row r="578" spans="1:44" ht="15.75" customHeight="1">
      <c r="A578" s="18"/>
      <c r="B578" s="18"/>
      <c r="C578" s="18"/>
      <c r="D578" s="18"/>
      <c r="E578" s="18"/>
      <c r="F578" s="18"/>
      <c r="G578" s="18"/>
      <c r="H578" s="18"/>
      <c r="I578" s="18"/>
      <c r="J578" s="18"/>
      <c r="K578" s="18"/>
      <c r="L578" s="18"/>
      <c r="M578" s="18"/>
      <c r="N578" s="18"/>
      <c r="O578" s="18"/>
      <c r="P578" s="18"/>
      <c r="Q578" s="19"/>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row>
    <row r="579" spans="1:44" ht="15.75" customHeight="1">
      <c r="A579" s="18"/>
      <c r="B579" s="18"/>
      <c r="C579" s="18"/>
      <c r="D579" s="18"/>
      <c r="E579" s="18"/>
      <c r="F579" s="18"/>
      <c r="G579" s="18"/>
      <c r="H579" s="18"/>
      <c r="I579" s="18"/>
      <c r="J579" s="18"/>
      <c r="K579" s="18"/>
      <c r="L579" s="18"/>
      <c r="M579" s="18"/>
      <c r="N579" s="18"/>
      <c r="O579" s="18"/>
      <c r="P579" s="18"/>
      <c r="Q579" s="19"/>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row>
    <row r="580" spans="1:44" ht="15.75" customHeight="1">
      <c r="A580" s="18"/>
      <c r="B580" s="18"/>
      <c r="C580" s="18"/>
      <c r="D580" s="18"/>
      <c r="E580" s="18"/>
      <c r="F580" s="18"/>
      <c r="G580" s="18"/>
      <c r="H580" s="18"/>
      <c r="I580" s="18"/>
      <c r="J580" s="18"/>
      <c r="K580" s="18"/>
      <c r="L580" s="18"/>
      <c r="M580" s="18"/>
      <c r="N580" s="18"/>
      <c r="O580" s="18"/>
      <c r="P580" s="18"/>
      <c r="Q580" s="19"/>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row>
    <row r="581" spans="1:44" ht="15.75" customHeight="1">
      <c r="A581" s="18"/>
      <c r="B581" s="18"/>
      <c r="C581" s="18"/>
      <c r="D581" s="18"/>
      <c r="E581" s="18"/>
      <c r="F581" s="18"/>
      <c r="G581" s="18"/>
      <c r="H581" s="18"/>
      <c r="I581" s="18"/>
      <c r="J581" s="18"/>
      <c r="K581" s="18"/>
      <c r="L581" s="18"/>
      <c r="M581" s="18"/>
      <c r="N581" s="18"/>
      <c r="O581" s="18"/>
      <c r="P581" s="18"/>
      <c r="Q581" s="19"/>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row>
    <row r="582" spans="1:44" ht="15.75" customHeight="1">
      <c r="A582" s="18"/>
      <c r="B582" s="18"/>
      <c r="C582" s="18"/>
      <c r="D582" s="18"/>
      <c r="E582" s="18"/>
      <c r="F582" s="18"/>
      <c r="G582" s="18"/>
      <c r="H582" s="18"/>
      <c r="I582" s="18"/>
      <c r="J582" s="18"/>
      <c r="K582" s="18"/>
      <c r="L582" s="18"/>
      <c r="M582" s="18"/>
      <c r="N582" s="18"/>
      <c r="O582" s="18"/>
      <c r="P582" s="18"/>
      <c r="Q582" s="19"/>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row>
    <row r="583" spans="1:44" ht="15.75" customHeight="1">
      <c r="A583" s="18"/>
      <c r="B583" s="18"/>
      <c r="C583" s="18"/>
      <c r="D583" s="18"/>
      <c r="E583" s="18"/>
      <c r="F583" s="18"/>
      <c r="G583" s="18"/>
      <c r="H583" s="18"/>
      <c r="I583" s="18"/>
      <c r="J583" s="18"/>
      <c r="K583" s="18"/>
      <c r="L583" s="18"/>
      <c r="M583" s="18"/>
      <c r="N583" s="18"/>
      <c r="O583" s="18"/>
      <c r="P583" s="18"/>
      <c r="Q583" s="19"/>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row>
    <row r="584" spans="1:44" ht="15.75" customHeight="1">
      <c r="A584" s="18"/>
      <c r="B584" s="18"/>
      <c r="C584" s="18"/>
      <c r="D584" s="18"/>
      <c r="X584" s="18"/>
      <c r="Y584" s="18"/>
      <c r="Z584" s="18"/>
      <c r="AA584" s="18"/>
      <c r="AB584" s="18"/>
      <c r="AC584" s="18"/>
      <c r="AD584" s="18"/>
      <c r="AE584" s="18"/>
      <c r="AF584" s="18"/>
      <c r="AG584" s="18"/>
      <c r="AH584" s="18"/>
      <c r="AI584" s="18"/>
      <c r="AJ584" s="18"/>
      <c r="AK584" s="18"/>
      <c r="AL584" s="18"/>
      <c r="AM584" s="18"/>
      <c r="AN584" s="18"/>
      <c r="AO584" s="18"/>
      <c r="AP584" s="18"/>
      <c r="AQ584" s="18"/>
      <c r="AR584" s="18"/>
    </row>
    <row r="585" spans="1:44" ht="15.75" customHeight="1">
      <c r="A585" s="18"/>
      <c r="B585" s="18"/>
      <c r="C585" s="18"/>
      <c r="D585" s="18"/>
      <c r="X585" s="18"/>
      <c r="Y585" s="18"/>
      <c r="Z585" s="18"/>
      <c r="AA585" s="18"/>
      <c r="AB585" s="18"/>
      <c r="AC585" s="18"/>
      <c r="AD585" s="18"/>
      <c r="AE585" s="18"/>
      <c r="AF585" s="18"/>
      <c r="AG585" s="18"/>
      <c r="AH585" s="18"/>
      <c r="AI585" s="18"/>
      <c r="AJ585" s="18"/>
      <c r="AK585" s="18"/>
      <c r="AL585" s="18"/>
      <c r="AM585" s="18"/>
      <c r="AN585" s="18"/>
      <c r="AO585" s="18"/>
      <c r="AP585" s="18"/>
      <c r="AQ585" s="18"/>
      <c r="AR585"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87" priority="13">
      <formula>LEN(TRIM(F3))&gt;0</formula>
    </cfRule>
  </conditionalFormatting>
  <conditionalFormatting sqref="Q3:Q7">
    <cfRule type="containsText" dxfId="86" priority="8" operator="containsText" text="UI">
      <formula>NOT(ISERROR(SEARCH(("UI"),(Q3))))</formula>
    </cfRule>
    <cfRule type="containsText" dxfId="85" priority="9" operator="containsText" text="FT">
      <formula>NOT(ISERROR(SEARCH(("FT"),(Q3))))</formula>
    </cfRule>
  </conditionalFormatting>
  <conditionalFormatting sqref="R3:V7">
    <cfRule type="expression" dxfId="84" priority="7">
      <formula>IF($K3="NG",TRUE,FALSE)</formula>
    </cfRule>
    <cfRule type="containsText" dxfId="83" priority="10" operator="containsText" text="OK">
      <formula>NOT(ISERROR(SEARCH(("OK"),(R3))))</formula>
    </cfRule>
    <cfRule type="containsText" dxfId="82" priority="11" operator="containsText" text="NG">
      <formula>NOT(ISERROR(SEARCH(("NG"),(R3))))</formula>
    </cfRule>
    <cfRule type="containsText" dxfId="81" priority="12" operator="containsText" text="NA">
      <formula>NOT(ISERROR(SEARCH(("NA"),(R3))))</formula>
    </cfRule>
  </conditionalFormatting>
  <dataValidations count="4">
    <dataValidation type="list" allowBlank="1" sqref="F3:F7" xr:uid="{8973E4DB-EE01-4FF7-9C60-285FA5D7E5E0}">
      <formula1>"Button,Textbox,Label,Radio button,Checkbox,Hyperlink,Datepicker,Biểu đồ,Dropdownlist,Button Icon,,Icon"</formula1>
    </dataValidation>
    <dataValidation type="list" allowBlank="1" showErrorMessage="1" sqref="Q3:Q7" xr:uid="{F4BC2C6F-B4C9-4000-A398-E54A93A27B16}">
      <formula1>"UI,FT"</formula1>
    </dataValidation>
    <dataValidation type="list" allowBlank="1" showErrorMessage="1" sqref="S3:V7" xr:uid="{D4483461-E753-4C40-AA84-10E96E1D23B7}">
      <formula1>"OK,NG,NA"</formula1>
    </dataValidation>
    <dataValidation type="list" allowBlank="1" showErrorMessage="1" sqref="R3:R7" xr:uid="{7DDFFF11-73E7-4248-BE23-22015C4D0BF4}">
      <formula1>"OK,NG,NG-OK,NA,CANCEL"</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54392-F097-4FB9-9D84-29915C2605CD}">
  <sheetPr>
    <outlinePr summaryBelow="0" summaryRight="0"/>
  </sheetPr>
  <dimension ref="A1:AR695"/>
  <sheetViews>
    <sheetView showGridLines="0" zoomScale="87" zoomScaleNormal="87" workbookViewId="0">
      <selection activeCell="Z6" sqref="Z6"/>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c r="A3" s="12"/>
      <c r="B3" s="22"/>
      <c r="C3" s="22" t="s">
        <v>318</v>
      </c>
      <c r="D3" s="22"/>
      <c r="E3" s="27"/>
      <c r="F3" s="20"/>
      <c r="G3" s="21"/>
      <c r="H3" s="17"/>
      <c r="I3" s="17"/>
      <c r="J3" s="17"/>
      <c r="K3" s="17"/>
      <c r="L3" s="13"/>
      <c r="M3" s="13"/>
      <c r="N3" s="13"/>
      <c r="O3" s="13"/>
      <c r="P3" s="13"/>
      <c r="Q3" s="14"/>
      <c r="R3" s="15"/>
      <c r="S3" s="15"/>
      <c r="T3" s="15"/>
      <c r="U3" s="15"/>
      <c r="V3" s="15"/>
      <c r="W3" s="23"/>
      <c r="X3" s="25"/>
      <c r="Y3" s="25"/>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s="24" customFormat="1">
      <c r="A7" s="12"/>
      <c r="B7" s="22"/>
      <c r="C7" s="22"/>
      <c r="D7" s="22"/>
      <c r="E7" s="28"/>
      <c r="F7" s="20"/>
      <c r="G7" s="21"/>
      <c r="H7" s="17"/>
      <c r="I7" s="17"/>
      <c r="J7" s="17"/>
      <c r="K7" s="17"/>
      <c r="L7" s="13"/>
      <c r="M7" s="13"/>
      <c r="N7" s="13"/>
      <c r="O7" s="13"/>
      <c r="P7" s="13"/>
      <c r="Q7" s="14"/>
      <c r="R7" s="15"/>
      <c r="S7" s="15"/>
      <c r="T7" s="15"/>
      <c r="U7" s="15"/>
      <c r="V7" s="15"/>
      <c r="W7" s="23"/>
      <c r="X7" s="25"/>
      <c r="Y7" s="25"/>
      <c r="Z7" s="26"/>
      <c r="AA7" s="16"/>
      <c r="AB7" s="16"/>
      <c r="AC7" s="16"/>
      <c r="AD7" s="16"/>
      <c r="AE7" s="16"/>
      <c r="AF7" s="16"/>
      <c r="AG7" s="16"/>
      <c r="AH7" s="16"/>
      <c r="AI7" s="16"/>
      <c r="AJ7" s="16"/>
      <c r="AK7" s="16"/>
      <c r="AL7" s="16"/>
      <c r="AM7" s="16"/>
      <c r="AN7" s="16"/>
      <c r="AO7" s="16"/>
      <c r="AP7" s="16"/>
      <c r="AQ7" s="16"/>
      <c r="AR7" s="16"/>
    </row>
    <row r="8" spans="1:44" ht="15.75" customHeight="1">
      <c r="A8" s="18"/>
      <c r="B8" s="18"/>
      <c r="C8" s="18"/>
      <c r="D8" s="29"/>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29"/>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29"/>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29"/>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29"/>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29"/>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29"/>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29"/>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29"/>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29"/>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29"/>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29"/>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29"/>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29"/>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29"/>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29"/>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29"/>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29"/>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29"/>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29"/>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29"/>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29"/>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29"/>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29"/>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29"/>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29"/>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29"/>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29"/>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29"/>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29"/>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29"/>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29"/>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29"/>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29"/>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E513" s="18"/>
      <c r="F513" s="18"/>
      <c r="G513" s="18"/>
      <c r="H513" s="18"/>
      <c r="I513" s="18"/>
      <c r="J513" s="18"/>
      <c r="K513" s="18"/>
      <c r="L513" s="18"/>
      <c r="M513" s="18"/>
      <c r="N513" s="18"/>
      <c r="O513" s="18"/>
      <c r="P513" s="18"/>
      <c r="Q513" s="19"/>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E514" s="18"/>
      <c r="F514" s="18"/>
      <c r="G514" s="18"/>
      <c r="H514" s="18"/>
      <c r="I514" s="18"/>
      <c r="J514" s="18"/>
      <c r="K514" s="18"/>
      <c r="L514" s="18"/>
      <c r="M514" s="18"/>
      <c r="N514" s="18"/>
      <c r="O514" s="18"/>
      <c r="P514" s="18"/>
      <c r="Q514" s="19"/>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5.75" customHeight="1">
      <c r="A515" s="18"/>
      <c r="B515" s="18"/>
      <c r="C515" s="18"/>
      <c r="D515" s="18"/>
      <c r="E515" s="18"/>
      <c r="F515" s="18"/>
      <c r="G515" s="18"/>
      <c r="H515" s="18"/>
      <c r="I515" s="18"/>
      <c r="J515" s="18"/>
      <c r="K515" s="18"/>
      <c r="L515" s="18"/>
      <c r="M515" s="18"/>
      <c r="N515" s="18"/>
      <c r="O515" s="18"/>
      <c r="P515" s="18"/>
      <c r="Q515" s="19"/>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5.75" customHeight="1">
      <c r="A516" s="18"/>
      <c r="B516" s="18"/>
      <c r="C516" s="18"/>
      <c r="D516" s="18"/>
      <c r="E516" s="18"/>
      <c r="F516" s="18"/>
      <c r="G516" s="18"/>
      <c r="H516" s="18"/>
      <c r="I516" s="18"/>
      <c r="J516" s="18"/>
      <c r="K516" s="18"/>
      <c r="L516" s="18"/>
      <c r="M516" s="18"/>
      <c r="N516" s="18"/>
      <c r="O516" s="18"/>
      <c r="P516" s="18"/>
      <c r="Q516" s="19"/>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5.75" customHeight="1">
      <c r="A517" s="18"/>
      <c r="B517" s="18"/>
      <c r="C517" s="18"/>
      <c r="D517" s="18"/>
      <c r="E517" s="18"/>
      <c r="F517" s="18"/>
      <c r="G517" s="18"/>
      <c r="H517" s="18"/>
      <c r="I517" s="18"/>
      <c r="J517" s="18"/>
      <c r="K517" s="18"/>
      <c r="L517" s="18"/>
      <c r="M517" s="18"/>
      <c r="N517" s="18"/>
      <c r="O517" s="18"/>
      <c r="P517" s="18"/>
      <c r="Q517" s="19"/>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5.75" customHeight="1">
      <c r="A518" s="18"/>
      <c r="B518" s="18"/>
      <c r="C518" s="18"/>
      <c r="D518" s="18"/>
      <c r="E518" s="18"/>
      <c r="F518" s="18"/>
      <c r="G518" s="18"/>
      <c r="H518" s="18"/>
      <c r="I518" s="18"/>
      <c r="J518" s="18"/>
      <c r="K518" s="18"/>
      <c r="L518" s="18"/>
      <c r="M518" s="18"/>
      <c r="N518" s="18"/>
      <c r="O518" s="18"/>
      <c r="P518" s="18"/>
      <c r="Q518" s="19"/>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5.75" customHeight="1">
      <c r="A519" s="18"/>
      <c r="B519" s="18"/>
      <c r="C519" s="18"/>
      <c r="D519" s="18"/>
      <c r="E519" s="18"/>
      <c r="F519" s="18"/>
      <c r="G519" s="18"/>
      <c r="H519" s="18"/>
      <c r="I519" s="18"/>
      <c r="J519" s="18"/>
      <c r="K519" s="18"/>
      <c r="L519" s="18"/>
      <c r="M519" s="18"/>
      <c r="N519" s="18"/>
      <c r="O519" s="18"/>
      <c r="P519" s="18"/>
      <c r="Q519" s="19"/>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5.75" customHeight="1">
      <c r="A520" s="18"/>
      <c r="B520" s="18"/>
      <c r="C520" s="18"/>
      <c r="D520" s="18"/>
      <c r="E520" s="18"/>
      <c r="F520" s="18"/>
      <c r="G520" s="18"/>
      <c r="H520" s="18"/>
      <c r="I520" s="18"/>
      <c r="J520" s="18"/>
      <c r="K520" s="18"/>
      <c r="L520" s="18"/>
      <c r="M520" s="18"/>
      <c r="N520" s="18"/>
      <c r="O520" s="18"/>
      <c r="P520" s="18"/>
      <c r="Q520" s="19"/>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5.75" customHeight="1">
      <c r="A521" s="18"/>
      <c r="B521" s="18"/>
      <c r="C521" s="18"/>
      <c r="D521" s="18"/>
      <c r="E521" s="18"/>
      <c r="F521" s="18"/>
      <c r="G521" s="18"/>
      <c r="H521" s="18"/>
      <c r="I521" s="18"/>
      <c r="J521" s="18"/>
      <c r="K521" s="18"/>
      <c r="L521" s="18"/>
      <c r="M521" s="18"/>
      <c r="N521" s="18"/>
      <c r="O521" s="18"/>
      <c r="P521" s="18"/>
      <c r="Q521" s="19"/>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5.75" customHeight="1">
      <c r="A522" s="18"/>
      <c r="B522" s="18"/>
      <c r="C522" s="18"/>
      <c r="D522" s="18"/>
      <c r="E522" s="18"/>
      <c r="F522" s="18"/>
      <c r="G522" s="18"/>
      <c r="H522" s="18"/>
      <c r="I522" s="18"/>
      <c r="J522" s="18"/>
      <c r="K522" s="18"/>
      <c r="L522" s="18"/>
      <c r="M522" s="18"/>
      <c r="N522" s="18"/>
      <c r="O522" s="18"/>
      <c r="P522" s="18"/>
      <c r="Q522" s="19"/>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5.75" customHeight="1">
      <c r="A523" s="18"/>
      <c r="B523" s="18"/>
      <c r="C523" s="18"/>
      <c r="D523" s="18"/>
      <c r="E523" s="18"/>
      <c r="F523" s="18"/>
      <c r="G523" s="18"/>
      <c r="H523" s="18"/>
      <c r="I523" s="18"/>
      <c r="J523" s="18"/>
      <c r="K523" s="18"/>
      <c r="L523" s="18"/>
      <c r="M523" s="18"/>
      <c r="N523" s="18"/>
      <c r="O523" s="18"/>
      <c r="P523" s="18"/>
      <c r="Q523" s="19"/>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5.75" customHeight="1">
      <c r="A524" s="18"/>
      <c r="B524" s="18"/>
      <c r="C524" s="18"/>
      <c r="D524" s="18"/>
      <c r="E524" s="18"/>
      <c r="F524" s="18"/>
      <c r="G524" s="18"/>
      <c r="H524" s="18"/>
      <c r="I524" s="18"/>
      <c r="J524" s="18"/>
      <c r="K524" s="18"/>
      <c r="L524" s="18"/>
      <c r="M524" s="18"/>
      <c r="N524" s="18"/>
      <c r="O524" s="18"/>
      <c r="P524" s="18"/>
      <c r="Q524" s="19"/>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5.75" customHeight="1">
      <c r="A525" s="18"/>
      <c r="B525" s="18"/>
      <c r="C525" s="18"/>
      <c r="D525" s="18"/>
      <c r="E525" s="18"/>
      <c r="F525" s="18"/>
      <c r="G525" s="18"/>
      <c r="H525" s="18"/>
      <c r="I525" s="18"/>
      <c r="J525" s="18"/>
      <c r="K525" s="18"/>
      <c r="L525" s="18"/>
      <c r="M525" s="18"/>
      <c r="N525" s="18"/>
      <c r="O525" s="18"/>
      <c r="P525" s="18"/>
      <c r="Q525" s="19"/>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5.75" customHeight="1">
      <c r="A526" s="18"/>
      <c r="B526" s="18"/>
      <c r="C526" s="18"/>
      <c r="D526" s="18"/>
      <c r="E526" s="18"/>
      <c r="F526" s="18"/>
      <c r="G526" s="18"/>
      <c r="H526" s="18"/>
      <c r="I526" s="18"/>
      <c r="J526" s="18"/>
      <c r="K526" s="18"/>
      <c r="L526" s="18"/>
      <c r="M526" s="18"/>
      <c r="N526" s="18"/>
      <c r="O526" s="18"/>
      <c r="P526" s="18"/>
      <c r="Q526" s="19"/>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5.75" customHeight="1">
      <c r="A527" s="18"/>
      <c r="B527" s="18"/>
      <c r="C527" s="18"/>
      <c r="D527" s="18"/>
      <c r="E527" s="18"/>
      <c r="F527" s="18"/>
      <c r="G527" s="18"/>
      <c r="H527" s="18"/>
      <c r="I527" s="18"/>
      <c r="J527" s="18"/>
      <c r="K527" s="18"/>
      <c r="L527" s="18"/>
      <c r="M527" s="18"/>
      <c r="N527" s="18"/>
      <c r="O527" s="18"/>
      <c r="P527" s="18"/>
      <c r="Q527" s="19"/>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5.75" customHeight="1">
      <c r="A528" s="18"/>
      <c r="B528" s="18"/>
      <c r="C528" s="18"/>
      <c r="D528" s="18"/>
      <c r="E528" s="18"/>
      <c r="F528" s="18"/>
      <c r="G528" s="18"/>
      <c r="H528" s="18"/>
      <c r="I528" s="18"/>
      <c r="J528" s="18"/>
      <c r="K528" s="18"/>
      <c r="L528" s="18"/>
      <c r="M528" s="18"/>
      <c r="N528" s="18"/>
      <c r="O528" s="18"/>
      <c r="P528" s="18"/>
      <c r="Q528" s="19"/>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5.75" customHeight="1">
      <c r="A529" s="18"/>
      <c r="B529" s="18"/>
      <c r="C529" s="18"/>
      <c r="D529" s="18"/>
      <c r="E529" s="18"/>
      <c r="F529" s="18"/>
      <c r="G529" s="18"/>
      <c r="H529" s="18"/>
      <c r="I529" s="18"/>
      <c r="J529" s="18"/>
      <c r="K529" s="18"/>
      <c r="L529" s="18"/>
      <c r="M529" s="18"/>
      <c r="N529" s="18"/>
      <c r="O529" s="18"/>
      <c r="P529" s="18"/>
      <c r="Q529" s="19"/>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row r="530" spans="1:44" ht="15.75" customHeight="1">
      <c r="A530" s="18"/>
      <c r="B530" s="18"/>
      <c r="C530" s="18"/>
      <c r="D530" s="18"/>
      <c r="E530" s="18"/>
      <c r="F530" s="18"/>
      <c r="G530" s="18"/>
      <c r="H530" s="18"/>
      <c r="I530" s="18"/>
      <c r="J530" s="18"/>
      <c r="K530" s="18"/>
      <c r="L530" s="18"/>
      <c r="M530" s="18"/>
      <c r="N530" s="18"/>
      <c r="O530" s="18"/>
      <c r="P530" s="18"/>
      <c r="Q530" s="19"/>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spans="1:44" ht="15.75" customHeight="1">
      <c r="A531" s="18"/>
      <c r="B531" s="18"/>
      <c r="C531" s="18"/>
      <c r="D531" s="18"/>
      <c r="E531" s="18"/>
      <c r="F531" s="18"/>
      <c r="G531" s="18"/>
      <c r="H531" s="18"/>
      <c r="I531" s="18"/>
      <c r="J531" s="18"/>
      <c r="K531" s="18"/>
      <c r="L531" s="18"/>
      <c r="M531" s="18"/>
      <c r="N531" s="18"/>
      <c r="O531" s="18"/>
      <c r="P531" s="18"/>
      <c r="Q531" s="19"/>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spans="1:44" ht="15.75" customHeight="1">
      <c r="A532" s="18"/>
      <c r="B532" s="18"/>
      <c r="C532" s="18"/>
      <c r="D532" s="18"/>
      <c r="E532" s="18"/>
      <c r="F532" s="18"/>
      <c r="G532" s="18"/>
      <c r="H532" s="18"/>
      <c r="I532" s="18"/>
      <c r="J532" s="18"/>
      <c r="K532" s="18"/>
      <c r="L532" s="18"/>
      <c r="M532" s="18"/>
      <c r="N532" s="18"/>
      <c r="O532" s="18"/>
      <c r="P532" s="18"/>
      <c r="Q532" s="19"/>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spans="1:44" ht="15.75" customHeight="1">
      <c r="A533" s="18"/>
      <c r="B533" s="18"/>
      <c r="C533" s="18"/>
      <c r="D533" s="18"/>
      <c r="E533" s="18"/>
      <c r="F533" s="18"/>
      <c r="G533" s="18"/>
      <c r="H533" s="18"/>
      <c r="I533" s="18"/>
      <c r="J533" s="18"/>
      <c r="K533" s="18"/>
      <c r="L533" s="18"/>
      <c r="M533" s="18"/>
      <c r="N533" s="18"/>
      <c r="O533" s="18"/>
      <c r="P533" s="18"/>
      <c r="Q533" s="19"/>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spans="1:44" ht="15.75" customHeight="1">
      <c r="A534" s="18"/>
      <c r="B534" s="18"/>
      <c r="C534" s="18"/>
      <c r="D534" s="18"/>
      <c r="E534" s="18"/>
      <c r="F534" s="18"/>
      <c r="G534" s="18"/>
      <c r="H534" s="18"/>
      <c r="I534" s="18"/>
      <c r="J534" s="18"/>
      <c r="K534" s="18"/>
      <c r="L534" s="18"/>
      <c r="M534" s="18"/>
      <c r="N534" s="18"/>
      <c r="O534" s="18"/>
      <c r="P534" s="18"/>
      <c r="Q534" s="19"/>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spans="1:44" ht="15.75" customHeight="1">
      <c r="A535" s="18"/>
      <c r="B535" s="18"/>
      <c r="C535" s="18"/>
      <c r="D535" s="18"/>
      <c r="E535" s="18"/>
      <c r="F535" s="18"/>
      <c r="G535" s="18"/>
      <c r="H535" s="18"/>
      <c r="I535" s="18"/>
      <c r="J535" s="18"/>
      <c r="K535" s="18"/>
      <c r="L535" s="18"/>
      <c r="M535" s="18"/>
      <c r="N535" s="18"/>
      <c r="O535" s="18"/>
      <c r="P535" s="18"/>
      <c r="Q535" s="19"/>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spans="1:44" ht="15.75" customHeight="1">
      <c r="A536" s="18"/>
      <c r="B536" s="18"/>
      <c r="C536" s="18"/>
      <c r="D536" s="18"/>
      <c r="E536" s="18"/>
      <c r="F536" s="18"/>
      <c r="G536" s="18"/>
      <c r="H536" s="18"/>
      <c r="I536" s="18"/>
      <c r="J536" s="18"/>
      <c r="K536" s="18"/>
      <c r="L536" s="18"/>
      <c r="M536" s="18"/>
      <c r="N536" s="18"/>
      <c r="O536" s="18"/>
      <c r="P536" s="18"/>
      <c r="Q536" s="19"/>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spans="1:44" ht="15.75" customHeight="1">
      <c r="A537" s="18"/>
      <c r="B537" s="18"/>
      <c r="C537" s="18"/>
      <c r="D537" s="18"/>
      <c r="E537" s="18"/>
      <c r="F537" s="18"/>
      <c r="G537" s="18"/>
      <c r="H537" s="18"/>
      <c r="I537" s="18"/>
      <c r="J537" s="18"/>
      <c r="K537" s="18"/>
      <c r="L537" s="18"/>
      <c r="M537" s="18"/>
      <c r="N537" s="18"/>
      <c r="O537" s="18"/>
      <c r="P537" s="18"/>
      <c r="Q537" s="19"/>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spans="1:44" ht="15.75" customHeight="1">
      <c r="A538" s="18"/>
      <c r="B538" s="18"/>
      <c r="C538" s="18"/>
      <c r="D538" s="18"/>
      <c r="E538" s="18"/>
      <c r="F538" s="18"/>
      <c r="G538" s="18"/>
      <c r="H538" s="18"/>
      <c r="I538" s="18"/>
      <c r="J538" s="18"/>
      <c r="K538" s="18"/>
      <c r="L538" s="18"/>
      <c r="M538" s="18"/>
      <c r="N538" s="18"/>
      <c r="O538" s="18"/>
      <c r="P538" s="18"/>
      <c r="Q538" s="19"/>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spans="1:44" ht="15.75" customHeight="1">
      <c r="A539" s="18"/>
      <c r="B539" s="18"/>
      <c r="C539" s="18"/>
      <c r="D539" s="18"/>
      <c r="E539" s="18"/>
      <c r="F539" s="18"/>
      <c r="G539" s="18"/>
      <c r="H539" s="18"/>
      <c r="I539" s="18"/>
      <c r="J539" s="18"/>
      <c r="K539" s="18"/>
      <c r="L539" s="18"/>
      <c r="M539" s="18"/>
      <c r="N539" s="18"/>
      <c r="O539" s="18"/>
      <c r="P539" s="18"/>
      <c r="Q539" s="19"/>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spans="1:44" ht="15.75" customHeight="1">
      <c r="A540" s="18"/>
      <c r="B540" s="18"/>
      <c r="C540" s="18"/>
      <c r="D540" s="18"/>
      <c r="E540" s="18"/>
      <c r="F540" s="18"/>
      <c r="G540" s="18"/>
      <c r="H540" s="18"/>
      <c r="I540" s="18"/>
      <c r="J540" s="18"/>
      <c r="K540" s="18"/>
      <c r="L540" s="18"/>
      <c r="M540" s="18"/>
      <c r="N540" s="18"/>
      <c r="O540" s="18"/>
      <c r="P540" s="18"/>
      <c r="Q540" s="19"/>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spans="1:44" ht="15.75" customHeight="1">
      <c r="A541" s="18"/>
      <c r="B541" s="18"/>
      <c r="C541" s="18"/>
      <c r="D541" s="18"/>
      <c r="E541" s="18"/>
      <c r="F541" s="18"/>
      <c r="G541" s="18"/>
      <c r="H541" s="18"/>
      <c r="I541" s="18"/>
      <c r="J541" s="18"/>
      <c r="K541" s="18"/>
      <c r="L541" s="18"/>
      <c r="M541" s="18"/>
      <c r="N541" s="18"/>
      <c r="O541" s="18"/>
      <c r="P541" s="18"/>
      <c r="Q541" s="19"/>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spans="1:44" ht="15.75" customHeight="1">
      <c r="A542" s="18"/>
      <c r="B542" s="18"/>
      <c r="C542" s="18"/>
      <c r="D542" s="18"/>
      <c r="E542" s="18"/>
      <c r="F542" s="18"/>
      <c r="G542" s="18"/>
      <c r="H542" s="18"/>
      <c r="I542" s="18"/>
      <c r="J542" s="18"/>
      <c r="K542" s="18"/>
      <c r="L542" s="18"/>
      <c r="M542" s="18"/>
      <c r="N542" s="18"/>
      <c r="O542" s="18"/>
      <c r="P542" s="18"/>
      <c r="Q542" s="19"/>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spans="1:44" ht="15.75" customHeight="1">
      <c r="A543" s="18"/>
      <c r="B543" s="18"/>
      <c r="C543" s="18"/>
      <c r="D543" s="18"/>
      <c r="E543" s="18"/>
      <c r="F543" s="18"/>
      <c r="G543" s="18"/>
      <c r="H543" s="18"/>
      <c r="I543" s="18"/>
      <c r="J543" s="18"/>
      <c r="K543" s="18"/>
      <c r="L543" s="18"/>
      <c r="M543" s="18"/>
      <c r="N543" s="18"/>
      <c r="O543" s="18"/>
      <c r="P543" s="18"/>
      <c r="Q543" s="19"/>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spans="1:44" ht="15.75" customHeight="1">
      <c r="A544" s="18"/>
      <c r="B544" s="18"/>
      <c r="C544" s="18"/>
      <c r="D544" s="18"/>
      <c r="E544" s="18"/>
      <c r="F544" s="18"/>
      <c r="G544" s="18"/>
      <c r="H544" s="18"/>
      <c r="I544" s="18"/>
      <c r="J544" s="18"/>
      <c r="K544" s="18"/>
      <c r="L544" s="18"/>
      <c r="M544" s="18"/>
      <c r="N544" s="18"/>
      <c r="O544" s="18"/>
      <c r="P544" s="18"/>
      <c r="Q544" s="19"/>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spans="1:44" ht="15.75" customHeight="1">
      <c r="A545" s="18"/>
      <c r="B545" s="18"/>
      <c r="C545" s="18"/>
      <c r="D545" s="18"/>
      <c r="E545" s="18"/>
      <c r="F545" s="18"/>
      <c r="G545" s="18"/>
      <c r="H545" s="18"/>
      <c r="I545" s="18"/>
      <c r="J545" s="18"/>
      <c r="K545" s="18"/>
      <c r="L545" s="18"/>
      <c r="M545" s="18"/>
      <c r="N545" s="18"/>
      <c r="O545" s="18"/>
      <c r="P545" s="18"/>
      <c r="Q545" s="19"/>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spans="1:44" ht="15.75" customHeight="1">
      <c r="A546" s="18"/>
      <c r="B546" s="18"/>
      <c r="C546" s="18"/>
      <c r="D546" s="18"/>
      <c r="E546" s="18"/>
      <c r="F546" s="18"/>
      <c r="G546" s="18"/>
      <c r="H546" s="18"/>
      <c r="I546" s="18"/>
      <c r="J546" s="18"/>
      <c r="K546" s="18"/>
      <c r="L546" s="18"/>
      <c r="M546" s="18"/>
      <c r="N546" s="18"/>
      <c r="O546" s="18"/>
      <c r="P546" s="18"/>
      <c r="Q546" s="19"/>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spans="1:44" ht="15.75" customHeight="1">
      <c r="A547" s="18"/>
      <c r="B547" s="18"/>
      <c r="C547" s="18"/>
      <c r="D547" s="18"/>
      <c r="E547" s="18"/>
      <c r="F547" s="18"/>
      <c r="G547" s="18"/>
      <c r="H547" s="18"/>
      <c r="I547" s="18"/>
      <c r="J547" s="18"/>
      <c r="K547" s="18"/>
      <c r="L547" s="18"/>
      <c r="M547" s="18"/>
      <c r="N547" s="18"/>
      <c r="O547" s="18"/>
      <c r="P547" s="18"/>
      <c r="Q547" s="19"/>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spans="1:44" ht="15.75" customHeight="1">
      <c r="A548" s="18"/>
      <c r="B548" s="18"/>
      <c r="C548" s="18"/>
      <c r="D548" s="18"/>
      <c r="E548" s="18"/>
      <c r="F548" s="18"/>
      <c r="G548" s="18"/>
      <c r="H548" s="18"/>
      <c r="I548" s="18"/>
      <c r="J548" s="18"/>
      <c r="K548" s="18"/>
      <c r="L548" s="18"/>
      <c r="M548" s="18"/>
      <c r="N548" s="18"/>
      <c r="O548" s="18"/>
      <c r="P548" s="18"/>
      <c r="Q548" s="19"/>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spans="1:44" ht="15.75" customHeight="1">
      <c r="A549" s="18"/>
      <c r="B549" s="18"/>
      <c r="C549" s="18"/>
      <c r="D549" s="18"/>
      <c r="E549" s="18"/>
      <c r="F549" s="18"/>
      <c r="G549" s="18"/>
      <c r="H549" s="18"/>
      <c r="I549" s="18"/>
      <c r="J549" s="18"/>
      <c r="K549" s="18"/>
      <c r="L549" s="18"/>
      <c r="M549" s="18"/>
      <c r="N549" s="18"/>
      <c r="O549" s="18"/>
      <c r="P549" s="18"/>
      <c r="Q549" s="19"/>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spans="1:44" ht="15.75" customHeight="1">
      <c r="A550" s="18"/>
      <c r="B550" s="18"/>
      <c r="C550" s="18"/>
      <c r="D550" s="18"/>
      <c r="E550" s="18"/>
      <c r="F550" s="18"/>
      <c r="G550" s="18"/>
      <c r="H550" s="18"/>
      <c r="I550" s="18"/>
      <c r="J550" s="18"/>
      <c r="K550" s="18"/>
      <c r="L550" s="18"/>
      <c r="M550" s="18"/>
      <c r="N550" s="18"/>
      <c r="O550" s="18"/>
      <c r="P550" s="18"/>
      <c r="Q550" s="19"/>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spans="1:44" ht="15.75" customHeight="1">
      <c r="A551" s="18"/>
      <c r="B551" s="18"/>
      <c r="C551" s="18"/>
      <c r="D551" s="18"/>
      <c r="E551" s="18"/>
      <c r="F551" s="18"/>
      <c r="G551" s="18"/>
      <c r="H551" s="18"/>
      <c r="I551" s="18"/>
      <c r="J551" s="18"/>
      <c r="K551" s="18"/>
      <c r="L551" s="18"/>
      <c r="M551" s="18"/>
      <c r="N551" s="18"/>
      <c r="O551" s="18"/>
      <c r="P551" s="18"/>
      <c r="Q551" s="19"/>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spans="1:44" ht="15.75" customHeight="1">
      <c r="A552" s="18"/>
      <c r="B552" s="18"/>
      <c r="C552" s="18"/>
      <c r="D552" s="18"/>
      <c r="E552" s="18"/>
      <c r="F552" s="18"/>
      <c r="G552" s="18"/>
      <c r="H552" s="18"/>
      <c r="I552" s="18"/>
      <c r="J552" s="18"/>
      <c r="K552" s="18"/>
      <c r="L552" s="18"/>
      <c r="M552" s="18"/>
      <c r="N552" s="18"/>
      <c r="O552" s="18"/>
      <c r="P552" s="18"/>
      <c r="Q552" s="19"/>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spans="1:44" ht="15.75" customHeight="1">
      <c r="A553" s="18"/>
      <c r="B553" s="18"/>
      <c r="C553" s="18"/>
      <c r="D553" s="18"/>
      <c r="E553" s="18"/>
      <c r="F553" s="18"/>
      <c r="G553" s="18"/>
      <c r="H553" s="18"/>
      <c r="I553" s="18"/>
      <c r="J553" s="18"/>
      <c r="K553" s="18"/>
      <c r="L553" s="18"/>
      <c r="M553" s="18"/>
      <c r="N553" s="18"/>
      <c r="O553" s="18"/>
      <c r="P553" s="18"/>
      <c r="Q553" s="19"/>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spans="1:44" ht="15.75" customHeight="1">
      <c r="A554" s="18"/>
      <c r="B554" s="18"/>
      <c r="C554" s="18"/>
      <c r="D554" s="18"/>
      <c r="E554" s="18"/>
      <c r="F554" s="18"/>
      <c r="G554" s="18"/>
      <c r="H554" s="18"/>
      <c r="I554" s="18"/>
      <c r="J554" s="18"/>
      <c r="K554" s="18"/>
      <c r="L554" s="18"/>
      <c r="M554" s="18"/>
      <c r="N554" s="18"/>
      <c r="O554" s="18"/>
      <c r="P554" s="18"/>
      <c r="Q554" s="19"/>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spans="1:44" ht="15.75" customHeight="1">
      <c r="A555" s="18"/>
      <c r="B555" s="18"/>
      <c r="C555" s="18"/>
      <c r="D555" s="18"/>
      <c r="E555" s="18"/>
      <c r="F555" s="18"/>
      <c r="G555" s="18"/>
      <c r="H555" s="18"/>
      <c r="I555" s="18"/>
      <c r="J555" s="18"/>
      <c r="K555" s="18"/>
      <c r="L555" s="18"/>
      <c r="M555" s="18"/>
      <c r="N555" s="18"/>
      <c r="O555" s="18"/>
      <c r="P555" s="18"/>
      <c r="Q555" s="19"/>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spans="1:44" ht="15.75" customHeight="1">
      <c r="A556" s="18"/>
      <c r="B556" s="18"/>
      <c r="C556" s="18"/>
      <c r="D556" s="18"/>
      <c r="E556" s="18"/>
      <c r="F556" s="18"/>
      <c r="G556" s="18"/>
      <c r="H556" s="18"/>
      <c r="I556" s="18"/>
      <c r="J556" s="18"/>
      <c r="K556" s="18"/>
      <c r="L556" s="18"/>
      <c r="M556" s="18"/>
      <c r="N556" s="18"/>
      <c r="O556" s="18"/>
      <c r="P556" s="18"/>
      <c r="Q556" s="19"/>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spans="1:44" ht="15.75" customHeight="1">
      <c r="A557" s="18"/>
      <c r="B557" s="18"/>
      <c r="C557" s="18"/>
      <c r="D557" s="18"/>
      <c r="E557" s="18"/>
      <c r="F557" s="18"/>
      <c r="G557" s="18"/>
      <c r="H557" s="18"/>
      <c r="I557" s="18"/>
      <c r="J557" s="18"/>
      <c r="K557" s="18"/>
      <c r="L557" s="18"/>
      <c r="M557" s="18"/>
      <c r="N557" s="18"/>
      <c r="O557" s="18"/>
      <c r="P557" s="18"/>
      <c r="Q557" s="19"/>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spans="1:44" ht="15.75" customHeight="1">
      <c r="A558" s="18"/>
      <c r="B558" s="18"/>
      <c r="C558" s="18"/>
      <c r="D558" s="18"/>
      <c r="E558" s="18"/>
      <c r="F558" s="18"/>
      <c r="G558" s="18"/>
      <c r="H558" s="18"/>
      <c r="I558" s="18"/>
      <c r="J558" s="18"/>
      <c r="K558" s="18"/>
      <c r="L558" s="18"/>
      <c r="M558" s="18"/>
      <c r="N558" s="18"/>
      <c r="O558" s="18"/>
      <c r="P558" s="18"/>
      <c r="Q558" s="19"/>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spans="1:44" ht="15.75" customHeight="1">
      <c r="A559" s="18"/>
      <c r="B559" s="18"/>
      <c r="C559" s="18"/>
      <c r="D559" s="18"/>
      <c r="E559" s="18"/>
      <c r="F559" s="18"/>
      <c r="G559" s="18"/>
      <c r="H559" s="18"/>
      <c r="I559" s="18"/>
      <c r="J559" s="18"/>
      <c r="K559" s="18"/>
      <c r="L559" s="18"/>
      <c r="M559" s="18"/>
      <c r="N559" s="18"/>
      <c r="O559" s="18"/>
      <c r="P559" s="18"/>
      <c r="Q559" s="19"/>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spans="1:44" ht="15.75" customHeight="1">
      <c r="A560" s="18"/>
      <c r="B560" s="18"/>
      <c r="C560" s="18"/>
      <c r="D560" s="18"/>
      <c r="E560" s="18"/>
      <c r="F560" s="18"/>
      <c r="G560" s="18"/>
      <c r="H560" s="18"/>
      <c r="I560" s="18"/>
      <c r="J560" s="18"/>
      <c r="K560" s="18"/>
      <c r="L560" s="18"/>
      <c r="M560" s="18"/>
      <c r="N560" s="18"/>
      <c r="O560" s="18"/>
      <c r="P560" s="18"/>
      <c r="Q560" s="19"/>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row>
    <row r="561" spans="1:44" ht="15.75" customHeight="1">
      <c r="A561" s="18"/>
      <c r="B561" s="18"/>
      <c r="C561" s="18"/>
      <c r="D561" s="18"/>
      <c r="E561" s="18"/>
      <c r="F561" s="18"/>
      <c r="G561" s="18"/>
      <c r="H561" s="18"/>
      <c r="I561" s="18"/>
      <c r="J561" s="18"/>
      <c r="K561" s="18"/>
      <c r="L561" s="18"/>
      <c r="M561" s="18"/>
      <c r="N561" s="18"/>
      <c r="O561" s="18"/>
      <c r="P561" s="18"/>
      <c r="Q561" s="19"/>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row>
    <row r="562" spans="1:44" ht="15.75" customHeight="1">
      <c r="A562" s="18"/>
      <c r="B562" s="18"/>
      <c r="C562" s="18"/>
      <c r="D562" s="18"/>
      <c r="E562" s="18"/>
      <c r="F562" s="18"/>
      <c r="G562" s="18"/>
      <c r="H562" s="18"/>
      <c r="I562" s="18"/>
      <c r="J562" s="18"/>
      <c r="K562" s="18"/>
      <c r="L562" s="18"/>
      <c r="M562" s="18"/>
      <c r="N562" s="18"/>
      <c r="O562" s="18"/>
      <c r="P562" s="18"/>
      <c r="Q562" s="19"/>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spans="1:44" ht="15.75" customHeight="1">
      <c r="A563" s="18"/>
      <c r="B563" s="18"/>
      <c r="C563" s="18"/>
      <c r="D563" s="18"/>
      <c r="E563" s="18"/>
      <c r="F563" s="18"/>
      <c r="G563" s="18"/>
      <c r="H563" s="18"/>
      <c r="I563" s="18"/>
      <c r="J563" s="18"/>
      <c r="K563" s="18"/>
      <c r="L563" s="18"/>
      <c r="M563" s="18"/>
      <c r="N563" s="18"/>
      <c r="O563" s="18"/>
      <c r="P563" s="18"/>
      <c r="Q563" s="19"/>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row>
    <row r="564" spans="1:44" ht="15.75" customHeight="1">
      <c r="A564" s="18"/>
      <c r="B564" s="18"/>
      <c r="C564" s="18"/>
      <c r="D564" s="18"/>
      <c r="E564" s="18"/>
      <c r="F564" s="18"/>
      <c r="G564" s="18"/>
      <c r="H564" s="18"/>
      <c r="I564" s="18"/>
      <c r="J564" s="18"/>
      <c r="K564" s="18"/>
      <c r="L564" s="18"/>
      <c r="M564" s="18"/>
      <c r="N564" s="18"/>
      <c r="O564" s="18"/>
      <c r="P564" s="18"/>
      <c r="Q564" s="19"/>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row>
    <row r="565" spans="1:44" ht="15.75" customHeight="1">
      <c r="A565" s="18"/>
      <c r="B565" s="18"/>
      <c r="C565" s="18"/>
      <c r="D565" s="18"/>
      <c r="E565" s="18"/>
      <c r="F565" s="18"/>
      <c r="G565" s="18"/>
      <c r="H565" s="18"/>
      <c r="I565" s="18"/>
      <c r="J565" s="18"/>
      <c r="K565" s="18"/>
      <c r="L565" s="18"/>
      <c r="M565" s="18"/>
      <c r="N565" s="18"/>
      <c r="O565" s="18"/>
      <c r="P565" s="18"/>
      <c r="Q565" s="19"/>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row>
    <row r="566" spans="1:44" ht="15.75" customHeight="1">
      <c r="A566" s="18"/>
      <c r="B566" s="18"/>
      <c r="C566" s="18"/>
      <c r="D566" s="18"/>
      <c r="E566" s="18"/>
      <c r="F566" s="18"/>
      <c r="G566" s="18"/>
      <c r="H566" s="18"/>
      <c r="I566" s="18"/>
      <c r="J566" s="18"/>
      <c r="K566" s="18"/>
      <c r="L566" s="18"/>
      <c r="M566" s="18"/>
      <c r="N566" s="18"/>
      <c r="O566" s="18"/>
      <c r="P566" s="18"/>
      <c r="Q566" s="19"/>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row>
    <row r="567" spans="1:44" ht="15.75" customHeight="1">
      <c r="A567" s="18"/>
      <c r="B567" s="18"/>
      <c r="C567" s="18"/>
      <c r="D567" s="18"/>
      <c r="E567" s="18"/>
      <c r="F567" s="18"/>
      <c r="G567" s="18"/>
      <c r="H567" s="18"/>
      <c r="I567" s="18"/>
      <c r="J567" s="18"/>
      <c r="K567" s="18"/>
      <c r="L567" s="18"/>
      <c r="M567" s="18"/>
      <c r="N567" s="18"/>
      <c r="O567" s="18"/>
      <c r="P567" s="18"/>
      <c r="Q567" s="19"/>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row>
    <row r="568" spans="1:44" ht="15.75" customHeight="1">
      <c r="A568" s="18"/>
      <c r="B568" s="18"/>
      <c r="C568" s="18"/>
      <c r="D568" s="18"/>
      <c r="E568" s="18"/>
      <c r="F568" s="18"/>
      <c r="G568" s="18"/>
      <c r="H568" s="18"/>
      <c r="I568" s="18"/>
      <c r="J568" s="18"/>
      <c r="K568" s="18"/>
      <c r="L568" s="18"/>
      <c r="M568" s="18"/>
      <c r="N568" s="18"/>
      <c r="O568" s="18"/>
      <c r="P568" s="18"/>
      <c r="Q568" s="19"/>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row>
    <row r="569" spans="1:44" ht="15.75" customHeight="1">
      <c r="A569" s="18"/>
      <c r="B569" s="18"/>
      <c r="C569" s="18"/>
      <c r="D569" s="18"/>
      <c r="E569" s="18"/>
      <c r="F569" s="18"/>
      <c r="G569" s="18"/>
      <c r="H569" s="18"/>
      <c r="I569" s="18"/>
      <c r="J569" s="18"/>
      <c r="K569" s="18"/>
      <c r="L569" s="18"/>
      <c r="M569" s="18"/>
      <c r="N569" s="18"/>
      <c r="O569" s="18"/>
      <c r="P569" s="18"/>
      <c r="Q569" s="19"/>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row>
    <row r="570" spans="1:44" ht="15.75" customHeight="1">
      <c r="A570" s="18"/>
      <c r="B570" s="18"/>
      <c r="C570" s="18"/>
      <c r="D570" s="18"/>
      <c r="E570" s="18"/>
      <c r="F570" s="18"/>
      <c r="G570" s="18"/>
      <c r="H570" s="18"/>
      <c r="I570" s="18"/>
      <c r="J570" s="18"/>
      <c r="K570" s="18"/>
      <c r="L570" s="18"/>
      <c r="M570" s="18"/>
      <c r="N570" s="18"/>
      <c r="O570" s="18"/>
      <c r="P570" s="18"/>
      <c r="Q570" s="19"/>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row>
    <row r="571" spans="1:44" ht="15.75" customHeight="1">
      <c r="A571" s="18"/>
      <c r="B571" s="18"/>
      <c r="C571" s="18"/>
      <c r="D571" s="18"/>
      <c r="E571" s="18"/>
      <c r="F571" s="18"/>
      <c r="G571" s="18"/>
      <c r="H571" s="18"/>
      <c r="I571" s="18"/>
      <c r="J571" s="18"/>
      <c r="K571" s="18"/>
      <c r="L571" s="18"/>
      <c r="M571" s="18"/>
      <c r="N571" s="18"/>
      <c r="O571" s="18"/>
      <c r="P571" s="18"/>
      <c r="Q571" s="19"/>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row r="572" spans="1:44" ht="15.75" customHeight="1">
      <c r="A572" s="18"/>
      <c r="B572" s="18"/>
      <c r="C572" s="18"/>
      <c r="D572" s="18"/>
      <c r="E572" s="18"/>
      <c r="F572" s="18"/>
      <c r="G572" s="18"/>
      <c r="H572" s="18"/>
      <c r="I572" s="18"/>
      <c r="J572" s="18"/>
      <c r="K572" s="18"/>
      <c r="L572" s="18"/>
      <c r="M572" s="18"/>
      <c r="N572" s="18"/>
      <c r="O572" s="18"/>
      <c r="P572" s="18"/>
      <c r="Q572" s="19"/>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row>
    <row r="573" spans="1:44" ht="15.75" customHeight="1">
      <c r="A573" s="18"/>
      <c r="B573" s="18"/>
      <c r="C573" s="18"/>
      <c r="D573" s="18"/>
      <c r="E573" s="18"/>
      <c r="F573" s="18"/>
      <c r="G573" s="18"/>
      <c r="H573" s="18"/>
      <c r="I573" s="18"/>
      <c r="J573" s="18"/>
      <c r="K573" s="18"/>
      <c r="L573" s="18"/>
      <c r="M573" s="18"/>
      <c r="N573" s="18"/>
      <c r="O573" s="18"/>
      <c r="P573" s="18"/>
      <c r="Q573" s="19"/>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row>
    <row r="574" spans="1:44" ht="15.75" customHeight="1">
      <c r="A574" s="18"/>
      <c r="B574" s="18"/>
      <c r="C574" s="18"/>
      <c r="D574" s="18"/>
      <c r="E574" s="18"/>
      <c r="F574" s="18"/>
      <c r="G574" s="18"/>
      <c r="H574" s="18"/>
      <c r="I574" s="18"/>
      <c r="J574" s="18"/>
      <c r="K574" s="18"/>
      <c r="L574" s="18"/>
      <c r="M574" s="18"/>
      <c r="N574" s="18"/>
      <c r="O574" s="18"/>
      <c r="P574" s="18"/>
      <c r="Q574" s="19"/>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row>
    <row r="575" spans="1:44" ht="15.75" customHeight="1">
      <c r="A575" s="18"/>
      <c r="B575" s="18"/>
      <c r="C575" s="18"/>
      <c r="D575" s="18"/>
      <c r="E575" s="18"/>
      <c r="F575" s="18"/>
      <c r="G575" s="18"/>
      <c r="H575" s="18"/>
      <c r="I575" s="18"/>
      <c r="J575" s="18"/>
      <c r="K575" s="18"/>
      <c r="L575" s="18"/>
      <c r="M575" s="18"/>
      <c r="N575" s="18"/>
      <c r="O575" s="18"/>
      <c r="P575" s="18"/>
      <c r="Q575" s="19"/>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row>
    <row r="576" spans="1:44" ht="15.75" customHeight="1">
      <c r="A576" s="18"/>
      <c r="B576" s="18"/>
      <c r="C576" s="18"/>
      <c r="D576" s="18"/>
      <c r="E576" s="18"/>
      <c r="F576" s="18"/>
      <c r="G576" s="18"/>
      <c r="H576" s="18"/>
      <c r="I576" s="18"/>
      <c r="J576" s="18"/>
      <c r="K576" s="18"/>
      <c r="L576" s="18"/>
      <c r="M576" s="18"/>
      <c r="N576" s="18"/>
      <c r="O576" s="18"/>
      <c r="P576" s="18"/>
      <c r="Q576" s="19"/>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row>
    <row r="577" spans="1:44" ht="15.75" customHeight="1">
      <c r="A577" s="18"/>
      <c r="B577" s="18"/>
      <c r="C577" s="18"/>
      <c r="D577" s="18"/>
      <c r="E577" s="18"/>
      <c r="F577" s="18"/>
      <c r="G577" s="18"/>
      <c r="H577" s="18"/>
      <c r="I577" s="18"/>
      <c r="J577" s="18"/>
      <c r="K577" s="18"/>
      <c r="L577" s="18"/>
      <c r="M577" s="18"/>
      <c r="N577" s="18"/>
      <c r="O577" s="18"/>
      <c r="P577" s="18"/>
      <c r="Q577" s="19"/>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row>
    <row r="578" spans="1:44" ht="15.75" customHeight="1">
      <c r="A578" s="18"/>
      <c r="B578" s="18"/>
      <c r="C578" s="18"/>
      <c r="D578" s="18"/>
      <c r="E578" s="18"/>
      <c r="F578" s="18"/>
      <c r="G578" s="18"/>
      <c r="H578" s="18"/>
      <c r="I578" s="18"/>
      <c r="J578" s="18"/>
      <c r="K578" s="18"/>
      <c r="L578" s="18"/>
      <c r="M578" s="18"/>
      <c r="N578" s="18"/>
      <c r="O578" s="18"/>
      <c r="P578" s="18"/>
      <c r="Q578" s="19"/>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row>
    <row r="579" spans="1:44" ht="15.75" customHeight="1">
      <c r="A579" s="18"/>
      <c r="B579" s="18"/>
      <c r="C579" s="18"/>
      <c r="D579" s="18"/>
      <c r="E579" s="18"/>
      <c r="F579" s="18"/>
      <c r="G579" s="18"/>
      <c r="H579" s="18"/>
      <c r="I579" s="18"/>
      <c r="J579" s="18"/>
      <c r="K579" s="18"/>
      <c r="L579" s="18"/>
      <c r="M579" s="18"/>
      <c r="N579" s="18"/>
      <c r="O579" s="18"/>
      <c r="P579" s="18"/>
      <c r="Q579" s="19"/>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row>
    <row r="580" spans="1:44" ht="15.75" customHeight="1">
      <c r="A580" s="18"/>
      <c r="B580" s="18"/>
      <c r="C580" s="18"/>
      <c r="D580" s="18"/>
      <c r="E580" s="18"/>
      <c r="F580" s="18"/>
      <c r="G580" s="18"/>
      <c r="H580" s="18"/>
      <c r="I580" s="18"/>
      <c r="J580" s="18"/>
      <c r="K580" s="18"/>
      <c r="L580" s="18"/>
      <c r="M580" s="18"/>
      <c r="N580" s="18"/>
      <c r="O580" s="18"/>
      <c r="P580" s="18"/>
      <c r="Q580" s="19"/>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row>
    <row r="581" spans="1:44" ht="15.75" customHeight="1">
      <c r="A581" s="18"/>
      <c r="B581" s="18"/>
      <c r="C581" s="18"/>
      <c r="D581" s="18"/>
      <c r="E581" s="18"/>
      <c r="F581" s="18"/>
      <c r="G581" s="18"/>
      <c r="H581" s="18"/>
      <c r="I581" s="18"/>
      <c r="J581" s="18"/>
      <c r="K581" s="18"/>
      <c r="L581" s="18"/>
      <c r="M581" s="18"/>
      <c r="N581" s="18"/>
      <c r="O581" s="18"/>
      <c r="P581" s="18"/>
      <c r="Q581" s="19"/>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row>
    <row r="582" spans="1:44" ht="15.75" customHeight="1">
      <c r="A582" s="18"/>
      <c r="B582" s="18"/>
      <c r="C582" s="18"/>
      <c r="D582" s="18"/>
      <c r="E582" s="18"/>
      <c r="F582" s="18"/>
      <c r="G582" s="18"/>
      <c r="H582" s="18"/>
      <c r="I582" s="18"/>
      <c r="J582" s="18"/>
      <c r="K582" s="18"/>
      <c r="L582" s="18"/>
      <c r="M582" s="18"/>
      <c r="N582" s="18"/>
      <c r="O582" s="18"/>
      <c r="P582" s="18"/>
      <c r="Q582" s="19"/>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row>
    <row r="583" spans="1:44" ht="15.75" customHeight="1">
      <c r="A583" s="18"/>
      <c r="B583" s="18"/>
      <c r="C583" s="18"/>
      <c r="D583" s="18"/>
      <c r="E583" s="18"/>
      <c r="F583" s="18"/>
      <c r="G583" s="18"/>
      <c r="H583" s="18"/>
      <c r="I583" s="18"/>
      <c r="J583" s="18"/>
      <c r="K583" s="18"/>
      <c r="L583" s="18"/>
      <c r="M583" s="18"/>
      <c r="N583" s="18"/>
      <c r="O583" s="18"/>
      <c r="P583" s="18"/>
      <c r="Q583" s="19"/>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row>
    <row r="584" spans="1:44" ht="15.75" customHeight="1">
      <c r="A584" s="18"/>
      <c r="B584" s="18"/>
      <c r="C584" s="18"/>
      <c r="D584" s="18"/>
      <c r="E584" s="18"/>
      <c r="F584" s="18"/>
      <c r="G584" s="18"/>
      <c r="H584" s="18"/>
      <c r="I584" s="18"/>
      <c r="J584" s="18"/>
      <c r="K584" s="18"/>
      <c r="L584" s="18"/>
      <c r="M584" s="18"/>
      <c r="N584" s="18"/>
      <c r="O584" s="18"/>
      <c r="P584" s="18"/>
      <c r="Q584" s="19"/>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row>
    <row r="585" spans="1:44" ht="15.75" customHeight="1">
      <c r="A585" s="18"/>
      <c r="B585" s="18"/>
      <c r="C585" s="18"/>
      <c r="D585" s="18"/>
      <c r="E585" s="18"/>
      <c r="F585" s="18"/>
      <c r="G585" s="18"/>
      <c r="H585" s="18"/>
      <c r="I585" s="18"/>
      <c r="J585" s="18"/>
      <c r="K585" s="18"/>
      <c r="L585" s="18"/>
      <c r="M585" s="18"/>
      <c r="N585" s="18"/>
      <c r="O585" s="18"/>
      <c r="P585" s="18"/>
      <c r="Q585" s="19"/>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row>
    <row r="586" spans="1:44" ht="15.75" customHeight="1">
      <c r="A586" s="18"/>
      <c r="B586" s="18"/>
      <c r="C586" s="18"/>
      <c r="D586" s="18"/>
      <c r="E586" s="18"/>
      <c r="F586" s="18"/>
      <c r="G586" s="18"/>
      <c r="H586" s="18"/>
      <c r="I586" s="18"/>
      <c r="J586" s="18"/>
      <c r="K586" s="18"/>
      <c r="L586" s="18"/>
      <c r="M586" s="18"/>
      <c r="N586" s="18"/>
      <c r="O586" s="18"/>
      <c r="P586" s="18"/>
      <c r="Q586" s="19"/>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row>
    <row r="587" spans="1:44" ht="15.75" customHeight="1">
      <c r="A587" s="18"/>
      <c r="B587" s="18"/>
      <c r="C587" s="18"/>
      <c r="D587" s="18"/>
      <c r="E587" s="18"/>
      <c r="F587" s="18"/>
      <c r="G587" s="18"/>
      <c r="H587" s="18"/>
      <c r="I587" s="18"/>
      <c r="J587" s="18"/>
      <c r="K587" s="18"/>
      <c r="L587" s="18"/>
      <c r="M587" s="18"/>
      <c r="N587" s="18"/>
      <c r="O587" s="18"/>
      <c r="P587" s="18"/>
      <c r="Q587" s="19"/>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row>
    <row r="588" spans="1:44" ht="15.75" customHeight="1">
      <c r="A588" s="18"/>
      <c r="B588" s="18"/>
      <c r="C588" s="18"/>
      <c r="D588" s="18"/>
      <c r="E588" s="18"/>
      <c r="F588" s="18"/>
      <c r="G588" s="18"/>
      <c r="H588" s="18"/>
      <c r="I588" s="18"/>
      <c r="J588" s="18"/>
      <c r="K588" s="18"/>
      <c r="L588" s="18"/>
      <c r="M588" s="18"/>
      <c r="N588" s="18"/>
      <c r="O588" s="18"/>
      <c r="P588" s="18"/>
      <c r="Q588" s="19"/>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row>
    <row r="589" spans="1:44" ht="15.75" customHeight="1">
      <c r="A589" s="18"/>
      <c r="B589" s="18"/>
      <c r="C589" s="18"/>
      <c r="D589" s="18"/>
      <c r="E589" s="18"/>
      <c r="F589" s="18"/>
      <c r="G589" s="18"/>
      <c r="H589" s="18"/>
      <c r="I589" s="18"/>
      <c r="J589" s="18"/>
      <c r="K589" s="18"/>
      <c r="L589" s="18"/>
      <c r="M589" s="18"/>
      <c r="N589" s="18"/>
      <c r="O589" s="18"/>
      <c r="P589" s="18"/>
      <c r="Q589" s="19"/>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row>
    <row r="590" spans="1:44" ht="15.75" customHeight="1">
      <c r="A590" s="18"/>
      <c r="B590" s="18"/>
      <c r="C590" s="18"/>
      <c r="D590" s="18"/>
      <c r="E590" s="18"/>
      <c r="F590" s="18"/>
      <c r="G590" s="18"/>
      <c r="H590" s="18"/>
      <c r="I590" s="18"/>
      <c r="J590" s="18"/>
      <c r="K590" s="18"/>
      <c r="L590" s="18"/>
      <c r="M590" s="18"/>
      <c r="N590" s="18"/>
      <c r="O590" s="18"/>
      <c r="P590" s="18"/>
      <c r="Q590" s="19"/>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row>
    <row r="591" spans="1:44" ht="15.75" customHeight="1">
      <c r="A591" s="18"/>
      <c r="B591" s="18"/>
      <c r="C591" s="18"/>
      <c r="D591" s="18"/>
      <c r="E591" s="18"/>
      <c r="F591" s="18"/>
      <c r="G591" s="18"/>
      <c r="H591" s="18"/>
      <c r="I591" s="18"/>
      <c r="J591" s="18"/>
      <c r="K591" s="18"/>
      <c r="L591" s="18"/>
      <c r="M591" s="18"/>
      <c r="N591" s="18"/>
      <c r="O591" s="18"/>
      <c r="P591" s="18"/>
      <c r="Q591" s="19"/>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row>
    <row r="592" spans="1:44" ht="15.75" customHeight="1">
      <c r="A592" s="18"/>
      <c r="B592" s="18"/>
      <c r="C592" s="18"/>
      <c r="D592" s="18"/>
      <c r="E592" s="18"/>
      <c r="F592" s="18"/>
      <c r="G592" s="18"/>
      <c r="H592" s="18"/>
      <c r="I592" s="18"/>
      <c r="J592" s="18"/>
      <c r="K592" s="18"/>
      <c r="L592" s="18"/>
      <c r="M592" s="18"/>
      <c r="N592" s="18"/>
      <c r="O592" s="18"/>
      <c r="P592" s="18"/>
      <c r="Q592" s="19"/>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row>
    <row r="593" spans="1:44" ht="15.75" customHeight="1">
      <c r="A593" s="18"/>
      <c r="B593" s="18"/>
      <c r="C593" s="18"/>
      <c r="D593" s="18"/>
      <c r="E593" s="18"/>
      <c r="F593" s="18"/>
      <c r="G593" s="18"/>
      <c r="H593" s="18"/>
      <c r="I593" s="18"/>
      <c r="J593" s="18"/>
      <c r="K593" s="18"/>
      <c r="L593" s="18"/>
      <c r="M593" s="18"/>
      <c r="N593" s="18"/>
      <c r="O593" s="18"/>
      <c r="P593" s="18"/>
      <c r="Q593" s="19"/>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row>
    <row r="594" spans="1:44" ht="15.75" customHeight="1">
      <c r="A594" s="18"/>
      <c r="B594" s="18"/>
      <c r="C594" s="18"/>
      <c r="D594" s="18"/>
      <c r="E594" s="18"/>
      <c r="F594" s="18"/>
      <c r="G594" s="18"/>
      <c r="H594" s="18"/>
      <c r="I594" s="18"/>
      <c r="J594" s="18"/>
      <c r="K594" s="18"/>
      <c r="L594" s="18"/>
      <c r="M594" s="18"/>
      <c r="N594" s="18"/>
      <c r="O594" s="18"/>
      <c r="P594" s="18"/>
      <c r="Q594" s="19"/>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row>
    <row r="595" spans="1:44" ht="15.75" customHeight="1">
      <c r="A595" s="18"/>
      <c r="B595" s="18"/>
      <c r="C595" s="18"/>
      <c r="D595" s="18"/>
      <c r="E595" s="18"/>
      <c r="F595" s="18"/>
      <c r="G595" s="18"/>
      <c r="H595" s="18"/>
      <c r="I595" s="18"/>
      <c r="J595" s="18"/>
      <c r="K595" s="18"/>
      <c r="L595" s="18"/>
      <c r="M595" s="18"/>
      <c r="N595" s="18"/>
      <c r="O595" s="18"/>
      <c r="P595" s="18"/>
      <c r="Q595" s="19"/>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row>
    <row r="596" spans="1:44" ht="15.75" customHeight="1">
      <c r="A596" s="18"/>
      <c r="B596" s="18"/>
      <c r="C596" s="18"/>
      <c r="D596" s="18"/>
      <c r="E596" s="18"/>
      <c r="F596" s="18"/>
      <c r="G596" s="18"/>
      <c r="H596" s="18"/>
      <c r="I596" s="18"/>
      <c r="J596" s="18"/>
      <c r="K596" s="18"/>
      <c r="L596" s="18"/>
      <c r="M596" s="18"/>
      <c r="N596" s="18"/>
      <c r="O596" s="18"/>
      <c r="P596" s="18"/>
      <c r="Q596" s="19"/>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row>
    <row r="597" spans="1:44" ht="15.75" customHeight="1">
      <c r="A597" s="18"/>
      <c r="B597" s="18"/>
      <c r="C597" s="18"/>
      <c r="D597" s="18"/>
      <c r="E597" s="18"/>
      <c r="F597" s="18"/>
      <c r="G597" s="18"/>
      <c r="H597" s="18"/>
      <c r="I597" s="18"/>
      <c r="J597" s="18"/>
      <c r="K597" s="18"/>
      <c r="L597" s="18"/>
      <c r="M597" s="18"/>
      <c r="N597" s="18"/>
      <c r="O597" s="18"/>
      <c r="P597" s="18"/>
      <c r="Q597" s="19"/>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row>
    <row r="598" spans="1:44" ht="15.75" customHeight="1">
      <c r="A598" s="18"/>
      <c r="B598" s="18"/>
      <c r="C598" s="18"/>
      <c r="D598" s="18"/>
      <c r="E598" s="18"/>
      <c r="F598" s="18"/>
      <c r="G598" s="18"/>
      <c r="H598" s="18"/>
      <c r="I598" s="18"/>
      <c r="J598" s="18"/>
      <c r="K598" s="18"/>
      <c r="L598" s="18"/>
      <c r="M598" s="18"/>
      <c r="N598" s="18"/>
      <c r="O598" s="18"/>
      <c r="P598" s="18"/>
      <c r="Q598" s="19"/>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row>
    <row r="599" spans="1:44" ht="15.75" customHeight="1">
      <c r="A599" s="18"/>
      <c r="B599" s="18"/>
      <c r="C599" s="18"/>
      <c r="D599" s="18"/>
      <c r="E599" s="18"/>
      <c r="F599" s="18"/>
      <c r="G599" s="18"/>
      <c r="H599" s="18"/>
      <c r="I599" s="18"/>
      <c r="J599" s="18"/>
      <c r="K599" s="18"/>
      <c r="L599" s="18"/>
      <c r="M599" s="18"/>
      <c r="N599" s="18"/>
      <c r="O599" s="18"/>
      <c r="P599" s="18"/>
      <c r="Q599" s="19"/>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row>
    <row r="600" spans="1:44" ht="15.75" customHeight="1">
      <c r="A600" s="18"/>
      <c r="B600" s="18"/>
      <c r="C600" s="18"/>
      <c r="D600" s="18"/>
      <c r="E600" s="18"/>
      <c r="F600" s="18"/>
      <c r="G600" s="18"/>
      <c r="H600" s="18"/>
      <c r="I600" s="18"/>
      <c r="J600" s="18"/>
      <c r="K600" s="18"/>
      <c r="L600" s="18"/>
      <c r="M600" s="18"/>
      <c r="N600" s="18"/>
      <c r="O600" s="18"/>
      <c r="P600" s="18"/>
      <c r="Q600" s="19"/>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row>
    <row r="601" spans="1:44" ht="15.75" customHeight="1">
      <c r="A601" s="18"/>
      <c r="B601" s="18"/>
      <c r="C601" s="18"/>
      <c r="D601" s="18"/>
      <c r="E601" s="18"/>
      <c r="F601" s="18"/>
      <c r="G601" s="18"/>
      <c r="H601" s="18"/>
      <c r="I601" s="18"/>
      <c r="J601" s="18"/>
      <c r="K601" s="18"/>
      <c r="L601" s="18"/>
      <c r="M601" s="18"/>
      <c r="N601" s="18"/>
      <c r="O601" s="18"/>
      <c r="P601" s="18"/>
      <c r="Q601" s="19"/>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row>
    <row r="602" spans="1:44" ht="15.75" customHeight="1">
      <c r="A602" s="18"/>
      <c r="B602" s="18"/>
      <c r="C602" s="18"/>
      <c r="D602" s="18"/>
      <c r="E602" s="18"/>
      <c r="F602" s="18"/>
      <c r="G602" s="18"/>
      <c r="H602" s="18"/>
      <c r="I602" s="18"/>
      <c r="J602" s="18"/>
      <c r="K602" s="18"/>
      <c r="L602" s="18"/>
      <c r="M602" s="18"/>
      <c r="N602" s="18"/>
      <c r="O602" s="18"/>
      <c r="P602" s="18"/>
      <c r="Q602" s="19"/>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row>
    <row r="603" spans="1:44" ht="15.75" customHeight="1">
      <c r="A603" s="18"/>
      <c r="B603" s="18"/>
      <c r="C603" s="18"/>
      <c r="D603" s="18"/>
      <c r="E603" s="18"/>
      <c r="F603" s="18"/>
      <c r="G603" s="18"/>
      <c r="H603" s="18"/>
      <c r="I603" s="18"/>
      <c r="J603" s="18"/>
      <c r="K603" s="18"/>
      <c r="L603" s="18"/>
      <c r="M603" s="18"/>
      <c r="N603" s="18"/>
      <c r="O603" s="18"/>
      <c r="P603" s="18"/>
      <c r="Q603" s="19"/>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row>
    <row r="604" spans="1:44" ht="15.75" customHeight="1">
      <c r="A604" s="18"/>
      <c r="B604" s="18"/>
      <c r="C604" s="18"/>
      <c r="D604" s="18"/>
      <c r="E604" s="18"/>
      <c r="F604" s="18"/>
      <c r="G604" s="18"/>
      <c r="H604" s="18"/>
      <c r="I604" s="18"/>
      <c r="J604" s="18"/>
      <c r="K604" s="18"/>
      <c r="L604" s="18"/>
      <c r="M604" s="18"/>
      <c r="N604" s="18"/>
      <c r="O604" s="18"/>
      <c r="P604" s="18"/>
      <c r="Q604" s="19"/>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row>
    <row r="605" spans="1:44" ht="15.75" customHeight="1">
      <c r="A605" s="18"/>
      <c r="B605" s="18"/>
      <c r="C605" s="18"/>
      <c r="D605" s="18"/>
      <c r="E605" s="18"/>
      <c r="F605" s="18"/>
      <c r="G605" s="18"/>
      <c r="H605" s="18"/>
      <c r="I605" s="18"/>
      <c r="J605" s="18"/>
      <c r="K605" s="18"/>
      <c r="L605" s="18"/>
      <c r="M605" s="18"/>
      <c r="N605" s="18"/>
      <c r="O605" s="18"/>
      <c r="P605" s="18"/>
      <c r="Q605" s="19"/>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row>
    <row r="606" spans="1:44" ht="15.75" customHeight="1">
      <c r="A606" s="18"/>
      <c r="B606" s="18"/>
      <c r="C606" s="18"/>
      <c r="D606" s="18"/>
      <c r="E606" s="18"/>
      <c r="F606" s="18"/>
      <c r="G606" s="18"/>
      <c r="H606" s="18"/>
      <c r="I606" s="18"/>
      <c r="J606" s="18"/>
      <c r="K606" s="18"/>
      <c r="L606" s="18"/>
      <c r="M606" s="18"/>
      <c r="N606" s="18"/>
      <c r="O606" s="18"/>
      <c r="P606" s="18"/>
      <c r="Q606" s="19"/>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row>
    <row r="607" spans="1:44" ht="15.75" customHeight="1">
      <c r="A607" s="18"/>
      <c r="B607" s="18"/>
      <c r="C607" s="18"/>
      <c r="D607" s="18"/>
      <c r="E607" s="18"/>
      <c r="F607" s="18"/>
      <c r="G607" s="18"/>
      <c r="H607" s="18"/>
      <c r="I607" s="18"/>
      <c r="J607" s="18"/>
      <c r="K607" s="18"/>
      <c r="L607" s="18"/>
      <c r="M607" s="18"/>
      <c r="N607" s="18"/>
      <c r="O607" s="18"/>
      <c r="P607" s="18"/>
      <c r="Q607" s="19"/>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row>
    <row r="608" spans="1:44" ht="15.75" customHeight="1">
      <c r="A608" s="18"/>
      <c r="B608" s="18"/>
      <c r="C608" s="18"/>
      <c r="D608" s="18"/>
      <c r="E608" s="18"/>
      <c r="F608" s="18"/>
      <c r="G608" s="18"/>
      <c r="H608" s="18"/>
      <c r="I608" s="18"/>
      <c r="J608" s="18"/>
      <c r="K608" s="18"/>
      <c r="L608" s="18"/>
      <c r="M608" s="18"/>
      <c r="N608" s="18"/>
      <c r="O608" s="18"/>
      <c r="P608" s="18"/>
      <c r="Q608" s="19"/>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row>
    <row r="609" spans="1:44" ht="15.75" customHeight="1">
      <c r="A609" s="18"/>
      <c r="B609" s="18"/>
      <c r="C609" s="18"/>
      <c r="D609" s="18"/>
      <c r="E609" s="18"/>
      <c r="F609" s="18"/>
      <c r="G609" s="18"/>
      <c r="H609" s="18"/>
      <c r="I609" s="18"/>
      <c r="J609" s="18"/>
      <c r="K609" s="18"/>
      <c r="L609" s="18"/>
      <c r="M609" s="18"/>
      <c r="N609" s="18"/>
      <c r="O609" s="18"/>
      <c r="P609" s="18"/>
      <c r="Q609" s="19"/>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row>
    <row r="610" spans="1:44" ht="15.75" customHeight="1">
      <c r="A610" s="18"/>
      <c r="B610" s="18"/>
      <c r="C610" s="18"/>
      <c r="D610" s="18"/>
      <c r="E610" s="18"/>
      <c r="F610" s="18"/>
      <c r="G610" s="18"/>
      <c r="H610" s="18"/>
      <c r="I610" s="18"/>
      <c r="J610" s="18"/>
      <c r="K610" s="18"/>
      <c r="L610" s="18"/>
      <c r="M610" s="18"/>
      <c r="N610" s="18"/>
      <c r="O610" s="18"/>
      <c r="P610" s="18"/>
      <c r="Q610" s="19"/>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row>
    <row r="611" spans="1:44" ht="15.75" customHeight="1">
      <c r="A611" s="18"/>
      <c r="B611" s="18"/>
      <c r="C611" s="18"/>
      <c r="D611" s="18"/>
      <c r="E611" s="18"/>
      <c r="F611" s="18"/>
      <c r="G611" s="18"/>
      <c r="H611" s="18"/>
      <c r="I611" s="18"/>
      <c r="J611" s="18"/>
      <c r="K611" s="18"/>
      <c r="L611" s="18"/>
      <c r="M611" s="18"/>
      <c r="N611" s="18"/>
      <c r="O611" s="18"/>
      <c r="P611" s="18"/>
      <c r="Q611" s="19"/>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row>
    <row r="612" spans="1:44" ht="15.75" customHeight="1">
      <c r="A612" s="18"/>
      <c r="B612" s="18"/>
      <c r="C612" s="18"/>
      <c r="D612" s="18"/>
      <c r="E612" s="18"/>
      <c r="F612" s="18"/>
      <c r="G612" s="18"/>
      <c r="H612" s="18"/>
      <c r="I612" s="18"/>
      <c r="J612" s="18"/>
      <c r="K612" s="18"/>
      <c r="L612" s="18"/>
      <c r="M612" s="18"/>
      <c r="N612" s="18"/>
      <c r="O612" s="18"/>
      <c r="P612" s="18"/>
      <c r="Q612" s="19"/>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row>
    <row r="613" spans="1:44" ht="15.75" customHeight="1">
      <c r="A613" s="18"/>
      <c r="B613" s="18"/>
      <c r="C613" s="18"/>
      <c r="D613" s="18"/>
      <c r="E613" s="18"/>
      <c r="F613" s="18"/>
      <c r="G613" s="18"/>
      <c r="H613" s="18"/>
      <c r="I613" s="18"/>
      <c r="J613" s="18"/>
      <c r="K613" s="18"/>
      <c r="L613" s="18"/>
      <c r="M613" s="18"/>
      <c r="N613" s="18"/>
      <c r="O613" s="18"/>
      <c r="P613" s="18"/>
      <c r="Q613" s="19"/>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row>
    <row r="614" spans="1:44" ht="15.75" customHeight="1">
      <c r="A614" s="18"/>
      <c r="B614" s="18"/>
      <c r="C614" s="18"/>
      <c r="D614" s="18"/>
      <c r="E614" s="18"/>
      <c r="F614" s="18"/>
      <c r="G614" s="18"/>
      <c r="H614" s="18"/>
      <c r="I614" s="18"/>
      <c r="J614" s="18"/>
      <c r="K614" s="18"/>
      <c r="L614" s="18"/>
      <c r="M614" s="18"/>
      <c r="N614" s="18"/>
      <c r="O614" s="18"/>
      <c r="P614" s="18"/>
      <c r="Q614" s="19"/>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row>
    <row r="615" spans="1:44" ht="15.75" customHeight="1">
      <c r="A615" s="18"/>
      <c r="B615" s="18"/>
      <c r="C615" s="18"/>
      <c r="D615" s="18"/>
      <c r="E615" s="18"/>
      <c r="F615" s="18"/>
      <c r="G615" s="18"/>
      <c r="H615" s="18"/>
      <c r="I615" s="18"/>
      <c r="J615" s="18"/>
      <c r="K615" s="18"/>
      <c r="L615" s="18"/>
      <c r="M615" s="18"/>
      <c r="N615" s="18"/>
      <c r="O615" s="18"/>
      <c r="P615" s="18"/>
      <c r="Q615" s="19"/>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row>
    <row r="616" spans="1:44" ht="15.75" customHeight="1">
      <c r="A616" s="18"/>
      <c r="B616" s="18"/>
      <c r="C616" s="18"/>
      <c r="D616" s="18"/>
      <c r="E616" s="18"/>
      <c r="F616" s="18"/>
      <c r="G616" s="18"/>
      <c r="H616" s="18"/>
      <c r="I616" s="18"/>
      <c r="J616" s="18"/>
      <c r="K616" s="18"/>
      <c r="L616" s="18"/>
      <c r="M616" s="18"/>
      <c r="N616" s="18"/>
      <c r="O616" s="18"/>
      <c r="P616" s="18"/>
      <c r="Q616" s="19"/>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row>
    <row r="617" spans="1:44" ht="15.75" customHeight="1">
      <c r="A617" s="18"/>
      <c r="B617" s="18"/>
      <c r="C617" s="18"/>
      <c r="D617" s="18"/>
      <c r="E617" s="18"/>
      <c r="F617" s="18"/>
      <c r="G617" s="18"/>
      <c r="H617" s="18"/>
      <c r="I617" s="18"/>
      <c r="J617" s="18"/>
      <c r="K617" s="18"/>
      <c r="L617" s="18"/>
      <c r="M617" s="18"/>
      <c r="N617" s="18"/>
      <c r="O617" s="18"/>
      <c r="P617" s="18"/>
      <c r="Q617" s="19"/>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row>
    <row r="618" spans="1:44" ht="15.75" customHeight="1">
      <c r="A618" s="18"/>
      <c r="B618" s="18"/>
      <c r="C618" s="18"/>
      <c r="D618" s="18"/>
      <c r="E618" s="18"/>
      <c r="F618" s="18"/>
      <c r="G618" s="18"/>
      <c r="H618" s="18"/>
      <c r="I618" s="18"/>
      <c r="J618" s="18"/>
      <c r="K618" s="18"/>
      <c r="L618" s="18"/>
      <c r="M618" s="18"/>
      <c r="N618" s="18"/>
      <c r="O618" s="18"/>
      <c r="P618" s="18"/>
      <c r="Q618" s="19"/>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row>
    <row r="619" spans="1:44" ht="15.75" customHeight="1">
      <c r="A619" s="18"/>
      <c r="B619" s="18"/>
      <c r="C619" s="18"/>
      <c r="D619" s="18"/>
      <c r="E619" s="18"/>
      <c r="F619" s="18"/>
      <c r="G619" s="18"/>
      <c r="H619" s="18"/>
      <c r="I619" s="18"/>
      <c r="J619" s="18"/>
      <c r="K619" s="18"/>
      <c r="L619" s="18"/>
      <c r="M619" s="18"/>
      <c r="N619" s="18"/>
      <c r="O619" s="18"/>
      <c r="P619" s="18"/>
      <c r="Q619" s="19"/>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row>
    <row r="620" spans="1:44" ht="15.75" customHeight="1">
      <c r="A620" s="18"/>
      <c r="B620" s="18"/>
      <c r="C620" s="18"/>
      <c r="D620" s="18"/>
      <c r="E620" s="18"/>
      <c r="F620" s="18"/>
      <c r="G620" s="18"/>
      <c r="H620" s="18"/>
      <c r="I620" s="18"/>
      <c r="J620" s="18"/>
      <c r="K620" s="18"/>
      <c r="L620" s="18"/>
      <c r="M620" s="18"/>
      <c r="N620" s="18"/>
      <c r="O620" s="18"/>
      <c r="P620" s="18"/>
      <c r="Q620" s="19"/>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row>
    <row r="621" spans="1:44" ht="15.75" customHeight="1">
      <c r="A621" s="18"/>
      <c r="B621" s="18"/>
      <c r="C621" s="18"/>
      <c r="D621" s="18"/>
      <c r="E621" s="18"/>
      <c r="F621" s="18"/>
      <c r="G621" s="18"/>
      <c r="H621" s="18"/>
      <c r="I621" s="18"/>
      <c r="J621" s="18"/>
      <c r="K621" s="18"/>
      <c r="L621" s="18"/>
      <c r="M621" s="18"/>
      <c r="N621" s="18"/>
      <c r="O621" s="18"/>
      <c r="P621" s="18"/>
      <c r="Q621" s="19"/>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row>
    <row r="622" spans="1:44" ht="15.75" customHeight="1">
      <c r="A622" s="18"/>
      <c r="B622" s="18"/>
      <c r="C622" s="18"/>
      <c r="D622" s="18"/>
      <c r="E622" s="18"/>
      <c r="F622" s="18"/>
      <c r="G622" s="18"/>
      <c r="H622" s="18"/>
      <c r="I622" s="18"/>
      <c r="J622" s="18"/>
      <c r="K622" s="18"/>
      <c r="L622" s="18"/>
      <c r="M622" s="18"/>
      <c r="N622" s="18"/>
      <c r="O622" s="18"/>
      <c r="P622" s="18"/>
      <c r="Q622" s="19"/>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row>
    <row r="623" spans="1:44" ht="15.75" customHeight="1">
      <c r="A623" s="18"/>
      <c r="B623" s="18"/>
      <c r="C623" s="18"/>
      <c r="D623" s="18"/>
      <c r="E623" s="18"/>
      <c r="F623" s="18"/>
      <c r="G623" s="18"/>
      <c r="H623" s="18"/>
      <c r="I623" s="18"/>
      <c r="J623" s="18"/>
      <c r="K623" s="18"/>
      <c r="L623" s="18"/>
      <c r="M623" s="18"/>
      <c r="N623" s="18"/>
      <c r="O623" s="18"/>
      <c r="P623" s="18"/>
      <c r="Q623" s="19"/>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row>
    <row r="624" spans="1:44" ht="15.75" customHeight="1">
      <c r="A624" s="18"/>
      <c r="B624" s="18"/>
      <c r="C624" s="18"/>
      <c r="D624" s="18"/>
      <c r="E624" s="18"/>
      <c r="F624" s="18"/>
      <c r="G624" s="18"/>
      <c r="H624" s="18"/>
      <c r="I624" s="18"/>
      <c r="J624" s="18"/>
      <c r="K624" s="18"/>
      <c r="L624" s="18"/>
      <c r="M624" s="18"/>
      <c r="N624" s="18"/>
      <c r="O624" s="18"/>
      <c r="P624" s="18"/>
      <c r="Q624" s="19"/>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row>
    <row r="625" spans="1:44" ht="15.75" customHeight="1">
      <c r="A625" s="18"/>
      <c r="B625" s="18"/>
      <c r="C625" s="18"/>
      <c r="D625" s="18"/>
      <c r="E625" s="18"/>
      <c r="F625" s="18"/>
      <c r="G625" s="18"/>
      <c r="H625" s="18"/>
      <c r="I625" s="18"/>
      <c r="J625" s="18"/>
      <c r="K625" s="18"/>
      <c r="L625" s="18"/>
      <c r="M625" s="18"/>
      <c r="N625" s="18"/>
      <c r="O625" s="18"/>
      <c r="P625" s="18"/>
      <c r="Q625" s="19"/>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row>
    <row r="626" spans="1:44" ht="15.75" customHeight="1">
      <c r="A626" s="18"/>
      <c r="B626" s="18"/>
      <c r="C626" s="18"/>
      <c r="D626" s="18"/>
      <c r="E626" s="18"/>
      <c r="F626" s="18"/>
      <c r="G626" s="18"/>
      <c r="H626" s="18"/>
      <c r="I626" s="18"/>
      <c r="J626" s="18"/>
      <c r="K626" s="18"/>
      <c r="L626" s="18"/>
      <c r="M626" s="18"/>
      <c r="N626" s="18"/>
      <c r="O626" s="18"/>
      <c r="P626" s="18"/>
      <c r="Q626" s="19"/>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row>
    <row r="627" spans="1:44" ht="15.75" customHeight="1">
      <c r="A627" s="18"/>
      <c r="B627" s="18"/>
      <c r="C627" s="18"/>
      <c r="D627" s="18"/>
      <c r="E627" s="18"/>
      <c r="F627" s="18"/>
      <c r="G627" s="18"/>
      <c r="H627" s="18"/>
      <c r="I627" s="18"/>
      <c r="J627" s="18"/>
      <c r="K627" s="18"/>
      <c r="L627" s="18"/>
      <c r="M627" s="18"/>
      <c r="N627" s="18"/>
      <c r="O627" s="18"/>
      <c r="P627" s="18"/>
      <c r="Q627" s="19"/>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row>
    <row r="628" spans="1:44" ht="15.75" customHeight="1">
      <c r="A628" s="18"/>
      <c r="B628" s="18"/>
      <c r="C628" s="18"/>
      <c r="D628" s="18"/>
      <c r="E628" s="18"/>
      <c r="F628" s="18"/>
      <c r="G628" s="18"/>
      <c r="H628" s="18"/>
      <c r="I628" s="18"/>
      <c r="J628" s="18"/>
      <c r="K628" s="18"/>
      <c r="L628" s="18"/>
      <c r="M628" s="18"/>
      <c r="N628" s="18"/>
      <c r="O628" s="18"/>
      <c r="P628" s="18"/>
      <c r="Q628" s="19"/>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row>
    <row r="629" spans="1:44" ht="15.75" customHeight="1">
      <c r="A629" s="18"/>
      <c r="B629" s="18"/>
      <c r="C629" s="18"/>
      <c r="D629" s="18"/>
      <c r="E629" s="18"/>
      <c r="F629" s="18"/>
      <c r="G629" s="18"/>
      <c r="H629" s="18"/>
      <c r="I629" s="18"/>
      <c r="J629" s="18"/>
      <c r="K629" s="18"/>
      <c r="L629" s="18"/>
      <c r="M629" s="18"/>
      <c r="N629" s="18"/>
      <c r="O629" s="18"/>
      <c r="P629" s="18"/>
      <c r="Q629" s="19"/>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row>
    <row r="630" spans="1:44" ht="15.75" customHeight="1">
      <c r="A630" s="18"/>
      <c r="B630" s="18"/>
      <c r="C630" s="18"/>
      <c r="D630" s="18"/>
      <c r="E630" s="18"/>
      <c r="F630" s="18"/>
      <c r="G630" s="18"/>
      <c r="H630" s="18"/>
      <c r="I630" s="18"/>
      <c r="J630" s="18"/>
      <c r="K630" s="18"/>
      <c r="L630" s="18"/>
      <c r="M630" s="18"/>
      <c r="N630" s="18"/>
      <c r="O630" s="18"/>
      <c r="P630" s="18"/>
      <c r="Q630" s="19"/>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row>
    <row r="631" spans="1:44" ht="15.75" customHeight="1">
      <c r="A631" s="18"/>
      <c r="B631" s="18"/>
      <c r="C631" s="18"/>
      <c r="D631" s="18"/>
      <c r="E631" s="18"/>
      <c r="F631" s="18"/>
      <c r="G631" s="18"/>
      <c r="H631" s="18"/>
      <c r="I631" s="18"/>
      <c r="J631" s="18"/>
      <c r="K631" s="18"/>
      <c r="L631" s="18"/>
      <c r="M631" s="18"/>
      <c r="N631" s="18"/>
      <c r="O631" s="18"/>
      <c r="P631" s="18"/>
      <c r="Q631" s="19"/>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row>
    <row r="632" spans="1:44" ht="15.75" customHeight="1">
      <c r="A632" s="18"/>
      <c r="B632" s="18"/>
      <c r="C632" s="18"/>
      <c r="D632" s="18"/>
      <c r="E632" s="18"/>
      <c r="F632" s="18"/>
      <c r="G632" s="18"/>
      <c r="H632" s="18"/>
      <c r="I632" s="18"/>
      <c r="J632" s="18"/>
      <c r="K632" s="18"/>
      <c r="L632" s="18"/>
      <c r="M632" s="18"/>
      <c r="N632" s="18"/>
      <c r="O632" s="18"/>
      <c r="P632" s="18"/>
      <c r="Q632" s="19"/>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row>
    <row r="633" spans="1:44" ht="15.75" customHeight="1">
      <c r="A633" s="18"/>
      <c r="B633" s="18"/>
      <c r="C633" s="18"/>
      <c r="D633" s="18"/>
      <c r="E633" s="18"/>
      <c r="F633" s="18"/>
      <c r="G633" s="18"/>
      <c r="H633" s="18"/>
      <c r="I633" s="18"/>
      <c r="J633" s="18"/>
      <c r="K633" s="18"/>
      <c r="L633" s="18"/>
      <c r="M633" s="18"/>
      <c r="N633" s="18"/>
      <c r="O633" s="18"/>
      <c r="P633" s="18"/>
      <c r="Q633" s="19"/>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row>
    <row r="634" spans="1:44" ht="15.75" customHeight="1">
      <c r="A634" s="18"/>
      <c r="B634" s="18"/>
      <c r="C634" s="18"/>
      <c r="D634" s="18"/>
      <c r="E634" s="18"/>
      <c r="F634" s="18"/>
      <c r="G634" s="18"/>
      <c r="H634" s="18"/>
      <c r="I634" s="18"/>
      <c r="J634" s="18"/>
      <c r="K634" s="18"/>
      <c r="L634" s="18"/>
      <c r="M634" s="18"/>
      <c r="N634" s="18"/>
      <c r="O634" s="18"/>
      <c r="P634" s="18"/>
      <c r="Q634" s="19"/>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row>
    <row r="635" spans="1:44" ht="15.75" customHeight="1">
      <c r="A635" s="18"/>
      <c r="B635" s="18"/>
      <c r="C635" s="18"/>
      <c r="D635" s="18"/>
      <c r="E635" s="18"/>
      <c r="F635" s="18"/>
      <c r="G635" s="18"/>
      <c r="H635" s="18"/>
      <c r="I635" s="18"/>
      <c r="J635" s="18"/>
      <c r="K635" s="18"/>
      <c r="L635" s="18"/>
      <c r="M635" s="18"/>
      <c r="N635" s="18"/>
      <c r="O635" s="18"/>
      <c r="P635" s="18"/>
      <c r="Q635" s="19"/>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row>
    <row r="636" spans="1:44" ht="15.75" customHeight="1">
      <c r="A636" s="18"/>
      <c r="B636" s="18"/>
      <c r="C636" s="18"/>
      <c r="D636" s="18"/>
      <c r="E636" s="18"/>
      <c r="F636" s="18"/>
      <c r="G636" s="18"/>
      <c r="H636" s="18"/>
      <c r="I636" s="18"/>
      <c r="J636" s="18"/>
      <c r="K636" s="18"/>
      <c r="L636" s="18"/>
      <c r="M636" s="18"/>
      <c r="N636" s="18"/>
      <c r="O636" s="18"/>
      <c r="P636" s="18"/>
      <c r="Q636" s="19"/>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row>
    <row r="637" spans="1:44" ht="15.75" customHeight="1">
      <c r="A637" s="18"/>
      <c r="B637" s="18"/>
      <c r="C637" s="18"/>
      <c r="D637" s="18"/>
      <c r="E637" s="18"/>
      <c r="F637" s="18"/>
      <c r="G637" s="18"/>
      <c r="H637" s="18"/>
      <c r="I637" s="18"/>
      <c r="J637" s="18"/>
      <c r="K637" s="18"/>
      <c r="L637" s="18"/>
      <c r="M637" s="18"/>
      <c r="N637" s="18"/>
      <c r="O637" s="18"/>
      <c r="P637" s="18"/>
      <c r="Q637" s="19"/>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row>
    <row r="638" spans="1:44" ht="15.75" customHeight="1">
      <c r="A638" s="18"/>
      <c r="B638" s="18"/>
      <c r="C638" s="18"/>
      <c r="D638" s="18"/>
      <c r="E638" s="18"/>
      <c r="F638" s="18"/>
      <c r="G638" s="18"/>
      <c r="H638" s="18"/>
      <c r="I638" s="18"/>
      <c r="J638" s="18"/>
      <c r="K638" s="18"/>
      <c r="L638" s="18"/>
      <c r="M638" s="18"/>
      <c r="N638" s="18"/>
      <c r="O638" s="18"/>
      <c r="P638" s="18"/>
      <c r="Q638" s="19"/>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row>
    <row r="639" spans="1:44" ht="15.75" customHeight="1">
      <c r="A639" s="18"/>
      <c r="B639" s="18"/>
      <c r="C639" s="18"/>
      <c r="D639" s="18"/>
      <c r="E639" s="18"/>
      <c r="F639" s="18"/>
      <c r="G639" s="18"/>
      <c r="H639" s="18"/>
      <c r="I639" s="18"/>
      <c r="J639" s="18"/>
      <c r="K639" s="18"/>
      <c r="L639" s="18"/>
      <c r="M639" s="18"/>
      <c r="N639" s="18"/>
      <c r="O639" s="18"/>
      <c r="P639" s="18"/>
      <c r="Q639" s="19"/>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row>
    <row r="640" spans="1:44" ht="15.75" customHeight="1">
      <c r="A640" s="18"/>
      <c r="B640" s="18"/>
      <c r="C640" s="18"/>
      <c r="D640" s="18"/>
      <c r="E640" s="18"/>
      <c r="F640" s="18"/>
      <c r="G640" s="18"/>
      <c r="H640" s="18"/>
      <c r="I640" s="18"/>
      <c r="J640" s="18"/>
      <c r="K640" s="18"/>
      <c r="L640" s="18"/>
      <c r="M640" s="18"/>
      <c r="N640" s="18"/>
      <c r="O640" s="18"/>
      <c r="P640" s="18"/>
      <c r="Q640" s="19"/>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row>
    <row r="641" spans="1:44" ht="15.75" customHeight="1">
      <c r="A641" s="18"/>
      <c r="B641" s="18"/>
      <c r="C641" s="18"/>
      <c r="D641" s="18"/>
      <c r="E641" s="18"/>
      <c r="F641" s="18"/>
      <c r="G641" s="18"/>
      <c r="H641" s="18"/>
      <c r="I641" s="18"/>
      <c r="J641" s="18"/>
      <c r="K641" s="18"/>
      <c r="L641" s="18"/>
      <c r="M641" s="18"/>
      <c r="N641" s="18"/>
      <c r="O641" s="18"/>
      <c r="P641" s="18"/>
      <c r="Q641" s="19"/>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row>
    <row r="642" spans="1:44" ht="15.75" customHeight="1">
      <c r="A642" s="18"/>
      <c r="B642" s="18"/>
      <c r="C642" s="18"/>
      <c r="D642" s="18"/>
      <c r="E642" s="18"/>
      <c r="F642" s="18"/>
      <c r="G642" s="18"/>
      <c r="H642" s="18"/>
      <c r="I642" s="18"/>
      <c r="J642" s="18"/>
      <c r="K642" s="18"/>
      <c r="L642" s="18"/>
      <c r="M642" s="18"/>
      <c r="N642" s="18"/>
      <c r="O642" s="18"/>
      <c r="P642" s="18"/>
      <c r="Q642" s="19"/>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row>
    <row r="643" spans="1:44" ht="15.75" customHeight="1">
      <c r="A643" s="18"/>
      <c r="B643" s="18"/>
      <c r="C643" s="18"/>
      <c r="D643" s="18"/>
      <c r="E643" s="18"/>
      <c r="F643" s="18"/>
      <c r="G643" s="18"/>
      <c r="H643" s="18"/>
      <c r="I643" s="18"/>
      <c r="J643" s="18"/>
      <c r="K643" s="18"/>
      <c r="L643" s="18"/>
      <c r="M643" s="18"/>
      <c r="N643" s="18"/>
      <c r="O643" s="18"/>
      <c r="P643" s="18"/>
      <c r="Q643" s="19"/>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row>
    <row r="644" spans="1:44" ht="15.75" customHeight="1">
      <c r="A644" s="18"/>
      <c r="B644" s="18"/>
      <c r="C644" s="18"/>
      <c r="D644" s="18"/>
      <c r="E644" s="18"/>
      <c r="F644" s="18"/>
      <c r="G644" s="18"/>
      <c r="H644" s="18"/>
      <c r="I644" s="18"/>
      <c r="J644" s="18"/>
      <c r="K644" s="18"/>
      <c r="L644" s="18"/>
      <c r="M644" s="18"/>
      <c r="N644" s="18"/>
      <c r="O644" s="18"/>
      <c r="P644" s="18"/>
      <c r="Q644" s="19"/>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row>
    <row r="645" spans="1:44" ht="15.75" customHeight="1">
      <c r="A645" s="18"/>
      <c r="B645" s="18"/>
      <c r="C645" s="18"/>
      <c r="D645" s="18"/>
      <c r="E645" s="18"/>
      <c r="F645" s="18"/>
      <c r="G645" s="18"/>
      <c r="H645" s="18"/>
      <c r="I645" s="18"/>
      <c r="J645" s="18"/>
      <c r="K645" s="18"/>
      <c r="L645" s="18"/>
      <c r="M645" s="18"/>
      <c r="N645" s="18"/>
      <c r="O645" s="18"/>
      <c r="P645" s="18"/>
      <c r="Q645" s="19"/>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row>
    <row r="646" spans="1:44" ht="15.75" customHeight="1">
      <c r="A646" s="18"/>
      <c r="B646" s="18"/>
      <c r="C646" s="18"/>
      <c r="D646" s="18"/>
      <c r="E646" s="18"/>
      <c r="F646" s="18"/>
      <c r="G646" s="18"/>
      <c r="H646" s="18"/>
      <c r="I646" s="18"/>
      <c r="J646" s="18"/>
      <c r="K646" s="18"/>
      <c r="L646" s="18"/>
      <c r="M646" s="18"/>
      <c r="N646" s="18"/>
      <c r="O646" s="18"/>
      <c r="P646" s="18"/>
      <c r="Q646" s="19"/>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row>
    <row r="647" spans="1:44" ht="15.75" customHeight="1">
      <c r="A647" s="18"/>
      <c r="B647" s="18"/>
      <c r="C647" s="18"/>
      <c r="D647" s="18"/>
      <c r="E647" s="18"/>
      <c r="F647" s="18"/>
      <c r="G647" s="18"/>
      <c r="H647" s="18"/>
      <c r="I647" s="18"/>
      <c r="J647" s="18"/>
      <c r="K647" s="18"/>
      <c r="L647" s="18"/>
      <c r="M647" s="18"/>
      <c r="N647" s="18"/>
      <c r="O647" s="18"/>
      <c r="P647" s="18"/>
      <c r="Q647" s="19"/>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row>
    <row r="648" spans="1:44" ht="15.75" customHeight="1">
      <c r="A648" s="18"/>
      <c r="B648" s="18"/>
      <c r="C648" s="18"/>
      <c r="D648" s="18"/>
      <c r="E648" s="18"/>
      <c r="F648" s="18"/>
      <c r="G648" s="18"/>
      <c r="H648" s="18"/>
      <c r="I648" s="18"/>
      <c r="J648" s="18"/>
      <c r="K648" s="18"/>
      <c r="L648" s="18"/>
      <c r="M648" s="18"/>
      <c r="N648" s="18"/>
      <c r="O648" s="18"/>
      <c r="P648" s="18"/>
      <c r="Q648" s="19"/>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row>
    <row r="649" spans="1:44" ht="15.75" customHeight="1">
      <c r="A649" s="18"/>
      <c r="B649" s="18"/>
      <c r="C649" s="18"/>
      <c r="D649" s="18"/>
      <c r="E649" s="18"/>
      <c r="F649" s="18"/>
      <c r="G649" s="18"/>
      <c r="H649" s="18"/>
      <c r="I649" s="18"/>
      <c r="J649" s="18"/>
      <c r="K649" s="18"/>
      <c r="L649" s="18"/>
      <c r="M649" s="18"/>
      <c r="N649" s="18"/>
      <c r="O649" s="18"/>
      <c r="P649" s="18"/>
      <c r="Q649" s="19"/>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row>
    <row r="650" spans="1:44" ht="15.75" customHeight="1">
      <c r="A650" s="18"/>
      <c r="B650" s="18"/>
      <c r="C650" s="18"/>
      <c r="D650" s="18"/>
      <c r="E650" s="18"/>
      <c r="F650" s="18"/>
      <c r="G650" s="18"/>
      <c r="H650" s="18"/>
      <c r="I650" s="18"/>
      <c r="J650" s="18"/>
      <c r="K650" s="18"/>
      <c r="L650" s="18"/>
      <c r="M650" s="18"/>
      <c r="N650" s="18"/>
      <c r="O650" s="18"/>
      <c r="P650" s="18"/>
      <c r="Q650" s="19"/>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row>
    <row r="651" spans="1:44" ht="15.75" customHeight="1">
      <c r="A651" s="18"/>
      <c r="B651" s="18"/>
      <c r="C651" s="18"/>
      <c r="D651" s="18"/>
      <c r="E651" s="18"/>
      <c r="F651" s="18"/>
      <c r="G651" s="18"/>
      <c r="H651" s="18"/>
      <c r="I651" s="18"/>
      <c r="J651" s="18"/>
      <c r="K651" s="18"/>
      <c r="L651" s="18"/>
      <c r="M651" s="18"/>
      <c r="N651" s="18"/>
      <c r="O651" s="18"/>
      <c r="P651" s="18"/>
      <c r="Q651" s="19"/>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row>
    <row r="652" spans="1:44" ht="15.75" customHeight="1">
      <c r="A652" s="18"/>
      <c r="B652" s="18"/>
      <c r="C652" s="18"/>
      <c r="D652" s="18"/>
      <c r="E652" s="18"/>
      <c r="F652" s="18"/>
      <c r="G652" s="18"/>
      <c r="H652" s="18"/>
      <c r="I652" s="18"/>
      <c r="J652" s="18"/>
      <c r="K652" s="18"/>
      <c r="L652" s="18"/>
      <c r="M652" s="18"/>
      <c r="N652" s="18"/>
      <c r="O652" s="18"/>
      <c r="P652" s="18"/>
      <c r="Q652" s="19"/>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row>
    <row r="653" spans="1:44" ht="15.75" customHeight="1">
      <c r="A653" s="18"/>
      <c r="B653" s="18"/>
      <c r="C653" s="18"/>
      <c r="D653" s="18"/>
      <c r="E653" s="18"/>
      <c r="F653" s="18"/>
      <c r="G653" s="18"/>
      <c r="H653" s="18"/>
      <c r="I653" s="18"/>
      <c r="J653" s="18"/>
      <c r="K653" s="18"/>
      <c r="L653" s="18"/>
      <c r="M653" s="18"/>
      <c r="N653" s="18"/>
      <c r="O653" s="18"/>
      <c r="P653" s="18"/>
      <c r="Q653" s="19"/>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row>
    <row r="654" spans="1:44" ht="15.75" customHeight="1">
      <c r="A654" s="18"/>
      <c r="B654" s="18"/>
      <c r="C654" s="18"/>
      <c r="D654" s="18"/>
      <c r="E654" s="18"/>
      <c r="F654" s="18"/>
      <c r="G654" s="18"/>
      <c r="H654" s="18"/>
      <c r="I654" s="18"/>
      <c r="J654" s="18"/>
      <c r="K654" s="18"/>
      <c r="L654" s="18"/>
      <c r="M654" s="18"/>
      <c r="N654" s="18"/>
      <c r="O654" s="18"/>
      <c r="P654" s="18"/>
      <c r="Q654" s="19"/>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row>
    <row r="655" spans="1:44" ht="15.75" customHeight="1">
      <c r="A655" s="18"/>
      <c r="B655" s="18"/>
      <c r="C655" s="18"/>
      <c r="D655" s="18"/>
      <c r="E655" s="18"/>
      <c r="F655" s="18"/>
      <c r="G655" s="18"/>
      <c r="H655" s="18"/>
      <c r="I655" s="18"/>
      <c r="J655" s="18"/>
      <c r="K655" s="18"/>
      <c r="L655" s="18"/>
      <c r="M655" s="18"/>
      <c r="N655" s="18"/>
      <c r="O655" s="18"/>
      <c r="P655" s="18"/>
      <c r="Q655" s="19"/>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row>
    <row r="656" spans="1:44" ht="15.75" customHeight="1">
      <c r="A656" s="18"/>
      <c r="B656" s="18"/>
      <c r="C656" s="18"/>
      <c r="D656" s="18"/>
      <c r="E656" s="18"/>
      <c r="F656" s="18"/>
      <c r="G656" s="18"/>
      <c r="H656" s="18"/>
      <c r="I656" s="18"/>
      <c r="J656" s="18"/>
      <c r="K656" s="18"/>
      <c r="L656" s="18"/>
      <c r="M656" s="18"/>
      <c r="N656" s="18"/>
      <c r="O656" s="18"/>
      <c r="P656" s="18"/>
      <c r="Q656" s="19"/>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row>
    <row r="657" spans="1:44" ht="15.75" customHeight="1">
      <c r="A657" s="18"/>
      <c r="B657" s="18"/>
      <c r="C657" s="18"/>
      <c r="D657" s="18"/>
      <c r="E657" s="18"/>
      <c r="F657" s="18"/>
      <c r="G657" s="18"/>
      <c r="H657" s="18"/>
      <c r="I657" s="18"/>
      <c r="J657" s="18"/>
      <c r="K657" s="18"/>
      <c r="L657" s="18"/>
      <c r="M657" s="18"/>
      <c r="N657" s="18"/>
      <c r="O657" s="18"/>
      <c r="P657" s="18"/>
      <c r="Q657" s="19"/>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row>
    <row r="658" spans="1:44" ht="15.75" customHeight="1">
      <c r="A658" s="18"/>
      <c r="B658" s="18"/>
      <c r="C658" s="18"/>
      <c r="D658" s="18"/>
      <c r="E658" s="18"/>
      <c r="F658" s="18"/>
      <c r="G658" s="18"/>
      <c r="H658" s="18"/>
      <c r="I658" s="18"/>
      <c r="J658" s="18"/>
      <c r="K658" s="18"/>
      <c r="L658" s="18"/>
      <c r="M658" s="18"/>
      <c r="N658" s="18"/>
      <c r="O658" s="18"/>
      <c r="P658" s="18"/>
      <c r="Q658" s="19"/>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row>
    <row r="659" spans="1:44" ht="15.75" customHeight="1">
      <c r="A659" s="18"/>
      <c r="B659" s="18"/>
      <c r="C659" s="18"/>
      <c r="D659" s="18"/>
      <c r="E659" s="18"/>
      <c r="F659" s="18"/>
      <c r="G659" s="18"/>
      <c r="H659" s="18"/>
      <c r="I659" s="18"/>
      <c r="J659" s="18"/>
      <c r="K659" s="18"/>
      <c r="L659" s="18"/>
      <c r="M659" s="18"/>
      <c r="N659" s="18"/>
      <c r="O659" s="18"/>
      <c r="P659" s="18"/>
      <c r="Q659" s="19"/>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row>
    <row r="660" spans="1:44" ht="15.75" customHeight="1">
      <c r="A660" s="18"/>
      <c r="B660" s="18"/>
      <c r="C660" s="18"/>
      <c r="D660" s="18"/>
      <c r="E660" s="18"/>
      <c r="F660" s="18"/>
      <c r="G660" s="18"/>
      <c r="H660" s="18"/>
      <c r="I660" s="18"/>
      <c r="J660" s="18"/>
      <c r="K660" s="18"/>
      <c r="L660" s="18"/>
      <c r="M660" s="18"/>
      <c r="N660" s="18"/>
      <c r="O660" s="18"/>
      <c r="P660" s="18"/>
      <c r="Q660" s="19"/>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row>
    <row r="661" spans="1:44" ht="15.75" customHeight="1">
      <c r="A661" s="18"/>
      <c r="B661" s="18"/>
      <c r="C661" s="18"/>
      <c r="D661" s="18"/>
      <c r="E661" s="18"/>
      <c r="F661" s="18"/>
      <c r="G661" s="18"/>
      <c r="H661" s="18"/>
      <c r="I661" s="18"/>
      <c r="J661" s="18"/>
      <c r="K661" s="18"/>
      <c r="L661" s="18"/>
      <c r="M661" s="18"/>
      <c r="N661" s="18"/>
      <c r="O661" s="18"/>
      <c r="P661" s="18"/>
      <c r="Q661" s="19"/>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row>
    <row r="662" spans="1:44" ht="15.75" customHeight="1">
      <c r="A662" s="18"/>
      <c r="B662" s="18"/>
      <c r="C662" s="18"/>
      <c r="D662" s="18"/>
      <c r="E662" s="18"/>
      <c r="F662" s="18"/>
      <c r="G662" s="18"/>
      <c r="H662" s="18"/>
      <c r="I662" s="18"/>
      <c r="J662" s="18"/>
      <c r="K662" s="18"/>
      <c r="L662" s="18"/>
      <c r="M662" s="18"/>
      <c r="N662" s="18"/>
      <c r="O662" s="18"/>
      <c r="P662" s="18"/>
      <c r="Q662" s="19"/>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row>
    <row r="663" spans="1:44" ht="15.75" customHeight="1">
      <c r="A663" s="18"/>
      <c r="B663" s="18"/>
      <c r="C663" s="18"/>
      <c r="D663" s="18"/>
      <c r="E663" s="18"/>
      <c r="F663" s="18"/>
      <c r="G663" s="18"/>
      <c r="H663" s="18"/>
      <c r="I663" s="18"/>
      <c r="J663" s="18"/>
      <c r="K663" s="18"/>
      <c r="L663" s="18"/>
      <c r="M663" s="18"/>
      <c r="N663" s="18"/>
      <c r="O663" s="18"/>
      <c r="P663" s="18"/>
      <c r="Q663" s="19"/>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row>
    <row r="664" spans="1:44" ht="15.75" customHeight="1">
      <c r="A664" s="18"/>
      <c r="B664" s="18"/>
      <c r="C664" s="18"/>
      <c r="D664" s="18"/>
      <c r="E664" s="18"/>
      <c r="F664" s="18"/>
      <c r="G664" s="18"/>
      <c r="H664" s="18"/>
      <c r="I664" s="18"/>
      <c r="J664" s="18"/>
      <c r="K664" s="18"/>
      <c r="L664" s="18"/>
      <c r="M664" s="18"/>
      <c r="N664" s="18"/>
      <c r="O664" s="18"/>
      <c r="P664" s="18"/>
      <c r="Q664" s="19"/>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row>
    <row r="665" spans="1:44" ht="15.75" customHeight="1">
      <c r="A665" s="18"/>
      <c r="B665" s="18"/>
      <c r="C665" s="18"/>
      <c r="D665" s="18"/>
      <c r="E665" s="18"/>
      <c r="F665" s="18"/>
      <c r="G665" s="18"/>
      <c r="H665" s="18"/>
      <c r="I665" s="18"/>
      <c r="J665" s="18"/>
      <c r="K665" s="18"/>
      <c r="L665" s="18"/>
      <c r="M665" s="18"/>
      <c r="N665" s="18"/>
      <c r="O665" s="18"/>
      <c r="P665" s="18"/>
      <c r="Q665" s="19"/>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row>
    <row r="666" spans="1:44" ht="15.75" customHeight="1">
      <c r="A666" s="18"/>
      <c r="B666" s="18"/>
      <c r="C666" s="18"/>
      <c r="D666" s="18"/>
      <c r="E666" s="18"/>
      <c r="F666" s="18"/>
      <c r="G666" s="18"/>
      <c r="H666" s="18"/>
      <c r="I666" s="18"/>
      <c r="J666" s="18"/>
      <c r="K666" s="18"/>
      <c r="L666" s="18"/>
      <c r="M666" s="18"/>
      <c r="N666" s="18"/>
      <c r="O666" s="18"/>
      <c r="P666" s="18"/>
      <c r="Q666" s="19"/>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row>
    <row r="667" spans="1:44" ht="15.75" customHeight="1">
      <c r="A667" s="18"/>
      <c r="B667" s="18"/>
      <c r="C667" s="18"/>
      <c r="D667" s="18"/>
      <c r="E667" s="18"/>
      <c r="F667" s="18"/>
      <c r="G667" s="18"/>
      <c r="H667" s="18"/>
      <c r="I667" s="18"/>
      <c r="J667" s="18"/>
      <c r="K667" s="18"/>
      <c r="L667" s="18"/>
      <c r="M667" s="18"/>
      <c r="N667" s="18"/>
      <c r="O667" s="18"/>
      <c r="P667" s="18"/>
      <c r="Q667" s="19"/>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row>
    <row r="668" spans="1:44" ht="15.75" customHeight="1">
      <c r="A668" s="18"/>
      <c r="B668" s="18"/>
      <c r="C668" s="18"/>
      <c r="D668" s="18"/>
      <c r="E668" s="18"/>
      <c r="F668" s="18"/>
      <c r="G668" s="18"/>
      <c r="H668" s="18"/>
      <c r="I668" s="18"/>
      <c r="J668" s="18"/>
      <c r="K668" s="18"/>
      <c r="L668" s="18"/>
      <c r="M668" s="18"/>
      <c r="N668" s="18"/>
      <c r="O668" s="18"/>
      <c r="P668" s="18"/>
      <c r="Q668" s="19"/>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row>
    <row r="669" spans="1:44" ht="15.75" customHeight="1">
      <c r="A669" s="18"/>
      <c r="B669" s="18"/>
      <c r="C669" s="18"/>
      <c r="D669" s="18"/>
      <c r="E669" s="18"/>
      <c r="F669" s="18"/>
      <c r="G669" s="18"/>
      <c r="H669" s="18"/>
      <c r="I669" s="18"/>
      <c r="J669" s="18"/>
      <c r="K669" s="18"/>
      <c r="L669" s="18"/>
      <c r="M669" s="18"/>
      <c r="N669" s="18"/>
      <c r="O669" s="18"/>
      <c r="P669" s="18"/>
      <c r="Q669" s="19"/>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row>
    <row r="670" spans="1:44" ht="15.75" customHeight="1">
      <c r="A670" s="18"/>
      <c r="B670" s="18"/>
      <c r="C670" s="18"/>
      <c r="D670" s="18"/>
      <c r="E670" s="18"/>
      <c r="F670" s="18"/>
      <c r="G670" s="18"/>
      <c r="H670" s="18"/>
      <c r="I670" s="18"/>
      <c r="J670" s="18"/>
      <c r="K670" s="18"/>
      <c r="L670" s="18"/>
      <c r="M670" s="18"/>
      <c r="N670" s="18"/>
      <c r="O670" s="18"/>
      <c r="P670" s="18"/>
      <c r="Q670" s="19"/>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row>
    <row r="671" spans="1:44" ht="15.75" customHeight="1">
      <c r="A671" s="18"/>
      <c r="B671" s="18"/>
      <c r="C671" s="18"/>
      <c r="D671" s="18"/>
      <c r="E671" s="18"/>
      <c r="F671" s="18"/>
      <c r="G671" s="18"/>
      <c r="H671" s="18"/>
      <c r="I671" s="18"/>
      <c r="J671" s="18"/>
      <c r="K671" s="18"/>
      <c r="L671" s="18"/>
      <c r="M671" s="18"/>
      <c r="N671" s="18"/>
      <c r="O671" s="18"/>
      <c r="P671" s="18"/>
      <c r="Q671" s="19"/>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row>
    <row r="672" spans="1:44" ht="15.75" customHeight="1">
      <c r="A672" s="18"/>
      <c r="B672" s="18"/>
      <c r="C672" s="18"/>
      <c r="D672" s="18"/>
      <c r="E672" s="18"/>
      <c r="F672" s="18"/>
      <c r="G672" s="18"/>
      <c r="H672" s="18"/>
      <c r="I672" s="18"/>
      <c r="J672" s="18"/>
      <c r="K672" s="18"/>
      <c r="L672" s="18"/>
      <c r="M672" s="18"/>
      <c r="N672" s="18"/>
      <c r="O672" s="18"/>
      <c r="P672" s="18"/>
      <c r="Q672" s="19"/>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row>
    <row r="673" spans="1:44" ht="15.75" customHeight="1">
      <c r="A673" s="18"/>
      <c r="B673" s="18"/>
      <c r="C673" s="18"/>
      <c r="D673" s="18"/>
      <c r="E673" s="18"/>
      <c r="F673" s="18"/>
      <c r="G673" s="18"/>
      <c r="H673" s="18"/>
      <c r="I673" s="18"/>
      <c r="J673" s="18"/>
      <c r="K673" s="18"/>
      <c r="L673" s="18"/>
      <c r="M673" s="18"/>
      <c r="N673" s="18"/>
      <c r="O673" s="18"/>
      <c r="P673" s="18"/>
      <c r="Q673" s="19"/>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row>
    <row r="674" spans="1:44" ht="15.75" customHeight="1">
      <c r="A674" s="18"/>
      <c r="B674" s="18"/>
      <c r="C674" s="18"/>
      <c r="D674" s="18"/>
      <c r="E674" s="18"/>
      <c r="F674" s="18"/>
      <c r="G674" s="18"/>
      <c r="H674" s="18"/>
      <c r="I674" s="18"/>
      <c r="J674" s="18"/>
      <c r="K674" s="18"/>
      <c r="L674" s="18"/>
      <c r="M674" s="18"/>
      <c r="N674" s="18"/>
      <c r="O674" s="18"/>
      <c r="P674" s="18"/>
      <c r="Q674" s="19"/>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row>
    <row r="675" spans="1:44" ht="15.75" customHeight="1">
      <c r="A675" s="18"/>
      <c r="B675" s="18"/>
      <c r="C675" s="18"/>
      <c r="D675" s="18"/>
      <c r="E675" s="18"/>
      <c r="F675" s="18"/>
      <c r="G675" s="18"/>
      <c r="H675" s="18"/>
      <c r="I675" s="18"/>
      <c r="J675" s="18"/>
      <c r="K675" s="18"/>
      <c r="L675" s="18"/>
      <c r="M675" s="18"/>
      <c r="N675" s="18"/>
      <c r="O675" s="18"/>
      <c r="P675" s="18"/>
      <c r="Q675" s="19"/>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row>
    <row r="676" spans="1:44" ht="15.75" customHeight="1">
      <c r="A676" s="18"/>
      <c r="B676" s="18"/>
      <c r="C676" s="18"/>
      <c r="D676" s="18"/>
      <c r="E676" s="18"/>
      <c r="F676" s="18"/>
      <c r="G676" s="18"/>
      <c r="H676" s="18"/>
      <c r="I676" s="18"/>
      <c r="J676" s="18"/>
      <c r="K676" s="18"/>
      <c r="L676" s="18"/>
      <c r="M676" s="18"/>
      <c r="N676" s="18"/>
      <c r="O676" s="18"/>
      <c r="P676" s="18"/>
      <c r="Q676" s="19"/>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row>
    <row r="677" spans="1:44" ht="15.75" customHeight="1">
      <c r="A677" s="18"/>
      <c r="B677" s="18"/>
      <c r="C677" s="18"/>
      <c r="D677" s="18"/>
      <c r="E677" s="18"/>
      <c r="F677" s="18"/>
      <c r="G677" s="18"/>
      <c r="H677" s="18"/>
      <c r="I677" s="18"/>
      <c r="J677" s="18"/>
      <c r="K677" s="18"/>
      <c r="L677" s="18"/>
      <c r="M677" s="18"/>
      <c r="N677" s="18"/>
      <c r="O677" s="18"/>
      <c r="P677" s="18"/>
      <c r="Q677" s="19"/>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row>
    <row r="678" spans="1:44" ht="15.75" customHeight="1">
      <c r="A678" s="18"/>
      <c r="B678" s="18"/>
      <c r="C678" s="18"/>
      <c r="D678" s="18"/>
      <c r="E678" s="18"/>
      <c r="F678" s="18"/>
      <c r="G678" s="18"/>
      <c r="H678" s="18"/>
      <c r="I678" s="18"/>
      <c r="J678" s="18"/>
      <c r="K678" s="18"/>
      <c r="L678" s="18"/>
      <c r="M678" s="18"/>
      <c r="N678" s="18"/>
      <c r="O678" s="18"/>
      <c r="P678" s="18"/>
      <c r="Q678" s="19"/>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row>
    <row r="679" spans="1:44" ht="15.75" customHeight="1">
      <c r="A679" s="18"/>
      <c r="B679" s="18"/>
      <c r="C679" s="18"/>
      <c r="D679" s="18"/>
      <c r="E679" s="18"/>
      <c r="F679" s="18"/>
      <c r="G679" s="18"/>
      <c r="H679" s="18"/>
      <c r="I679" s="18"/>
      <c r="J679" s="18"/>
      <c r="K679" s="18"/>
      <c r="L679" s="18"/>
      <c r="M679" s="18"/>
      <c r="N679" s="18"/>
      <c r="O679" s="18"/>
      <c r="P679" s="18"/>
      <c r="Q679" s="19"/>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row>
    <row r="680" spans="1:44" ht="15.75" customHeight="1">
      <c r="A680" s="18"/>
      <c r="B680" s="18"/>
      <c r="C680" s="18"/>
      <c r="D680" s="18"/>
      <c r="E680" s="18"/>
      <c r="F680" s="18"/>
      <c r="G680" s="18"/>
      <c r="H680" s="18"/>
      <c r="I680" s="18"/>
      <c r="J680" s="18"/>
      <c r="K680" s="18"/>
      <c r="L680" s="18"/>
      <c r="M680" s="18"/>
      <c r="N680" s="18"/>
      <c r="O680" s="18"/>
      <c r="P680" s="18"/>
      <c r="Q680" s="19"/>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row>
    <row r="681" spans="1:44" ht="15.75" customHeight="1">
      <c r="A681" s="18"/>
      <c r="B681" s="18"/>
      <c r="C681" s="18"/>
      <c r="D681" s="18"/>
      <c r="E681" s="18"/>
      <c r="F681" s="18"/>
      <c r="G681" s="18"/>
      <c r="H681" s="18"/>
      <c r="I681" s="18"/>
      <c r="J681" s="18"/>
      <c r="K681" s="18"/>
      <c r="L681" s="18"/>
      <c r="M681" s="18"/>
      <c r="N681" s="18"/>
      <c r="O681" s="18"/>
      <c r="P681" s="18"/>
      <c r="Q681" s="19"/>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row>
    <row r="682" spans="1:44" ht="15.75" customHeight="1">
      <c r="A682" s="18"/>
      <c r="B682" s="18"/>
      <c r="C682" s="18"/>
      <c r="D682" s="18"/>
      <c r="E682" s="18"/>
      <c r="F682" s="18"/>
      <c r="G682" s="18"/>
      <c r="H682" s="18"/>
      <c r="I682" s="18"/>
      <c r="J682" s="18"/>
      <c r="K682" s="18"/>
      <c r="L682" s="18"/>
      <c r="M682" s="18"/>
      <c r="N682" s="18"/>
      <c r="O682" s="18"/>
      <c r="P682" s="18"/>
      <c r="Q682" s="19"/>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row>
    <row r="683" spans="1:44" ht="15.75" customHeight="1">
      <c r="A683" s="18"/>
      <c r="B683" s="18"/>
      <c r="C683" s="18"/>
      <c r="D683" s="18"/>
      <c r="E683" s="18"/>
      <c r="F683" s="18"/>
      <c r="G683" s="18"/>
      <c r="H683" s="18"/>
      <c r="I683" s="18"/>
      <c r="J683" s="18"/>
      <c r="K683" s="18"/>
      <c r="L683" s="18"/>
      <c r="M683" s="18"/>
      <c r="N683" s="18"/>
      <c r="O683" s="18"/>
      <c r="P683" s="18"/>
      <c r="Q683" s="19"/>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row>
    <row r="684" spans="1:44" ht="15.75" customHeight="1">
      <c r="A684" s="18"/>
      <c r="B684" s="18"/>
      <c r="C684" s="18"/>
      <c r="D684" s="18"/>
      <c r="E684" s="18"/>
      <c r="F684" s="18"/>
      <c r="G684" s="18"/>
      <c r="H684" s="18"/>
      <c r="I684" s="18"/>
      <c r="J684" s="18"/>
      <c r="K684" s="18"/>
      <c r="L684" s="18"/>
      <c r="M684" s="18"/>
      <c r="N684" s="18"/>
      <c r="O684" s="18"/>
      <c r="P684" s="18"/>
      <c r="Q684" s="19"/>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row>
    <row r="685" spans="1:44" ht="15.75" customHeight="1">
      <c r="A685" s="18"/>
      <c r="B685" s="18"/>
      <c r="C685" s="18"/>
      <c r="D685" s="18"/>
      <c r="E685" s="18"/>
      <c r="F685" s="18"/>
      <c r="G685" s="18"/>
      <c r="H685" s="18"/>
      <c r="I685" s="18"/>
      <c r="J685" s="18"/>
      <c r="K685" s="18"/>
      <c r="L685" s="18"/>
      <c r="M685" s="18"/>
      <c r="N685" s="18"/>
      <c r="O685" s="18"/>
      <c r="P685" s="18"/>
      <c r="Q685" s="19"/>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row>
    <row r="686" spans="1:44" ht="15.75" customHeight="1">
      <c r="A686" s="18"/>
      <c r="B686" s="18"/>
      <c r="C686" s="18"/>
      <c r="D686" s="18"/>
      <c r="E686" s="18"/>
      <c r="F686" s="18"/>
      <c r="G686" s="18"/>
      <c r="H686" s="18"/>
      <c r="I686" s="18"/>
      <c r="J686" s="18"/>
      <c r="K686" s="18"/>
      <c r="L686" s="18"/>
      <c r="M686" s="18"/>
      <c r="N686" s="18"/>
      <c r="O686" s="18"/>
      <c r="P686" s="18"/>
      <c r="Q686" s="19"/>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row>
    <row r="687" spans="1:44" ht="15.75" customHeight="1">
      <c r="A687" s="18"/>
      <c r="B687" s="18"/>
      <c r="C687" s="18"/>
      <c r="D687" s="18"/>
      <c r="E687" s="18"/>
      <c r="F687" s="18"/>
      <c r="G687" s="18"/>
      <c r="H687" s="18"/>
      <c r="I687" s="18"/>
      <c r="J687" s="18"/>
      <c r="K687" s="18"/>
      <c r="L687" s="18"/>
      <c r="M687" s="18"/>
      <c r="N687" s="18"/>
      <c r="O687" s="18"/>
      <c r="P687" s="18"/>
      <c r="Q687" s="19"/>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row>
    <row r="688" spans="1:44" ht="15.75" customHeight="1">
      <c r="A688" s="18"/>
      <c r="B688" s="18"/>
      <c r="C688" s="18"/>
      <c r="D688" s="18"/>
      <c r="E688" s="18"/>
      <c r="F688" s="18"/>
      <c r="G688" s="18"/>
      <c r="H688" s="18"/>
      <c r="I688" s="18"/>
      <c r="J688" s="18"/>
      <c r="K688" s="18"/>
      <c r="L688" s="18"/>
      <c r="M688" s="18"/>
      <c r="N688" s="18"/>
      <c r="O688" s="18"/>
      <c r="P688" s="18"/>
      <c r="Q688" s="19"/>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row>
    <row r="689" spans="1:44" ht="15.75" customHeight="1">
      <c r="A689" s="18"/>
      <c r="B689" s="18"/>
      <c r="C689" s="18"/>
      <c r="D689" s="18"/>
      <c r="E689" s="18"/>
      <c r="F689" s="18"/>
      <c r="G689" s="18"/>
      <c r="H689" s="18"/>
      <c r="I689" s="18"/>
      <c r="J689" s="18"/>
      <c r="K689" s="18"/>
      <c r="L689" s="18"/>
      <c r="M689" s="18"/>
      <c r="N689" s="18"/>
      <c r="O689" s="18"/>
      <c r="P689" s="18"/>
      <c r="Q689" s="19"/>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row>
    <row r="690" spans="1:44" ht="15.75" customHeight="1">
      <c r="A690" s="18"/>
      <c r="B690" s="18"/>
      <c r="C690" s="18"/>
      <c r="D690" s="18"/>
      <c r="E690" s="18"/>
      <c r="F690" s="18"/>
      <c r="G690" s="18"/>
      <c r="H690" s="18"/>
      <c r="I690" s="18"/>
      <c r="J690" s="18"/>
      <c r="K690" s="18"/>
      <c r="L690" s="18"/>
      <c r="M690" s="18"/>
      <c r="N690" s="18"/>
      <c r="O690" s="18"/>
      <c r="P690" s="18"/>
      <c r="Q690" s="19"/>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row>
    <row r="691" spans="1:44" ht="15.75" customHeight="1">
      <c r="A691" s="18"/>
      <c r="B691" s="18"/>
      <c r="C691" s="18"/>
      <c r="D691" s="18"/>
      <c r="E691" s="18"/>
      <c r="F691" s="18"/>
      <c r="G691" s="18"/>
      <c r="H691" s="18"/>
      <c r="I691" s="18"/>
      <c r="J691" s="18"/>
      <c r="K691" s="18"/>
      <c r="L691" s="18"/>
      <c r="M691" s="18"/>
      <c r="N691" s="18"/>
      <c r="O691" s="18"/>
      <c r="P691" s="18"/>
      <c r="Q691" s="19"/>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row>
    <row r="692" spans="1:44" ht="15.75" customHeight="1">
      <c r="A692" s="18"/>
      <c r="B692" s="18"/>
      <c r="C692" s="18"/>
      <c r="D692" s="18"/>
      <c r="E692" s="18"/>
      <c r="F692" s="18"/>
      <c r="G692" s="18"/>
      <c r="H692" s="18"/>
      <c r="I692" s="18"/>
      <c r="J692" s="18"/>
      <c r="K692" s="18"/>
      <c r="L692" s="18"/>
      <c r="M692" s="18"/>
      <c r="N692" s="18"/>
      <c r="O692" s="18"/>
      <c r="P692" s="18"/>
      <c r="Q692" s="19"/>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row>
    <row r="693" spans="1:44" ht="15.75" customHeight="1">
      <c r="A693" s="18"/>
      <c r="B693" s="18"/>
      <c r="C693" s="18"/>
      <c r="D693" s="18"/>
      <c r="E693" s="18"/>
      <c r="F693" s="18"/>
      <c r="G693" s="18"/>
      <c r="H693" s="18"/>
      <c r="I693" s="18"/>
      <c r="J693" s="18"/>
      <c r="K693" s="18"/>
      <c r="L693" s="18"/>
      <c r="M693" s="18"/>
      <c r="N693" s="18"/>
      <c r="O693" s="18"/>
      <c r="P693" s="18"/>
      <c r="Q693" s="19"/>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row>
    <row r="694" spans="1:44" ht="15.75" customHeight="1">
      <c r="A694" s="18"/>
      <c r="B694" s="18"/>
      <c r="C694" s="18"/>
      <c r="D694" s="18"/>
      <c r="X694" s="18"/>
      <c r="Y694" s="18"/>
      <c r="Z694" s="18"/>
      <c r="AA694" s="18"/>
      <c r="AB694" s="18"/>
      <c r="AC694" s="18"/>
      <c r="AD694" s="18"/>
      <c r="AE694" s="18"/>
      <c r="AF694" s="18"/>
      <c r="AG694" s="18"/>
      <c r="AH694" s="18"/>
      <c r="AI694" s="18"/>
      <c r="AJ694" s="18"/>
      <c r="AK694" s="18"/>
      <c r="AL694" s="18"/>
      <c r="AM694" s="18"/>
      <c r="AN694" s="18"/>
      <c r="AO694" s="18"/>
      <c r="AP694" s="18"/>
      <c r="AQ694" s="18"/>
      <c r="AR694" s="18"/>
    </row>
    <row r="695" spans="1:44" ht="15.75" customHeight="1">
      <c r="A695" s="18"/>
      <c r="B695" s="18"/>
      <c r="C695" s="18"/>
      <c r="D695" s="18"/>
      <c r="X695" s="18"/>
      <c r="Y695" s="18"/>
      <c r="Z695" s="18"/>
      <c r="AA695" s="18"/>
      <c r="AB695" s="18"/>
      <c r="AC695" s="18"/>
      <c r="AD695" s="18"/>
      <c r="AE695" s="18"/>
      <c r="AF695" s="18"/>
      <c r="AG695" s="18"/>
      <c r="AH695" s="18"/>
      <c r="AI695" s="18"/>
      <c r="AJ695" s="18"/>
      <c r="AK695" s="18"/>
      <c r="AL695" s="18"/>
      <c r="AM695" s="18"/>
      <c r="AN695" s="18"/>
      <c r="AO695" s="18"/>
      <c r="AP695" s="18"/>
      <c r="AQ695" s="18"/>
      <c r="AR695"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80" priority="13">
      <formula>LEN(TRIM(F3))&gt;0</formula>
    </cfRule>
  </conditionalFormatting>
  <conditionalFormatting sqref="Q3:Q7">
    <cfRule type="containsText" dxfId="79" priority="8" operator="containsText" text="UI">
      <formula>NOT(ISERROR(SEARCH(("UI"),(Q3))))</formula>
    </cfRule>
    <cfRule type="containsText" dxfId="78" priority="9" operator="containsText" text="FT">
      <formula>NOT(ISERROR(SEARCH(("FT"),(Q3))))</formula>
    </cfRule>
  </conditionalFormatting>
  <conditionalFormatting sqref="R3:V7">
    <cfRule type="expression" dxfId="77" priority="7">
      <formula>IF($K3="NG",TRUE,FALSE)</formula>
    </cfRule>
    <cfRule type="containsText" dxfId="76" priority="10" operator="containsText" text="OK">
      <formula>NOT(ISERROR(SEARCH(("OK"),(R3))))</formula>
    </cfRule>
    <cfRule type="containsText" dxfId="75" priority="11" operator="containsText" text="NG">
      <formula>NOT(ISERROR(SEARCH(("NG"),(R3))))</formula>
    </cfRule>
    <cfRule type="containsText" dxfId="74" priority="12" operator="containsText" text="NA">
      <formula>NOT(ISERROR(SEARCH(("NA"),(R3))))</formula>
    </cfRule>
  </conditionalFormatting>
  <dataValidations count="4">
    <dataValidation type="list" allowBlank="1" showErrorMessage="1" sqref="S3:V7" xr:uid="{786D266A-EB20-4A26-824A-110DF8191572}">
      <formula1>"OK,NG,NA"</formula1>
    </dataValidation>
    <dataValidation type="list" allowBlank="1" showErrorMessage="1" sqref="Q3:Q7" xr:uid="{5E0583C6-A68F-4292-8B5D-F3C29FB98B8B}">
      <formula1>"UI,FT"</formula1>
    </dataValidation>
    <dataValidation type="list" allowBlank="1" sqref="F3:F7" xr:uid="{EDCE571D-AABF-4A3C-965E-2F2E26C7D978}">
      <formula1>"Button,Textbox,Label,Radio button,Checkbox,Hyperlink,Datepicker,Biểu đồ,Dropdownlist,Button Icon,,Icon"</formula1>
    </dataValidation>
    <dataValidation type="list" allowBlank="1" showErrorMessage="1" sqref="R3:R7" xr:uid="{47E0A9F8-F445-412D-A0F3-807F6663304D}">
      <formula1>"OK,NG,NG-OK,NA,CANCEL"</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14A7D-8365-4F0E-BD5C-EB5528BBD741}">
  <sheetPr>
    <outlinePr summaryBelow="0" summaryRight="0"/>
  </sheetPr>
  <dimension ref="A1:AR597"/>
  <sheetViews>
    <sheetView showGridLines="0" zoomScale="87" zoomScaleNormal="87" workbookViewId="0">
      <selection activeCell="D13" sqref="D13"/>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c r="A3" s="12"/>
      <c r="B3" s="22"/>
      <c r="C3" s="22" t="s">
        <v>319</v>
      </c>
      <c r="D3" s="22"/>
      <c r="E3" s="27"/>
      <c r="F3" s="20"/>
      <c r="G3" s="21"/>
      <c r="H3" s="17"/>
      <c r="I3" s="17"/>
      <c r="J3" s="17"/>
      <c r="K3" s="17"/>
      <c r="L3" s="13"/>
      <c r="M3" s="13"/>
      <c r="N3" s="13"/>
      <c r="O3" s="13"/>
      <c r="P3" s="13"/>
      <c r="Q3" s="14"/>
      <c r="R3" s="15"/>
      <c r="S3" s="15"/>
      <c r="T3" s="15"/>
      <c r="U3" s="15"/>
      <c r="V3" s="15"/>
      <c r="W3" s="23"/>
      <c r="X3" s="25"/>
      <c r="Y3" s="25"/>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ht="15.75" customHeight="1">
      <c r="A7" s="18"/>
      <c r="B7" s="18"/>
      <c r="C7" s="18"/>
      <c r="D7" s="18"/>
      <c r="E7" s="18"/>
      <c r="F7" s="18"/>
      <c r="G7" s="18"/>
      <c r="H7" s="18"/>
      <c r="I7" s="18"/>
      <c r="J7" s="18"/>
      <c r="K7" s="18"/>
      <c r="L7" s="18"/>
      <c r="M7" s="18"/>
      <c r="N7" s="18"/>
      <c r="O7" s="18"/>
      <c r="P7" s="18"/>
      <c r="Q7" s="19"/>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E513" s="18"/>
      <c r="F513" s="18"/>
      <c r="G513" s="18"/>
      <c r="H513" s="18"/>
      <c r="I513" s="18"/>
      <c r="J513" s="18"/>
      <c r="K513" s="18"/>
      <c r="L513" s="18"/>
      <c r="M513" s="18"/>
      <c r="N513" s="18"/>
      <c r="O513" s="18"/>
      <c r="P513" s="18"/>
      <c r="Q513" s="19"/>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E514" s="18"/>
      <c r="F514" s="18"/>
      <c r="G514" s="18"/>
      <c r="H514" s="18"/>
      <c r="I514" s="18"/>
      <c r="J514" s="18"/>
      <c r="K514" s="18"/>
      <c r="L514" s="18"/>
      <c r="M514" s="18"/>
      <c r="N514" s="18"/>
      <c r="O514" s="18"/>
      <c r="P514" s="18"/>
      <c r="Q514" s="19"/>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5.75" customHeight="1">
      <c r="A515" s="18"/>
      <c r="B515" s="18"/>
      <c r="C515" s="18"/>
      <c r="D515" s="18"/>
      <c r="E515" s="18"/>
      <c r="F515" s="18"/>
      <c r="G515" s="18"/>
      <c r="H515" s="18"/>
      <c r="I515" s="18"/>
      <c r="J515" s="18"/>
      <c r="K515" s="18"/>
      <c r="L515" s="18"/>
      <c r="M515" s="18"/>
      <c r="N515" s="18"/>
      <c r="O515" s="18"/>
      <c r="P515" s="18"/>
      <c r="Q515" s="19"/>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5.75" customHeight="1">
      <c r="A516" s="18"/>
      <c r="B516" s="18"/>
      <c r="C516" s="18"/>
      <c r="D516" s="18"/>
      <c r="E516" s="18"/>
      <c r="F516" s="18"/>
      <c r="G516" s="18"/>
      <c r="H516" s="18"/>
      <c r="I516" s="18"/>
      <c r="J516" s="18"/>
      <c r="K516" s="18"/>
      <c r="L516" s="18"/>
      <c r="M516" s="18"/>
      <c r="N516" s="18"/>
      <c r="O516" s="18"/>
      <c r="P516" s="18"/>
      <c r="Q516" s="19"/>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5.75" customHeight="1">
      <c r="A517" s="18"/>
      <c r="B517" s="18"/>
      <c r="C517" s="18"/>
      <c r="D517" s="18"/>
      <c r="E517" s="18"/>
      <c r="F517" s="18"/>
      <c r="G517" s="18"/>
      <c r="H517" s="18"/>
      <c r="I517" s="18"/>
      <c r="J517" s="18"/>
      <c r="K517" s="18"/>
      <c r="L517" s="18"/>
      <c r="M517" s="18"/>
      <c r="N517" s="18"/>
      <c r="O517" s="18"/>
      <c r="P517" s="18"/>
      <c r="Q517" s="19"/>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5.75" customHeight="1">
      <c r="A518" s="18"/>
      <c r="B518" s="18"/>
      <c r="C518" s="18"/>
      <c r="D518" s="18"/>
      <c r="E518" s="18"/>
      <c r="F518" s="18"/>
      <c r="G518" s="18"/>
      <c r="H518" s="18"/>
      <c r="I518" s="18"/>
      <c r="J518" s="18"/>
      <c r="K518" s="18"/>
      <c r="L518" s="18"/>
      <c r="M518" s="18"/>
      <c r="N518" s="18"/>
      <c r="O518" s="18"/>
      <c r="P518" s="18"/>
      <c r="Q518" s="19"/>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5.75" customHeight="1">
      <c r="A519" s="18"/>
      <c r="B519" s="18"/>
      <c r="C519" s="18"/>
      <c r="D519" s="18"/>
      <c r="E519" s="18"/>
      <c r="F519" s="18"/>
      <c r="G519" s="18"/>
      <c r="H519" s="18"/>
      <c r="I519" s="18"/>
      <c r="J519" s="18"/>
      <c r="K519" s="18"/>
      <c r="L519" s="18"/>
      <c r="M519" s="18"/>
      <c r="N519" s="18"/>
      <c r="O519" s="18"/>
      <c r="P519" s="18"/>
      <c r="Q519" s="19"/>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5.75" customHeight="1">
      <c r="A520" s="18"/>
      <c r="B520" s="18"/>
      <c r="C520" s="18"/>
      <c r="D520" s="18"/>
      <c r="E520" s="18"/>
      <c r="F520" s="18"/>
      <c r="G520" s="18"/>
      <c r="H520" s="18"/>
      <c r="I520" s="18"/>
      <c r="J520" s="18"/>
      <c r="K520" s="18"/>
      <c r="L520" s="18"/>
      <c r="M520" s="18"/>
      <c r="N520" s="18"/>
      <c r="O520" s="18"/>
      <c r="P520" s="18"/>
      <c r="Q520" s="19"/>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5.75" customHeight="1">
      <c r="A521" s="18"/>
      <c r="B521" s="18"/>
      <c r="C521" s="18"/>
      <c r="D521" s="18"/>
      <c r="E521" s="18"/>
      <c r="F521" s="18"/>
      <c r="G521" s="18"/>
      <c r="H521" s="18"/>
      <c r="I521" s="18"/>
      <c r="J521" s="18"/>
      <c r="K521" s="18"/>
      <c r="L521" s="18"/>
      <c r="M521" s="18"/>
      <c r="N521" s="18"/>
      <c r="O521" s="18"/>
      <c r="P521" s="18"/>
      <c r="Q521" s="19"/>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5.75" customHeight="1">
      <c r="A522" s="18"/>
      <c r="B522" s="18"/>
      <c r="C522" s="18"/>
      <c r="D522" s="18"/>
      <c r="E522" s="18"/>
      <c r="F522" s="18"/>
      <c r="G522" s="18"/>
      <c r="H522" s="18"/>
      <c r="I522" s="18"/>
      <c r="J522" s="18"/>
      <c r="K522" s="18"/>
      <c r="L522" s="18"/>
      <c r="M522" s="18"/>
      <c r="N522" s="18"/>
      <c r="O522" s="18"/>
      <c r="P522" s="18"/>
      <c r="Q522" s="19"/>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5.75" customHeight="1">
      <c r="A523" s="18"/>
      <c r="B523" s="18"/>
      <c r="C523" s="18"/>
      <c r="D523" s="18"/>
      <c r="E523" s="18"/>
      <c r="F523" s="18"/>
      <c r="G523" s="18"/>
      <c r="H523" s="18"/>
      <c r="I523" s="18"/>
      <c r="J523" s="18"/>
      <c r="K523" s="18"/>
      <c r="L523" s="18"/>
      <c r="M523" s="18"/>
      <c r="N523" s="18"/>
      <c r="O523" s="18"/>
      <c r="P523" s="18"/>
      <c r="Q523" s="19"/>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5.75" customHeight="1">
      <c r="A524" s="18"/>
      <c r="B524" s="18"/>
      <c r="C524" s="18"/>
      <c r="D524" s="18"/>
      <c r="E524" s="18"/>
      <c r="F524" s="18"/>
      <c r="G524" s="18"/>
      <c r="H524" s="18"/>
      <c r="I524" s="18"/>
      <c r="J524" s="18"/>
      <c r="K524" s="18"/>
      <c r="L524" s="18"/>
      <c r="M524" s="18"/>
      <c r="N524" s="18"/>
      <c r="O524" s="18"/>
      <c r="P524" s="18"/>
      <c r="Q524" s="19"/>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5.75" customHeight="1">
      <c r="A525" s="18"/>
      <c r="B525" s="18"/>
      <c r="C525" s="18"/>
      <c r="D525" s="18"/>
      <c r="E525" s="18"/>
      <c r="F525" s="18"/>
      <c r="G525" s="18"/>
      <c r="H525" s="18"/>
      <c r="I525" s="18"/>
      <c r="J525" s="18"/>
      <c r="K525" s="18"/>
      <c r="L525" s="18"/>
      <c r="M525" s="18"/>
      <c r="N525" s="18"/>
      <c r="O525" s="18"/>
      <c r="P525" s="18"/>
      <c r="Q525" s="19"/>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5.75" customHeight="1">
      <c r="A526" s="18"/>
      <c r="B526" s="18"/>
      <c r="C526" s="18"/>
      <c r="D526" s="18"/>
      <c r="E526" s="18"/>
      <c r="F526" s="18"/>
      <c r="G526" s="18"/>
      <c r="H526" s="18"/>
      <c r="I526" s="18"/>
      <c r="J526" s="18"/>
      <c r="K526" s="18"/>
      <c r="L526" s="18"/>
      <c r="M526" s="18"/>
      <c r="N526" s="18"/>
      <c r="O526" s="18"/>
      <c r="P526" s="18"/>
      <c r="Q526" s="19"/>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5.75" customHeight="1">
      <c r="A527" s="18"/>
      <c r="B527" s="18"/>
      <c r="C527" s="18"/>
      <c r="D527" s="18"/>
      <c r="E527" s="18"/>
      <c r="F527" s="18"/>
      <c r="G527" s="18"/>
      <c r="H527" s="18"/>
      <c r="I527" s="18"/>
      <c r="J527" s="18"/>
      <c r="K527" s="18"/>
      <c r="L527" s="18"/>
      <c r="M527" s="18"/>
      <c r="N527" s="18"/>
      <c r="O527" s="18"/>
      <c r="P527" s="18"/>
      <c r="Q527" s="19"/>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5.75" customHeight="1">
      <c r="A528" s="18"/>
      <c r="B528" s="18"/>
      <c r="C528" s="18"/>
      <c r="D528" s="18"/>
      <c r="E528" s="18"/>
      <c r="F528" s="18"/>
      <c r="G528" s="18"/>
      <c r="H528" s="18"/>
      <c r="I528" s="18"/>
      <c r="J528" s="18"/>
      <c r="K528" s="18"/>
      <c r="L528" s="18"/>
      <c r="M528" s="18"/>
      <c r="N528" s="18"/>
      <c r="O528" s="18"/>
      <c r="P528" s="18"/>
      <c r="Q528" s="19"/>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5.75" customHeight="1">
      <c r="A529" s="18"/>
      <c r="B529" s="18"/>
      <c r="C529" s="18"/>
      <c r="D529" s="18"/>
      <c r="E529" s="18"/>
      <c r="F529" s="18"/>
      <c r="G529" s="18"/>
      <c r="H529" s="18"/>
      <c r="I529" s="18"/>
      <c r="J529" s="18"/>
      <c r="K529" s="18"/>
      <c r="L529" s="18"/>
      <c r="M529" s="18"/>
      <c r="N529" s="18"/>
      <c r="O529" s="18"/>
      <c r="P529" s="18"/>
      <c r="Q529" s="19"/>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row r="530" spans="1:44" ht="15.75" customHeight="1">
      <c r="A530" s="18"/>
      <c r="B530" s="18"/>
      <c r="C530" s="18"/>
      <c r="D530" s="18"/>
      <c r="E530" s="18"/>
      <c r="F530" s="18"/>
      <c r="G530" s="18"/>
      <c r="H530" s="18"/>
      <c r="I530" s="18"/>
      <c r="J530" s="18"/>
      <c r="K530" s="18"/>
      <c r="L530" s="18"/>
      <c r="M530" s="18"/>
      <c r="N530" s="18"/>
      <c r="O530" s="18"/>
      <c r="P530" s="18"/>
      <c r="Q530" s="19"/>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spans="1:44" ht="15.75" customHeight="1">
      <c r="A531" s="18"/>
      <c r="B531" s="18"/>
      <c r="C531" s="18"/>
      <c r="D531" s="18"/>
      <c r="E531" s="18"/>
      <c r="F531" s="18"/>
      <c r="G531" s="18"/>
      <c r="H531" s="18"/>
      <c r="I531" s="18"/>
      <c r="J531" s="18"/>
      <c r="K531" s="18"/>
      <c r="L531" s="18"/>
      <c r="M531" s="18"/>
      <c r="N531" s="18"/>
      <c r="O531" s="18"/>
      <c r="P531" s="18"/>
      <c r="Q531" s="19"/>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spans="1:44" ht="15.75" customHeight="1">
      <c r="A532" s="18"/>
      <c r="B532" s="18"/>
      <c r="C532" s="18"/>
      <c r="D532" s="18"/>
      <c r="E532" s="18"/>
      <c r="F532" s="18"/>
      <c r="G532" s="18"/>
      <c r="H532" s="18"/>
      <c r="I532" s="18"/>
      <c r="J532" s="18"/>
      <c r="K532" s="18"/>
      <c r="L532" s="18"/>
      <c r="M532" s="18"/>
      <c r="N532" s="18"/>
      <c r="O532" s="18"/>
      <c r="P532" s="18"/>
      <c r="Q532" s="19"/>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spans="1:44" ht="15.75" customHeight="1">
      <c r="A533" s="18"/>
      <c r="B533" s="18"/>
      <c r="C533" s="18"/>
      <c r="D533" s="18"/>
      <c r="E533" s="18"/>
      <c r="F533" s="18"/>
      <c r="G533" s="18"/>
      <c r="H533" s="18"/>
      <c r="I533" s="18"/>
      <c r="J533" s="18"/>
      <c r="K533" s="18"/>
      <c r="L533" s="18"/>
      <c r="M533" s="18"/>
      <c r="N533" s="18"/>
      <c r="O533" s="18"/>
      <c r="P533" s="18"/>
      <c r="Q533" s="19"/>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spans="1:44" ht="15.75" customHeight="1">
      <c r="A534" s="18"/>
      <c r="B534" s="18"/>
      <c r="C534" s="18"/>
      <c r="D534" s="18"/>
      <c r="E534" s="18"/>
      <c r="F534" s="18"/>
      <c r="G534" s="18"/>
      <c r="H534" s="18"/>
      <c r="I534" s="18"/>
      <c r="J534" s="18"/>
      <c r="K534" s="18"/>
      <c r="L534" s="18"/>
      <c r="M534" s="18"/>
      <c r="N534" s="18"/>
      <c r="O534" s="18"/>
      <c r="P534" s="18"/>
      <c r="Q534" s="19"/>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spans="1:44" ht="15.75" customHeight="1">
      <c r="A535" s="18"/>
      <c r="B535" s="18"/>
      <c r="C535" s="18"/>
      <c r="D535" s="18"/>
      <c r="E535" s="18"/>
      <c r="F535" s="18"/>
      <c r="G535" s="18"/>
      <c r="H535" s="18"/>
      <c r="I535" s="18"/>
      <c r="J535" s="18"/>
      <c r="K535" s="18"/>
      <c r="L535" s="18"/>
      <c r="M535" s="18"/>
      <c r="N535" s="18"/>
      <c r="O535" s="18"/>
      <c r="P535" s="18"/>
      <c r="Q535" s="19"/>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spans="1:44" ht="15.75" customHeight="1">
      <c r="A536" s="18"/>
      <c r="B536" s="18"/>
      <c r="C536" s="18"/>
      <c r="D536" s="18"/>
      <c r="E536" s="18"/>
      <c r="F536" s="18"/>
      <c r="G536" s="18"/>
      <c r="H536" s="18"/>
      <c r="I536" s="18"/>
      <c r="J536" s="18"/>
      <c r="K536" s="18"/>
      <c r="L536" s="18"/>
      <c r="M536" s="18"/>
      <c r="N536" s="18"/>
      <c r="O536" s="18"/>
      <c r="P536" s="18"/>
      <c r="Q536" s="19"/>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spans="1:44" ht="15.75" customHeight="1">
      <c r="A537" s="18"/>
      <c r="B537" s="18"/>
      <c r="C537" s="18"/>
      <c r="D537" s="18"/>
      <c r="E537" s="18"/>
      <c r="F537" s="18"/>
      <c r="G537" s="18"/>
      <c r="H537" s="18"/>
      <c r="I537" s="18"/>
      <c r="J537" s="18"/>
      <c r="K537" s="18"/>
      <c r="L537" s="18"/>
      <c r="M537" s="18"/>
      <c r="N537" s="18"/>
      <c r="O537" s="18"/>
      <c r="P537" s="18"/>
      <c r="Q537" s="19"/>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spans="1:44" ht="15.75" customHeight="1">
      <c r="A538" s="18"/>
      <c r="B538" s="18"/>
      <c r="C538" s="18"/>
      <c r="D538" s="18"/>
      <c r="E538" s="18"/>
      <c r="F538" s="18"/>
      <c r="G538" s="18"/>
      <c r="H538" s="18"/>
      <c r="I538" s="18"/>
      <c r="J538" s="18"/>
      <c r="K538" s="18"/>
      <c r="L538" s="18"/>
      <c r="M538" s="18"/>
      <c r="N538" s="18"/>
      <c r="O538" s="18"/>
      <c r="P538" s="18"/>
      <c r="Q538" s="19"/>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spans="1:44" ht="15.75" customHeight="1">
      <c r="A539" s="18"/>
      <c r="B539" s="18"/>
      <c r="C539" s="18"/>
      <c r="D539" s="18"/>
      <c r="E539" s="18"/>
      <c r="F539" s="18"/>
      <c r="G539" s="18"/>
      <c r="H539" s="18"/>
      <c r="I539" s="18"/>
      <c r="J539" s="18"/>
      <c r="K539" s="18"/>
      <c r="L539" s="18"/>
      <c r="M539" s="18"/>
      <c r="N539" s="18"/>
      <c r="O539" s="18"/>
      <c r="P539" s="18"/>
      <c r="Q539" s="19"/>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spans="1:44" ht="15.75" customHeight="1">
      <c r="A540" s="18"/>
      <c r="B540" s="18"/>
      <c r="C540" s="18"/>
      <c r="D540" s="18"/>
      <c r="E540" s="18"/>
      <c r="F540" s="18"/>
      <c r="G540" s="18"/>
      <c r="H540" s="18"/>
      <c r="I540" s="18"/>
      <c r="J540" s="18"/>
      <c r="K540" s="18"/>
      <c r="L540" s="18"/>
      <c r="M540" s="18"/>
      <c r="N540" s="18"/>
      <c r="O540" s="18"/>
      <c r="P540" s="18"/>
      <c r="Q540" s="19"/>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spans="1:44" ht="15.75" customHeight="1">
      <c r="A541" s="18"/>
      <c r="B541" s="18"/>
      <c r="C541" s="18"/>
      <c r="D541" s="18"/>
      <c r="E541" s="18"/>
      <c r="F541" s="18"/>
      <c r="G541" s="18"/>
      <c r="H541" s="18"/>
      <c r="I541" s="18"/>
      <c r="J541" s="18"/>
      <c r="K541" s="18"/>
      <c r="L541" s="18"/>
      <c r="M541" s="18"/>
      <c r="N541" s="18"/>
      <c r="O541" s="18"/>
      <c r="P541" s="18"/>
      <c r="Q541" s="19"/>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spans="1:44" ht="15.75" customHeight="1">
      <c r="A542" s="18"/>
      <c r="B542" s="18"/>
      <c r="C542" s="18"/>
      <c r="D542" s="18"/>
      <c r="E542" s="18"/>
      <c r="F542" s="18"/>
      <c r="G542" s="18"/>
      <c r="H542" s="18"/>
      <c r="I542" s="18"/>
      <c r="J542" s="18"/>
      <c r="K542" s="18"/>
      <c r="L542" s="18"/>
      <c r="M542" s="18"/>
      <c r="N542" s="18"/>
      <c r="O542" s="18"/>
      <c r="P542" s="18"/>
      <c r="Q542" s="19"/>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spans="1:44" ht="15.75" customHeight="1">
      <c r="A543" s="18"/>
      <c r="B543" s="18"/>
      <c r="C543" s="18"/>
      <c r="D543" s="18"/>
      <c r="E543" s="18"/>
      <c r="F543" s="18"/>
      <c r="G543" s="18"/>
      <c r="H543" s="18"/>
      <c r="I543" s="18"/>
      <c r="J543" s="18"/>
      <c r="K543" s="18"/>
      <c r="L543" s="18"/>
      <c r="M543" s="18"/>
      <c r="N543" s="18"/>
      <c r="O543" s="18"/>
      <c r="P543" s="18"/>
      <c r="Q543" s="19"/>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spans="1:44" ht="15.75" customHeight="1">
      <c r="A544" s="18"/>
      <c r="B544" s="18"/>
      <c r="C544" s="18"/>
      <c r="D544" s="18"/>
      <c r="E544" s="18"/>
      <c r="F544" s="18"/>
      <c r="G544" s="18"/>
      <c r="H544" s="18"/>
      <c r="I544" s="18"/>
      <c r="J544" s="18"/>
      <c r="K544" s="18"/>
      <c r="L544" s="18"/>
      <c r="M544" s="18"/>
      <c r="N544" s="18"/>
      <c r="O544" s="18"/>
      <c r="P544" s="18"/>
      <c r="Q544" s="19"/>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spans="1:44" ht="15.75" customHeight="1">
      <c r="A545" s="18"/>
      <c r="B545" s="18"/>
      <c r="C545" s="18"/>
      <c r="D545" s="18"/>
      <c r="E545" s="18"/>
      <c r="F545" s="18"/>
      <c r="G545" s="18"/>
      <c r="H545" s="18"/>
      <c r="I545" s="18"/>
      <c r="J545" s="18"/>
      <c r="K545" s="18"/>
      <c r="L545" s="18"/>
      <c r="M545" s="18"/>
      <c r="N545" s="18"/>
      <c r="O545" s="18"/>
      <c r="P545" s="18"/>
      <c r="Q545" s="19"/>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spans="1:44" ht="15.75" customHeight="1">
      <c r="A546" s="18"/>
      <c r="B546" s="18"/>
      <c r="C546" s="18"/>
      <c r="D546" s="18"/>
      <c r="E546" s="18"/>
      <c r="F546" s="18"/>
      <c r="G546" s="18"/>
      <c r="H546" s="18"/>
      <c r="I546" s="18"/>
      <c r="J546" s="18"/>
      <c r="K546" s="18"/>
      <c r="L546" s="18"/>
      <c r="M546" s="18"/>
      <c r="N546" s="18"/>
      <c r="O546" s="18"/>
      <c r="P546" s="18"/>
      <c r="Q546" s="19"/>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spans="1:44" ht="15.75" customHeight="1">
      <c r="A547" s="18"/>
      <c r="B547" s="18"/>
      <c r="C547" s="18"/>
      <c r="D547" s="18"/>
      <c r="E547" s="18"/>
      <c r="F547" s="18"/>
      <c r="G547" s="18"/>
      <c r="H547" s="18"/>
      <c r="I547" s="18"/>
      <c r="J547" s="18"/>
      <c r="K547" s="18"/>
      <c r="L547" s="18"/>
      <c r="M547" s="18"/>
      <c r="N547" s="18"/>
      <c r="O547" s="18"/>
      <c r="P547" s="18"/>
      <c r="Q547" s="19"/>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spans="1:44" ht="15.75" customHeight="1">
      <c r="A548" s="18"/>
      <c r="B548" s="18"/>
      <c r="C548" s="18"/>
      <c r="D548" s="18"/>
      <c r="E548" s="18"/>
      <c r="F548" s="18"/>
      <c r="G548" s="18"/>
      <c r="H548" s="18"/>
      <c r="I548" s="18"/>
      <c r="J548" s="18"/>
      <c r="K548" s="18"/>
      <c r="L548" s="18"/>
      <c r="M548" s="18"/>
      <c r="N548" s="18"/>
      <c r="O548" s="18"/>
      <c r="P548" s="18"/>
      <c r="Q548" s="19"/>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spans="1:44" ht="15.75" customHeight="1">
      <c r="A549" s="18"/>
      <c r="B549" s="18"/>
      <c r="C549" s="18"/>
      <c r="D549" s="18"/>
      <c r="E549" s="18"/>
      <c r="F549" s="18"/>
      <c r="G549" s="18"/>
      <c r="H549" s="18"/>
      <c r="I549" s="18"/>
      <c r="J549" s="18"/>
      <c r="K549" s="18"/>
      <c r="L549" s="18"/>
      <c r="M549" s="18"/>
      <c r="N549" s="18"/>
      <c r="O549" s="18"/>
      <c r="P549" s="18"/>
      <c r="Q549" s="19"/>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spans="1:44" ht="15.75" customHeight="1">
      <c r="A550" s="18"/>
      <c r="B550" s="18"/>
      <c r="C550" s="18"/>
      <c r="D550" s="18"/>
      <c r="E550" s="18"/>
      <c r="F550" s="18"/>
      <c r="G550" s="18"/>
      <c r="H550" s="18"/>
      <c r="I550" s="18"/>
      <c r="J550" s="18"/>
      <c r="K550" s="18"/>
      <c r="L550" s="18"/>
      <c r="M550" s="18"/>
      <c r="N550" s="18"/>
      <c r="O550" s="18"/>
      <c r="P550" s="18"/>
      <c r="Q550" s="19"/>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spans="1:44" ht="15.75" customHeight="1">
      <c r="A551" s="18"/>
      <c r="B551" s="18"/>
      <c r="C551" s="18"/>
      <c r="D551" s="18"/>
      <c r="E551" s="18"/>
      <c r="F551" s="18"/>
      <c r="G551" s="18"/>
      <c r="H551" s="18"/>
      <c r="I551" s="18"/>
      <c r="J551" s="18"/>
      <c r="K551" s="18"/>
      <c r="L551" s="18"/>
      <c r="M551" s="18"/>
      <c r="N551" s="18"/>
      <c r="O551" s="18"/>
      <c r="P551" s="18"/>
      <c r="Q551" s="19"/>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spans="1:44" ht="15.75" customHeight="1">
      <c r="A552" s="18"/>
      <c r="B552" s="18"/>
      <c r="C552" s="18"/>
      <c r="D552" s="18"/>
      <c r="E552" s="18"/>
      <c r="F552" s="18"/>
      <c r="G552" s="18"/>
      <c r="H552" s="18"/>
      <c r="I552" s="18"/>
      <c r="J552" s="18"/>
      <c r="K552" s="18"/>
      <c r="L552" s="18"/>
      <c r="M552" s="18"/>
      <c r="N552" s="18"/>
      <c r="O552" s="18"/>
      <c r="P552" s="18"/>
      <c r="Q552" s="19"/>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spans="1:44" ht="15.75" customHeight="1">
      <c r="A553" s="18"/>
      <c r="B553" s="18"/>
      <c r="C553" s="18"/>
      <c r="D553" s="18"/>
      <c r="E553" s="18"/>
      <c r="F553" s="18"/>
      <c r="G553" s="18"/>
      <c r="H553" s="18"/>
      <c r="I553" s="18"/>
      <c r="J553" s="18"/>
      <c r="K553" s="18"/>
      <c r="L553" s="18"/>
      <c r="M553" s="18"/>
      <c r="N553" s="18"/>
      <c r="O553" s="18"/>
      <c r="P553" s="18"/>
      <c r="Q553" s="19"/>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spans="1:44" ht="15.75" customHeight="1">
      <c r="A554" s="18"/>
      <c r="B554" s="18"/>
      <c r="C554" s="18"/>
      <c r="D554" s="18"/>
      <c r="E554" s="18"/>
      <c r="F554" s="18"/>
      <c r="G554" s="18"/>
      <c r="H554" s="18"/>
      <c r="I554" s="18"/>
      <c r="J554" s="18"/>
      <c r="K554" s="18"/>
      <c r="L554" s="18"/>
      <c r="M554" s="18"/>
      <c r="N554" s="18"/>
      <c r="O554" s="18"/>
      <c r="P554" s="18"/>
      <c r="Q554" s="19"/>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spans="1:44" ht="15.75" customHeight="1">
      <c r="A555" s="18"/>
      <c r="B555" s="18"/>
      <c r="C555" s="18"/>
      <c r="D555" s="18"/>
      <c r="E555" s="18"/>
      <c r="F555" s="18"/>
      <c r="G555" s="18"/>
      <c r="H555" s="18"/>
      <c r="I555" s="18"/>
      <c r="J555" s="18"/>
      <c r="K555" s="18"/>
      <c r="L555" s="18"/>
      <c r="M555" s="18"/>
      <c r="N555" s="18"/>
      <c r="O555" s="18"/>
      <c r="P555" s="18"/>
      <c r="Q555" s="19"/>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spans="1:44" ht="15.75" customHeight="1">
      <c r="A556" s="18"/>
      <c r="B556" s="18"/>
      <c r="C556" s="18"/>
      <c r="D556" s="18"/>
      <c r="E556" s="18"/>
      <c r="F556" s="18"/>
      <c r="G556" s="18"/>
      <c r="H556" s="18"/>
      <c r="I556" s="18"/>
      <c r="J556" s="18"/>
      <c r="K556" s="18"/>
      <c r="L556" s="18"/>
      <c r="M556" s="18"/>
      <c r="N556" s="18"/>
      <c r="O556" s="18"/>
      <c r="P556" s="18"/>
      <c r="Q556" s="19"/>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spans="1:44" ht="15.75" customHeight="1">
      <c r="A557" s="18"/>
      <c r="B557" s="18"/>
      <c r="C557" s="18"/>
      <c r="D557" s="18"/>
      <c r="E557" s="18"/>
      <c r="F557" s="18"/>
      <c r="G557" s="18"/>
      <c r="H557" s="18"/>
      <c r="I557" s="18"/>
      <c r="J557" s="18"/>
      <c r="K557" s="18"/>
      <c r="L557" s="18"/>
      <c r="M557" s="18"/>
      <c r="N557" s="18"/>
      <c r="O557" s="18"/>
      <c r="P557" s="18"/>
      <c r="Q557" s="19"/>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spans="1:44" ht="15.75" customHeight="1">
      <c r="A558" s="18"/>
      <c r="B558" s="18"/>
      <c r="C558" s="18"/>
      <c r="D558" s="18"/>
      <c r="E558" s="18"/>
      <c r="F558" s="18"/>
      <c r="G558" s="18"/>
      <c r="H558" s="18"/>
      <c r="I558" s="18"/>
      <c r="J558" s="18"/>
      <c r="K558" s="18"/>
      <c r="L558" s="18"/>
      <c r="M558" s="18"/>
      <c r="N558" s="18"/>
      <c r="O558" s="18"/>
      <c r="P558" s="18"/>
      <c r="Q558" s="19"/>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spans="1:44" ht="15.75" customHeight="1">
      <c r="A559" s="18"/>
      <c r="B559" s="18"/>
      <c r="C559" s="18"/>
      <c r="D559" s="18"/>
      <c r="E559" s="18"/>
      <c r="F559" s="18"/>
      <c r="G559" s="18"/>
      <c r="H559" s="18"/>
      <c r="I559" s="18"/>
      <c r="J559" s="18"/>
      <c r="K559" s="18"/>
      <c r="L559" s="18"/>
      <c r="M559" s="18"/>
      <c r="N559" s="18"/>
      <c r="O559" s="18"/>
      <c r="P559" s="18"/>
      <c r="Q559" s="19"/>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spans="1:44" ht="15.75" customHeight="1">
      <c r="A560" s="18"/>
      <c r="B560" s="18"/>
      <c r="C560" s="18"/>
      <c r="D560" s="18"/>
      <c r="E560" s="18"/>
      <c r="F560" s="18"/>
      <c r="G560" s="18"/>
      <c r="H560" s="18"/>
      <c r="I560" s="18"/>
      <c r="J560" s="18"/>
      <c r="K560" s="18"/>
      <c r="L560" s="18"/>
      <c r="M560" s="18"/>
      <c r="N560" s="18"/>
      <c r="O560" s="18"/>
      <c r="P560" s="18"/>
      <c r="Q560" s="19"/>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row>
    <row r="561" spans="1:44" ht="15.75" customHeight="1">
      <c r="A561" s="18"/>
      <c r="B561" s="18"/>
      <c r="C561" s="18"/>
      <c r="D561" s="18"/>
      <c r="E561" s="18"/>
      <c r="F561" s="18"/>
      <c r="G561" s="18"/>
      <c r="H561" s="18"/>
      <c r="I561" s="18"/>
      <c r="J561" s="18"/>
      <c r="K561" s="18"/>
      <c r="L561" s="18"/>
      <c r="M561" s="18"/>
      <c r="N561" s="18"/>
      <c r="O561" s="18"/>
      <c r="P561" s="18"/>
      <c r="Q561" s="19"/>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row>
    <row r="562" spans="1:44" ht="15.75" customHeight="1">
      <c r="A562" s="18"/>
      <c r="B562" s="18"/>
      <c r="C562" s="18"/>
      <c r="D562" s="18"/>
      <c r="E562" s="18"/>
      <c r="F562" s="18"/>
      <c r="G562" s="18"/>
      <c r="H562" s="18"/>
      <c r="I562" s="18"/>
      <c r="J562" s="18"/>
      <c r="K562" s="18"/>
      <c r="L562" s="18"/>
      <c r="M562" s="18"/>
      <c r="N562" s="18"/>
      <c r="O562" s="18"/>
      <c r="P562" s="18"/>
      <c r="Q562" s="19"/>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spans="1:44" ht="15.75" customHeight="1">
      <c r="A563" s="18"/>
      <c r="B563" s="18"/>
      <c r="C563" s="18"/>
      <c r="D563" s="18"/>
      <c r="E563" s="18"/>
      <c r="F563" s="18"/>
      <c r="G563" s="18"/>
      <c r="H563" s="18"/>
      <c r="I563" s="18"/>
      <c r="J563" s="18"/>
      <c r="K563" s="18"/>
      <c r="L563" s="18"/>
      <c r="M563" s="18"/>
      <c r="N563" s="18"/>
      <c r="O563" s="18"/>
      <c r="P563" s="18"/>
      <c r="Q563" s="19"/>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row>
    <row r="564" spans="1:44" ht="15.75" customHeight="1">
      <c r="A564" s="18"/>
      <c r="B564" s="18"/>
      <c r="C564" s="18"/>
      <c r="D564" s="18"/>
      <c r="E564" s="18"/>
      <c r="F564" s="18"/>
      <c r="G564" s="18"/>
      <c r="H564" s="18"/>
      <c r="I564" s="18"/>
      <c r="J564" s="18"/>
      <c r="K564" s="18"/>
      <c r="L564" s="18"/>
      <c r="M564" s="18"/>
      <c r="N564" s="18"/>
      <c r="O564" s="18"/>
      <c r="P564" s="18"/>
      <c r="Q564" s="19"/>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row>
    <row r="565" spans="1:44" ht="15.75" customHeight="1">
      <c r="A565" s="18"/>
      <c r="B565" s="18"/>
      <c r="C565" s="18"/>
      <c r="D565" s="18"/>
      <c r="E565" s="18"/>
      <c r="F565" s="18"/>
      <c r="G565" s="18"/>
      <c r="H565" s="18"/>
      <c r="I565" s="18"/>
      <c r="J565" s="18"/>
      <c r="K565" s="18"/>
      <c r="L565" s="18"/>
      <c r="M565" s="18"/>
      <c r="N565" s="18"/>
      <c r="O565" s="18"/>
      <c r="P565" s="18"/>
      <c r="Q565" s="19"/>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row>
    <row r="566" spans="1:44" ht="15.75" customHeight="1">
      <c r="A566" s="18"/>
      <c r="B566" s="18"/>
      <c r="C566" s="18"/>
      <c r="D566" s="18"/>
      <c r="E566" s="18"/>
      <c r="F566" s="18"/>
      <c r="G566" s="18"/>
      <c r="H566" s="18"/>
      <c r="I566" s="18"/>
      <c r="J566" s="18"/>
      <c r="K566" s="18"/>
      <c r="L566" s="18"/>
      <c r="M566" s="18"/>
      <c r="N566" s="18"/>
      <c r="O566" s="18"/>
      <c r="P566" s="18"/>
      <c r="Q566" s="19"/>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row>
    <row r="567" spans="1:44" ht="15.75" customHeight="1">
      <c r="A567" s="18"/>
      <c r="B567" s="18"/>
      <c r="C567" s="18"/>
      <c r="D567" s="18"/>
      <c r="E567" s="18"/>
      <c r="F567" s="18"/>
      <c r="G567" s="18"/>
      <c r="H567" s="18"/>
      <c r="I567" s="18"/>
      <c r="J567" s="18"/>
      <c r="K567" s="18"/>
      <c r="L567" s="18"/>
      <c r="M567" s="18"/>
      <c r="N567" s="18"/>
      <c r="O567" s="18"/>
      <c r="P567" s="18"/>
      <c r="Q567" s="19"/>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row>
    <row r="568" spans="1:44" ht="15.75" customHeight="1">
      <c r="A568" s="18"/>
      <c r="B568" s="18"/>
      <c r="C568" s="18"/>
      <c r="D568" s="18"/>
      <c r="E568" s="18"/>
      <c r="F568" s="18"/>
      <c r="G568" s="18"/>
      <c r="H568" s="18"/>
      <c r="I568" s="18"/>
      <c r="J568" s="18"/>
      <c r="K568" s="18"/>
      <c r="L568" s="18"/>
      <c r="M568" s="18"/>
      <c r="N568" s="18"/>
      <c r="O568" s="18"/>
      <c r="P568" s="18"/>
      <c r="Q568" s="19"/>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row>
    <row r="569" spans="1:44" ht="15.75" customHeight="1">
      <c r="A569" s="18"/>
      <c r="B569" s="18"/>
      <c r="C569" s="18"/>
      <c r="D569" s="18"/>
      <c r="E569" s="18"/>
      <c r="F569" s="18"/>
      <c r="G569" s="18"/>
      <c r="H569" s="18"/>
      <c r="I569" s="18"/>
      <c r="J569" s="18"/>
      <c r="K569" s="18"/>
      <c r="L569" s="18"/>
      <c r="M569" s="18"/>
      <c r="N569" s="18"/>
      <c r="O569" s="18"/>
      <c r="P569" s="18"/>
      <c r="Q569" s="19"/>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row>
    <row r="570" spans="1:44" ht="15.75" customHeight="1">
      <c r="A570" s="18"/>
      <c r="B570" s="18"/>
      <c r="C570" s="18"/>
      <c r="D570" s="18"/>
      <c r="E570" s="18"/>
      <c r="F570" s="18"/>
      <c r="G570" s="18"/>
      <c r="H570" s="18"/>
      <c r="I570" s="18"/>
      <c r="J570" s="18"/>
      <c r="K570" s="18"/>
      <c r="L570" s="18"/>
      <c r="M570" s="18"/>
      <c r="N570" s="18"/>
      <c r="O570" s="18"/>
      <c r="P570" s="18"/>
      <c r="Q570" s="19"/>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row>
    <row r="571" spans="1:44" ht="15.75" customHeight="1">
      <c r="A571" s="18"/>
      <c r="B571" s="18"/>
      <c r="C571" s="18"/>
      <c r="D571" s="18"/>
      <c r="E571" s="18"/>
      <c r="F571" s="18"/>
      <c r="G571" s="18"/>
      <c r="H571" s="18"/>
      <c r="I571" s="18"/>
      <c r="J571" s="18"/>
      <c r="K571" s="18"/>
      <c r="L571" s="18"/>
      <c r="M571" s="18"/>
      <c r="N571" s="18"/>
      <c r="O571" s="18"/>
      <c r="P571" s="18"/>
      <c r="Q571" s="19"/>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row r="572" spans="1:44" ht="15.75" customHeight="1">
      <c r="A572" s="18"/>
      <c r="B572" s="18"/>
      <c r="C572" s="18"/>
      <c r="D572" s="18"/>
      <c r="E572" s="18"/>
      <c r="F572" s="18"/>
      <c r="G572" s="18"/>
      <c r="H572" s="18"/>
      <c r="I572" s="18"/>
      <c r="J572" s="18"/>
      <c r="K572" s="18"/>
      <c r="L572" s="18"/>
      <c r="M572" s="18"/>
      <c r="N572" s="18"/>
      <c r="O572" s="18"/>
      <c r="P572" s="18"/>
      <c r="Q572" s="19"/>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row>
    <row r="573" spans="1:44" ht="15.75" customHeight="1">
      <c r="A573" s="18"/>
      <c r="B573" s="18"/>
      <c r="C573" s="18"/>
      <c r="D573" s="18"/>
      <c r="E573" s="18"/>
      <c r="F573" s="18"/>
      <c r="G573" s="18"/>
      <c r="H573" s="18"/>
      <c r="I573" s="18"/>
      <c r="J573" s="18"/>
      <c r="K573" s="18"/>
      <c r="L573" s="18"/>
      <c r="M573" s="18"/>
      <c r="N573" s="18"/>
      <c r="O573" s="18"/>
      <c r="P573" s="18"/>
      <c r="Q573" s="19"/>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row>
    <row r="574" spans="1:44" ht="15.75" customHeight="1">
      <c r="A574" s="18"/>
      <c r="B574" s="18"/>
      <c r="C574" s="18"/>
      <c r="D574" s="18"/>
      <c r="E574" s="18"/>
      <c r="F574" s="18"/>
      <c r="G574" s="18"/>
      <c r="H574" s="18"/>
      <c r="I574" s="18"/>
      <c r="J574" s="18"/>
      <c r="K574" s="18"/>
      <c r="L574" s="18"/>
      <c r="M574" s="18"/>
      <c r="N574" s="18"/>
      <c r="O574" s="18"/>
      <c r="P574" s="18"/>
      <c r="Q574" s="19"/>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row>
    <row r="575" spans="1:44" ht="15.75" customHeight="1">
      <c r="A575" s="18"/>
      <c r="B575" s="18"/>
      <c r="C575" s="18"/>
      <c r="D575" s="18"/>
      <c r="E575" s="18"/>
      <c r="F575" s="18"/>
      <c r="G575" s="18"/>
      <c r="H575" s="18"/>
      <c r="I575" s="18"/>
      <c r="J575" s="18"/>
      <c r="K575" s="18"/>
      <c r="L575" s="18"/>
      <c r="M575" s="18"/>
      <c r="N575" s="18"/>
      <c r="O575" s="18"/>
      <c r="P575" s="18"/>
      <c r="Q575" s="19"/>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row>
    <row r="576" spans="1:44" ht="15.75" customHeight="1">
      <c r="A576" s="18"/>
      <c r="B576" s="18"/>
      <c r="C576" s="18"/>
      <c r="D576" s="18"/>
      <c r="E576" s="18"/>
      <c r="F576" s="18"/>
      <c r="G576" s="18"/>
      <c r="H576" s="18"/>
      <c r="I576" s="18"/>
      <c r="J576" s="18"/>
      <c r="K576" s="18"/>
      <c r="L576" s="18"/>
      <c r="M576" s="18"/>
      <c r="N576" s="18"/>
      <c r="O576" s="18"/>
      <c r="P576" s="18"/>
      <c r="Q576" s="19"/>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row>
    <row r="577" spans="1:44" ht="15.75" customHeight="1">
      <c r="A577" s="18"/>
      <c r="B577" s="18"/>
      <c r="C577" s="18"/>
      <c r="D577" s="18"/>
      <c r="E577" s="18"/>
      <c r="F577" s="18"/>
      <c r="G577" s="18"/>
      <c r="H577" s="18"/>
      <c r="I577" s="18"/>
      <c r="J577" s="18"/>
      <c r="K577" s="18"/>
      <c r="L577" s="18"/>
      <c r="M577" s="18"/>
      <c r="N577" s="18"/>
      <c r="O577" s="18"/>
      <c r="P577" s="18"/>
      <c r="Q577" s="19"/>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row>
    <row r="578" spans="1:44" ht="15.75" customHeight="1">
      <c r="A578" s="18"/>
      <c r="B578" s="18"/>
      <c r="C578" s="18"/>
      <c r="D578" s="18"/>
      <c r="E578" s="18"/>
      <c r="F578" s="18"/>
      <c r="G578" s="18"/>
      <c r="H578" s="18"/>
      <c r="I578" s="18"/>
      <c r="J578" s="18"/>
      <c r="K578" s="18"/>
      <c r="L578" s="18"/>
      <c r="M578" s="18"/>
      <c r="N578" s="18"/>
      <c r="O578" s="18"/>
      <c r="P578" s="18"/>
      <c r="Q578" s="19"/>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row>
    <row r="579" spans="1:44" ht="15.75" customHeight="1">
      <c r="A579" s="18"/>
      <c r="B579" s="18"/>
      <c r="C579" s="18"/>
      <c r="D579" s="18"/>
      <c r="E579" s="18"/>
      <c r="F579" s="18"/>
      <c r="G579" s="18"/>
      <c r="H579" s="18"/>
      <c r="I579" s="18"/>
      <c r="J579" s="18"/>
      <c r="K579" s="18"/>
      <c r="L579" s="18"/>
      <c r="M579" s="18"/>
      <c r="N579" s="18"/>
      <c r="O579" s="18"/>
      <c r="P579" s="18"/>
      <c r="Q579" s="19"/>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row>
    <row r="580" spans="1:44" ht="15.75" customHeight="1">
      <c r="A580" s="18"/>
      <c r="B580" s="18"/>
      <c r="C580" s="18"/>
      <c r="D580" s="18"/>
      <c r="E580" s="18"/>
      <c r="F580" s="18"/>
      <c r="G580" s="18"/>
      <c r="H580" s="18"/>
      <c r="I580" s="18"/>
      <c r="J580" s="18"/>
      <c r="K580" s="18"/>
      <c r="L580" s="18"/>
      <c r="M580" s="18"/>
      <c r="N580" s="18"/>
      <c r="O580" s="18"/>
      <c r="P580" s="18"/>
      <c r="Q580" s="19"/>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row>
    <row r="581" spans="1:44" ht="15.75" customHeight="1">
      <c r="A581" s="18"/>
      <c r="B581" s="18"/>
      <c r="C581" s="18"/>
      <c r="D581" s="18"/>
      <c r="E581" s="18"/>
      <c r="F581" s="18"/>
      <c r="G581" s="18"/>
      <c r="H581" s="18"/>
      <c r="I581" s="18"/>
      <c r="J581" s="18"/>
      <c r="K581" s="18"/>
      <c r="L581" s="18"/>
      <c r="M581" s="18"/>
      <c r="N581" s="18"/>
      <c r="O581" s="18"/>
      <c r="P581" s="18"/>
      <c r="Q581" s="19"/>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row>
    <row r="582" spans="1:44" ht="15.75" customHeight="1">
      <c r="A582" s="18"/>
      <c r="B582" s="18"/>
      <c r="C582" s="18"/>
      <c r="D582" s="18"/>
      <c r="E582" s="18"/>
      <c r="F582" s="18"/>
      <c r="G582" s="18"/>
      <c r="H582" s="18"/>
      <c r="I582" s="18"/>
      <c r="J582" s="18"/>
      <c r="K582" s="18"/>
      <c r="L582" s="18"/>
      <c r="M582" s="18"/>
      <c r="N582" s="18"/>
      <c r="O582" s="18"/>
      <c r="P582" s="18"/>
      <c r="Q582" s="19"/>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row>
    <row r="583" spans="1:44" ht="15.75" customHeight="1">
      <c r="A583" s="18"/>
      <c r="B583" s="18"/>
      <c r="C583" s="18"/>
      <c r="D583" s="18"/>
      <c r="E583" s="18"/>
      <c r="F583" s="18"/>
      <c r="G583" s="18"/>
      <c r="H583" s="18"/>
      <c r="I583" s="18"/>
      <c r="J583" s="18"/>
      <c r="K583" s="18"/>
      <c r="L583" s="18"/>
      <c r="M583" s="18"/>
      <c r="N583" s="18"/>
      <c r="O583" s="18"/>
      <c r="P583" s="18"/>
      <c r="Q583" s="19"/>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row>
    <row r="584" spans="1:44" ht="15.75" customHeight="1">
      <c r="A584" s="18"/>
      <c r="B584" s="18"/>
      <c r="C584" s="18"/>
      <c r="D584" s="18"/>
      <c r="E584" s="18"/>
      <c r="F584" s="18"/>
      <c r="G584" s="18"/>
      <c r="H584" s="18"/>
      <c r="I584" s="18"/>
      <c r="J584" s="18"/>
      <c r="K584" s="18"/>
      <c r="L584" s="18"/>
      <c r="M584" s="18"/>
      <c r="N584" s="18"/>
      <c r="O584" s="18"/>
      <c r="P584" s="18"/>
      <c r="Q584" s="19"/>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row>
    <row r="585" spans="1:44" ht="15.75" customHeight="1">
      <c r="A585" s="18"/>
      <c r="B585" s="18"/>
      <c r="C585" s="18"/>
      <c r="D585" s="18"/>
      <c r="E585" s="18"/>
      <c r="F585" s="18"/>
      <c r="G585" s="18"/>
      <c r="H585" s="18"/>
      <c r="I585" s="18"/>
      <c r="J585" s="18"/>
      <c r="K585" s="18"/>
      <c r="L585" s="18"/>
      <c r="M585" s="18"/>
      <c r="N585" s="18"/>
      <c r="O585" s="18"/>
      <c r="P585" s="18"/>
      <c r="Q585" s="19"/>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row>
    <row r="586" spans="1:44" ht="15.75" customHeight="1">
      <c r="A586" s="18"/>
      <c r="B586" s="18"/>
      <c r="C586" s="18"/>
      <c r="D586" s="18"/>
      <c r="E586" s="18"/>
      <c r="F586" s="18"/>
      <c r="G586" s="18"/>
      <c r="H586" s="18"/>
      <c r="I586" s="18"/>
      <c r="J586" s="18"/>
      <c r="K586" s="18"/>
      <c r="L586" s="18"/>
      <c r="M586" s="18"/>
      <c r="N586" s="18"/>
      <c r="O586" s="18"/>
      <c r="P586" s="18"/>
      <c r="Q586" s="19"/>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row>
    <row r="587" spans="1:44" ht="15.75" customHeight="1">
      <c r="A587" s="18"/>
      <c r="B587" s="18"/>
      <c r="C587" s="18"/>
      <c r="D587" s="18"/>
      <c r="E587" s="18"/>
      <c r="F587" s="18"/>
      <c r="G587" s="18"/>
      <c r="H587" s="18"/>
      <c r="I587" s="18"/>
      <c r="J587" s="18"/>
      <c r="K587" s="18"/>
      <c r="L587" s="18"/>
      <c r="M587" s="18"/>
      <c r="N587" s="18"/>
      <c r="O587" s="18"/>
      <c r="P587" s="18"/>
      <c r="Q587" s="19"/>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row>
    <row r="588" spans="1:44" ht="15.75" customHeight="1">
      <c r="A588" s="18"/>
      <c r="B588" s="18"/>
      <c r="C588" s="18"/>
      <c r="D588" s="18"/>
      <c r="E588" s="18"/>
      <c r="F588" s="18"/>
      <c r="G588" s="18"/>
      <c r="H588" s="18"/>
      <c r="I588" s="18"/>
      <c r="J588" s="18"/>
      <c r="K588" s="18"/>
      <c r="L588" s="18"/>
      <c r="M588" s="18"/>
      <c r="N588" s="18"/>
      <c r="O588" s="18"/>
      <c r="P588" s="18"/>
      <c r="Q588" s="19"/>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row>
    <row r="589" spans="1:44" ht="15.75" customHeight="1">
      <c r="A589" s="18"/>
      <c r="B589" s="18"/>
      <c r="C589" s="18"/>
      <c r="D589" s="18"/>
      <c r="E589" s="18"/>
      <c r="F589" s="18"/>
      <c r="G589" s="18"/>
      <c r="H589" s="18"/>
      <c r="I589" s="18"/>
      <c r="J589" s="18"/>
      <c r="K589" s="18"/>
      <c r="L589" s="18"/>
      <c r="M589" s="18"/>
      <c r="N589" s="18"/>
      <c r="O589" s="18"/>
      <c r="P589" s="18"/>
      <c r="Q589" s="19"/>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row>
    <row r="590" spans="1:44" ht="15.75" customHeight="1">
      <c r="A590" s="18"/>
      <c r="B590" s="18"/>
      <c r="C590" s="18"/>
      <c r="D590" s="18"/>
      <c r="E590" s="18"/>
      <c r="F590" s="18"/>
      <c r="G590" s="18"/>
      <c r="H590" s="18"/>
      <c r="I590" s="18"/>
      <c r="J590" s="18"/>
      <c r="K590" s="18"/>
      <c r="L590" s="18"/>
      <c r="M590" s="18"/>
      <c r="N590" s="18"/>
      <c r="O590" s="18"/>
      <c r="P590" s="18"/>
      <c r="Q590" s="19"/>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row>
    <row r="591" spans="1:44" ht="15.75" customHeight="1">
      <c r="A591" s="18"/>
      <c r="B591" s="18"/>
      <c r="C591" s="18"/>
      <c r="D591" s="18"/>
      <c r="E591" s="18"/>
      <c r="F591" s="18"/>
      <c r="G591" s="18"/>
      <c r="H591" s="18"/>
      <c r="I591" s="18"/>
      <c r="J591" s="18"/>
      <c r="K591" s="18"/>
      <c r="L591" s="18"/>
      <c r="M591" s="18"/>
      <c r="N591" s="18"/>
      <c r="O591" s="18"/>
      <c r="P591" s="18"/>
      <c r="Q591" s="19"/>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row>
    <row r="592" spans="1:44" ht="15.75" customHeight="1">
      <c r="A592" s="18"/>
      <c r="B592" s="18"/>
      <c r="C592" s="18"/>
      <c r="D592" s="18"/>
      <c r="E592" s="18"/>
      <c r="F592" s="18"/>
      <c r="G592" s="18"/>
      <c r="H592" s="18"/>
      <c r="I592" s="18"/>
      <c r="J592" s="18"/>
      <c r="K592" s="18"/>
      <c r="L592" s="18"/>
      <c r="M592" s="18"/>
      <c r="N592" s="18"/>
      <c r="O592" s="18"/>
      <c r="P592" s="18"/>
      <c r="Q592" s="19"/>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row>
    <row r="593" spans="1:44" ht="15.75" customHeight="1">
      <c r="A593" s="18"/>
      <c r="B593" s="18"/>
      <c r="C593" s="18"/>
      <c r="D593" s="18"/>
      <c r="E593" s="18"/>
      <c r="F593" s="18"/>
      <c r="G593" s="18"/>
      <c r="H593" s="18"/>
      <c r="I593" s="18"/>
      <c r="J593" s="18"/>
      <c r="K593" s="18"/>
      <c r="L593" s="18"/>
      <c r="M593" s="18"/>
      <c r="N593" s="18"/>
      <c r="O593" s="18"/>
      <c r="P593" s="18"/>
      <c r="Q593" s="19"/>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row>
    <row r="594" spans="1:44" ht="15.75" customHeight="1">
      <c r="A594" s="18"/>
      <c r="B594" s="18"/>
      <c r="C594" s="18"/>
      <c r="D594" s="18"/>
      <c r="E594" s="18"/>
      <c r="F594" s="18"/>
      <c r="G594" s="18"/>
      <c r="H594" s="18"/>
      <c r="I594" s="18"/>
      <c r="J594" s="18"/>
      <c r="K594" s="18"/>
      <c r="L594" s="18"/>
      <c r="M594" s="18"/>
      <c r="N594" s="18"/>
      <c r="O594" s="18"/>
      <c r="P594" s="18"/>
      <c r="Q594" s="19"/>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row>
    <row r="595" spans="1:44" ht="15.75" customHeight="1">
      <c r="A595" s="18"/>
      <c r="B595" s="18"/>
      <c r="C595" s="18"/>
      <c r="D595" s="18"/>
      <c r="E595" s="18"/>
      <c r="F595" s="18"/>
      <c r="G595" s="18"/>
      <c r="H595" s="18"/>
      <c r="I595" s="18"/>
      <c r="J595" s="18"/>
      <c r="K595" s="18"/>
      <c r="L595" s="18"/>
      <c r="M595" s="18"/>
      <c r="N595" s="18"/>
      <c r="O595" s="18"/>
      <c r="P595" s="18"/>
      <c r="Q595" s="19"/>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row>
    <row r="596" spans="1:44" ht="15.75" customHeight="1">
      <c r="A596" s="18"/>
      <c r="B596" s="18"/>
      <c r="C596" s="18"/>
      <c r="D596" s="18"/>
      <c r="X596" s="18"/>
      <c r="Y596" s="18"/>
      <c r="Z596" s="18"/>
      <c r="AA596" s="18"/>
      <c r="AB596" s="18"/>
      <c r="AC596" s="18"/>
      <c r="AD596" s="18"/>
      <c r="AE596" s="18"/>
      <c r="AF596" s="18"/>
      <c r="AG596" s="18"/>
      <c r="AH596" s="18"/>
      <c r="AI596" s="18"/>
      <c r="AJ596" s="18"/>
      <c r="AK596" s="18"/>
      <c r="AL596" s="18"/>
      <c r="AM596" s="18"/>
      <c r="AN596" s="18"/>
      <c r="AO596" s="18"/>
      <c r="AP596" s="18"/>
      <c r="AQ596" s="18"/>
      <c r="AR596" s="18"/>
    </row>
    <row r="597" spans="1:44" ht="15.75" customHeight="1">
      <c r="A597" s="18"/>
      <c r="B597" s="18"/>
      <c r="C597" s="18"/>
      <c r="D597" s="18"/>
      <c r="X597" s="18"/>
      <c r="Y597" s="18"/>
      <c r="Z597" s="18"/>
      <c r="AA597" s="18"/>
      <c r="AB597" s="18"/>
      <c r="AC597" s="18"/>
      <c r="AD597" s="18"/>
      <c r="AE597" s="18"/>
      <c r="AF597" s="18"/>
      <c r="AG597" s="18"/>
      <c r="AH597" s="18"/>
      <c r="AI597" s="18"/>
      <c r="AJ597" s="18"/>
      <c r="AK597" s="18"/>
      <c r="AL597" s="18"/>
      <c r="AM597" s="18"/>
      <c r="AN597" s="18"/>
      <c r="AO597" s="18"/>
      <c r="AP597" s="18"/>
      <c r="AQ597" s="18"/>
      <c r="AR597"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73" priority="13">
      <formula>LEN(TRIM(F3))&gt;0</formula>
    </cfRule>
  </conditionalFormatting>
  <conditionalFormatting sqref="Q3:Q6">
    <cfRule type="containsText" dxfId="72" priority="8" operator="containsText" text="UI">
      <formula>NOT(ISERROR(SEARCH(("UI"),(Q3))))</formula>
    </cfRule>
    <cfRule type="containsText" dxfId="71" priority="9" operator="containsText" text="FT">
      <formula>NOT(ISERROR(SEARCH(("FT"),(Q3))))</formula>
    </cfRule>
  </conditionalFormatting>
  <conditionalFormatting sqref="R3:V6">
    <cfRule type="expression" dxfId="70" priority="7">
      <formula>IF($K3="NG",TRUE,FALSE)</formula>
    </cfRule>
    <cfRule type="containsText" dxfId="69" priority="10" operator="containsText" text="OK">
      <formula>NOT(ISERROR(SEARCH(("OK"),(R3))))</formula>
    </cfRule>
    <cfRule type="containsText" dxfId="68" priority="11" operator="containsText" text="NG">
      <formula>NOT(ISERROR(SEARCH(("NG"),(R3))))</formula>
    </cfRule>
    <cfRule type="containsText" dxfId="67" priority="12" operator="containsText" text="NA">
      <formula>NOT(ISERROR(SEARCH(("NA"),(R3))))</formula>
    </cfRule>
  </conditionalFormatting>
  <dataValidations count="4">
    <dataValidation type="list" allowBlank="1" sqref="F3:F6" xr:uid="{FB84B10B-5B3E-4C98-B4DE-C4D8AC0EB35A}">
      <formula1>"Button,Textbox,Label,Radio button,Checkbox,Hyperlink,Datepicker,Biểu đồ,Dropdownlist,Button Icon,,Icon"</formula1>
    </dataValidation>
    <dataValidation type="list" allowBlank="1" showErrorMessage="1" sqref="Q3:Q6" xr:uid="{A0AB167C-EF0A-472C-882E-8D09D1682184}">
      <formula1>"UI,FT"</formula1>
    </dataValidation>
    <dataValidation type="list" allowBlank="1" showErrorMessage="1" sqref="S3:V6" xr:uid="{C30E7C75-5D03-4E35-AF29-CCCD5173BA40}">
      <formula1>"OK,NG,NA"</formula1>
    </dataValidation>
    <dataValidation type="list" allowBlank="1" showErrorMessage="1" sqref="R3:R6" xr:uid="{E715C074-995E-4CE1-8279-D260C15FBD7F}">
      <formula1>"OK,NG,NG-OK,NA,CANCEL"</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E6A3C-20E7-4F8E-B49F-AE94C25CA836}">
  <sheetPr>
    <outlinePr summaryBelow="0" summaryRight="0"/>
  </sheetPr>
  <dimension ref="A1:AR571"/>
  <sheetViews>
    <sheetView showGridLines="0" zoomScale="87" zoomScaleNormal="87" workbookViewId="0">
      <selection activeCell="C13" sqref="C13"/>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c r="A3" s="12"/>
      <c r="B3" s="22"/>
      <c r="C3" s="22" t="s">
        <v>320</v>
      </c>
      <c r="D3" s="22"/>
      <c r="E3" s="27"/>
      <c r="F3" s="20"/>
      <c r="G3" s="21"/>
      <c r="H3" s="17"/>
      <c r="I3" s="17"/>
      <c r="J3" s="17"/>
      <c r="K3" s="17"/>
      <c r="L3" s="13"/>
      <c r="M3" s="13"/>
      <c r="N3" s="13"/>
      <c r="O3" s="13"/>
      <c r="P3" s="13"/>
      <c r="Q3" s="14"/>
      <c r="R3" s="15"/>
      <c r="S3" s="15"/>
      <c r="T3" s="15"/>
      <c r="U3" s="15"/>
      <c r="V3" s="15"/>
      <c r="W3" s="23"/>
      <c r="X3" s="25"/>
      <c r="Y3" s="25"/>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ht="15.75" customHeight="1">
      <c r="A7" s="18"/>
      <c r="B7" s="18"/>
      <c r="C7" s="18"/>
      <c r="D7" s="18"/>
      <c r="E7" s="18"/>
      <c r="F7" s="18"/>
      <c r="G7" s="18"/>
      <c r="H7" s="18"/>
      <c r="I7" s="18"/>
      <c r="J7" s="18"/>
      <c r="K7" s="18"/>
      <c r="L7" s="18"/>
      <c r="M7" s="18"/>
      <c r="N7" s="18"/>
      <c r="O7" s="18"/>
      <c r="P7" s="18"/>
      <c r="Q7" s="19"/>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E513" s="18"/>
      <c r="F513" s="18"/>
      <c r="G513" s="18"/>
      <c r="H513" s="18"/>
      <c r="I513" s="18"/>
      <c r="J513" s="18"/>
      <c r="K513" s="18"/>
      <c r="L513" s="18"/>
      <c r="M513" s="18"/>
      <c r="N513" s="18"/>
      <c r="O513" s="18"/>
      <c r="P513" s="18"/>
      <c r="Q513" s="19"/>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E514" s="18"/>
      <c r="F514" s="18"/>
      <c r="G514" s="18"/>
      <c r="H514" s="18"/>
      <c r="I514" s="18"/>
      <c r="J514" s="18"/>
      <c r="K514" s="18"/>
      <c r="L514" s="18"/>
      <c r="M514" s="18"/>
      <c r="N514" s="18"/>
      <c r="O514" s="18"/>
      <c r="P514" s="18"/>
      <c r="Q514" s="19"/>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5.75" customHeight="1">
      <c r="A515" s="18"/>
      <c r="B515" s="18"/>
      <c r="C515" s="18"/>
      <c r="D515" s="18"/>
      <c r="E515" s="18"/>
      <c r="F515" s="18"/>
      <c r="G515" s="18"/>
      <c r="H515" s="18"/>
      <c r="I515" s="18"/>
      <c r="J515" s="18"/>
      <c r="K515" s="18"/>
      <c r="L515" s="18"/>
      <c r="M515" s="18"/>
      <c r="N515" s="18"/>
      <c r="O515" s="18"/>
      <c r="P515" s="18"/>
      <c r="Q515" s="19"/>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5.75" customHeight="1">
      <c r="A516" s="18"/>
      <c r="B516" s="18"/>
      <c r="C516" s="18"/>
      <c r="D516" s="18"/>
      <c r="E516" s="18"/>
      <c r="F516" s="18"/>
      <c r="G516" s="18"/>
      <c r="H516" s="18"/>
      <c r="I516" s="18"/>
      <c r="J516" s="18"/>
      <c r="K516" s="18"/>
      <c r="L516" s="18"/>
      <c r="M516" s="18"/>
      <c r="N516" s="18"/>
      <c r="O516" s="18"/>
      <c r="P516" s="18"/>
      <c r="Q516" s="19"/>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5.75" customHeight="1">
      <c r="A517" s="18"/>
      <c r="B517" s="18"/>
      <c r="C517" s="18"/>
      <c r="D517" s="18"/>
      <c r="E517" s="18"/>
      <c r="F517" s="18"/>
      <c r="G517" s="18"/>
      <c r="H517" s="18"/>
      <c r="I517" s="18"/>
      <c r="J517" s="18"/>
      <c r="K517" s="18"/>
      <c r="L517" s="18"/>
      <c r="M517" s="18"/>
      <c r="N517" s="18"/>
      <c r="O517" s="18"/>
      <c r="P517" s="18"/>
      <c r="Q517" s="19"/>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5.75" customHeight="1">
      <c r="A518" s="18"/>
      <c r="B518" s="18"/>
      <c r="C518" s="18"/>
      <c r="D518" s="18"/>
      <c r="E518" s="18"/>
      <c r="F518" s="18"/>
      <c r="G518" s="18"/>
      <c r="H518" s="18"/>
      <c r="I518" s="18"/>
      <c r="J518" s="18"/>
      <c r="K518" s="18"/>
      <c r="L518" s="18"/>
      <c r="M518" s="18"/>
      <c r="N518" s="18"/>
      <c r="O518" s="18"/>
      <c r="P518" s="18"/>
      <c r="Q518" s="19"/>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5.75" customHeight="1">
      <c r="A519" s="18"/>
      <c r="B519" s="18"/>
      <c r="C519" s="18"/>
      <c r="D519" s="18"/>
      <c r="E519" s="18"/>
      <c r="F519" s="18"/>
      <c r="G519" s="18"/>
      <c r="H519" s="18"/>
      <c r="I519" s="18"/>
      <c r="J519" s="18"/>
      <c r="K519" s="18"/>
      <c r="L519" s="18"/>
      <c r="M519" s="18"/>
      <c r="N519" s="18"/>
      <c r="O519" s="18"/>
      <c r="P519" s="18"/>
      <c r="Q519" s="19"/>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5.75" customHeight="1">
      <c r="A520" s="18"/>
      <c r="B520" s="18"/>
      <c r="C520" s="18"/>
      <c r="D520" s="18"/>
      <c r="E520" s="18"/>
      <c r="F520" s="18"/>
      <c r="G520" s="18"/>
      <c r="H520" s="18"/>
      <c r="I520" s="18"/>
      <c r="J520" s="18"/>
      <c r="K520" s="18"/>
      <c r="L520" s="18"/>
      <c r="M520" s="18"/>
      <c r="N520" s="18"/>
      <c r="O520" s="18"/>
      <c r="P520" s="18"/>
      <c r="Q520" s="19"/>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5.75" customHeight="1">
      <c r="A521" s="18"/>
      <c r="B521" s="18"/>
      <c r="C521" s="18"/>
      <c r="D521" s="18"/>
      <c r="E521" s="18"/>
      <c r="F521" s="18"/>
      <c r="G521" s="18"/>
      <c r="H521" s="18"/>
      <c r="I521" s="18"/>
      <c r="J521" s="18"/>
      <c r="K521" s="18"/>
      <c r="L521" s="18"/>
      <c r="M521" s="18"/>
      <c r="N521" s="18"/>
      <c r="O521" s="18"/>
      <c r="P521" s="18"/>
      <c r="Q521" s="19"/>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5.75" customHeight="1">
      <c r="A522" s="18"/>
      <c r="B522" s="18"/>
      <c r="C522" s="18"/>
      <c r="D522" s="18"/>
      <c r="E522" s="18"/>
      <c r="F522" s="18"/>
      <c r="G522" s="18"/>
      <c r="H522" s="18"/>
      <c r="I522" s="18"/>
      <c r="J522" s="18"/>
      <c r="K522" s="18"/>
      <c r="L522" s="18"/>
      <c r="M522" s="18"/>
      <c r="N522" s="18"/>
      <c r="O522" s="18"/>
      <c r="P522" s="18"/>
      <c r="Q522" s="19"/>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5.75" customHeight="1">
      <c r="A523" s="18"/>
      <c r="B523" s="18"/>
      <c r="C523" s="18"/>
      <c r="D523" s="18"/>
      <c r="E523" s="18"/>
      <c r="F523" s="18"/>
      <c r="G523" s="18"/>
      <c r="H523" s="18"/>
      <c r="I523" s="18"/>
      <c r="J523" s="18"/>
      <c r="K523" s="18"/>
      <c r="L523" s="18"/>
      <c r="M523" s="18"/>
      <c r="N523" s="18"/>
      <c r="O523" s="18"/>
      <c r="P523" s="18"/>
      <c r="Q523" s="19"/>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5.75" customHeight="1">
      <c r="A524" s="18"/>
      <c r="B524" s="18"/>
      <c r="C524" s="18"/>
      <c r="D524" s="18"/>
      <c r="E524" s="18"/>
      <c r="F524" s="18"/>
      <c r="G524" s="18"/>
      <c r="H524" s="18"/>
      <c r="I524" s="18"/>
      <c r="J524" s="18"/>
      <c r="K524" s="18"/>
      <c r="L524" s="18"/>
      <c r="M524" s="18"/>
      <c r="N524" s="18"/>
      <c r="O524" s="18"/>
      <c r="P524" s="18"/>
      <c r="Q524" s="19"/>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5.75" customHeight="1">
      <c r="A525" s="18"/>
      <c r="B525" s="18"/>
      <c r="C525" s="18"/>
      <c r="D525" s="18"/>
      <c r="E525" s="18"/>
      <c r="F525" s="18"/>
      <c r="G525" s="18"/>
      <c r="H525" s="18"/>
      <c r="I525" s="18"/>
      <c r="J525" s="18"/>
      <c r="K525" s="18"/>
      <c r="L525" s="18"/>
      <c r="M525" s="18"/>
      <c r="N525" s="18"/>
      <c r="O525" s="18"/>
      <c r="P525" s="18"/>
      <c r="Q525" s="19"/>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5.75" customHeight="1">
      <c r="A526" s="18"/>
      <c r="B526" s="18"/>
      <c r="C526" s="18"/>
      <c r="D526" s="18"/>
      <c r="E526" s="18"/>
      <c r="F526" s="18"/>
      <c r="G526" s="18"/>
      <c r="H526" s="18"/>
      <c r="I526" s="18"/>
      <c r="J526" s="18"/>
      <c r="K526" s="18"/>
      <c r="L526" s="18"/>
      <c r="M526" s="18"/>
      <c r="N526" s="18"/>
      <c r="O526" s="18"/>
      <c r="P526" s="18"/>
      <c r="Q526" s="19"/>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5.75" customHeight="1">
      <c r="A527" s="18"/>
      <c r="B527" s="18"/>
      <c r="C527" s="18"/>
      <c r="D527" s="18"/>
      <c r="E527" s="18"/>
      <c r="F527" s="18"/>
      <c r="G527" s="18"/>
      <c r="H527" s="18"/>
      <c r="I527" s="18"/>
      <c r="J527" s="18"/>
      <c r="K527" s="18"/>
      <c r="L527" s="18"/>
      <c r="M527" s="18"/>
      <c r="N527" s="18"/>
      <c r="O527" s="18"/>
      <c r="P527" s="18"/>
      <c r="Q527" s="19"/>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5.75" customHeight="1">
      <c r="A528" s="18"/>
      <c r="B528" s="18"/>
      <c r="C528" s="18"/>
      <c r="D528" s="18"/>
      <c r="E528" s="18"/>
      <c r="F528" s="18"/>
      <c r="G528" s="18"/>
      <c r="H528" s="18"/>
      <c r="I528" s="18"/>
      <c r="J528" s="18"/>
      <c r="K528" s="18"/>
      <c r="L528" s="18"/>
      <c r="M528" s="18"/>
      <c r="N528" s="18"/>
      <c r="O528" s="18"/>
      <c r="P528" s="18"/>
      <c r="Q528" s="19"/>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5.75" customHeight="1">
      <c r="A529" s="18"/>
      <c r="B529" s="18"/>
      <c r="C529" s="18"/>
      <c r="D529" s="18"/>
      <c r="E529" s="18"/>
      <c r="F529" s="18"/>
      <c r="G529" s="18"/>
      <c r="H529" s="18"/>
      <c r="I529" s="18"/>
      <c r="J529" s="18"/>
      <c r="K529" s="18"/>
      <c r="L529" s="18"/>
      <c r="M529" s="18"/>
      <c r="N529" s="18"/>
      <c r="O529" s="18"/>
      <c r="P529" s="18"/>
      <c r="Q529" s="19"/>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row r="530" spans="1:44" ht="15.75" customHeight="1">
      <c r="A530" s="18"/>
      <c r="B530" s="18"/>
      <c r="C530" s="18"/>
      <c r="D530" s="18"/>
      <c r="E530" s="18"/>
      <c r="F530" s="18"/>
      <c r="G530" s="18"/>
      <c r="H530" s="18"/>
      <c r="I530" s="18"/>
      <c r="J530" s="18"/>
      <c r="K530" s="18"/>
      <c r="L530" s="18"/>
      <c r="M530" s="18"/>
      <c r="N530" s="18"/>
      <c r="O530" s="18"/>
      <c r="P530" s="18"/>
      <c r="Q530" s="19"/>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spans="1:44" ht="15.75" customHeight="1">
      <c r="A531" s="18"/>
      <c r="B531" s="18"/>
      <c r="C531" s="18"/>
      <c r="D531" s="18"/>
      <c r="E531" s="18"/>
      <c r="F531" s="18"/>
      <c r="G531" s="18"/>
      <c r="H531" s="18"/>
      <c r="I531" s="18"/>
      <c r="J531" s="18"/>
      <c r="K531" s="18"/>
      <c r="L531" s="18"/>
      <c r="M531" s="18"/>
      <c r="N531" s="18"/>
      <c r="O531" s="18"/>
      <c r="P531" s="18"/>
      <c r="Q531" s="19"/>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spans="1:44" ht="15.75" customHeight="1">
      <c r="A532" s="18"/>
      <c r="B532" s="18"/>
      <c r="C532" s="18"/>
      <c r="D532" s="18"/>
      <c r="E532" s="18"/>
      <c r="F532" s="18"/>
      <c r="G532" s="18"/>
      <c r="H532" s="18"/>
      <c r="I532" s="18"/>
      <c r="J532" s="18"/>
      <c r="K532" s="18"/>
      <c r="L532" s="18"/>
      <c r="M532" s="18"/>
      <c r="N532" s="18"/>
      <c r="O532" s="18"/>
      <c r="P532" s="18"/>
      <c r="Q532" s="19"/>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spans="1:44" ht="15.75" customHeight="1">
      <c r="A533" s="18"/>
      <c r="B533" s="18"/>
      <c r="C533" s="18"/>
      <c r="D533" s="18"/>
      <c r="E533" s="18"/>
      <c r="F533" s="18"/>
      <c r="G533" s="18"/>
      <c r="H533" s="18"/>
      <c r="I533" s="18"/>
      <c r="J533" s="18"/>
      <c r="K533" s="18"/>
      <c r="L533" s="18"/>
      <c r="M533" s="18"/>
      <c r="N533" s="18"/>
      <c r="O533" s="18"/>
      <c r="P533" s="18"/>
      <c r="Q533" s="19"/>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spans="1:44" ht="15.75" customHeight="1">
      <c r="A534" s="18"/>
      <c r="B534" s="18"/>
      <c r="C534" s="18"/>
      <c r="D534" s="18"/>
      <c r="E534" s="18"/>
      <c r="F534" s="18"/>
      <c r="G534" s="18"/>
      <c r="H534" s="18"/>
      <c r="I534" s="18"/>
      <c r="J534" s="18"/>
      <c r="K534" s="18"/>
      <c r="L534" s="18"/>
      <c r="M534" s="18"/>
      <c r="N534" s="18"/>
      <c r="O534" s="18"/>
      <c r="P534" s="18"/>
      <c r="Q534" s="19"/>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spans="1:44" ht="15.75" customHeight="1">
      <c r="A535" s="18"/>
      <c r="B535" s="18"/>
      <c r="C535" s="18"/>
      <c r="D535" s="18"/>
      <c r="E535" s="18"/>
      <c r="F535" s="18"/>
      <c r="G535" s="18"/>
      <c r="H535" s="18"/>
      <c r="I535" s="18"/>
      <c r="J535" s="18"/>
      <c r="K535" s="18"/>
      <c r="L535" s="18"/>
      <c r="M535" s="18"/>
      <c r="N535" s="18"/>
      <c r="O535" s="18"/>
      <c r="P535" s="18"/>
      <c r="Q535" s="19"/>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spans="1:44" ht="15.75" customHeight="1">
      <c r="A536" s="18"/>
      <c r="B536" s="18"/>
      <c r="C536" s="18"/>
      <c r="D536" s="18"/>
      <c r="E536" s="18"/>
      <c r="F536" s="18"/>
      <c r="G536" s="18"/>
      <c r="H536" s="18"/>
      <c r="I536" s="18"/>
      <c r="J536" s="18"/>
      <c r="K536" s="18"/>
      <c r="L536" s="18"/>
      <c r="M536" s="18"/>
      <c r="N536" s="18"/>
      <c r="O536" s="18"/>
      <c r="P536" s="18"/>
      <c r="Q536" s="19"/>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spans="1:44" ht="15.75" customHeight="1">
      <c r="A537" s="18"/>
      <c r="B537" s="18"/>
      <c r="C537" s="18"/>
      <c r="D537" s="18"/>
      <c r="E537" s="18"/>
      <c r="F537" s="18"/>
      <c r="G537" s="18"/>
      <c r="H537" s="18"/>
      <c r="I537" s="18"/>
      <c r="J537" s="18"/>
      <c r="K537" s="18"/>
      <c r="L537" s="18"/>
      <c r="M537" s="18"/>
      <c r="N537" s="18"/>
      <c r="O537" s="18"/>
      <c r="P537" s="18"/>
      <c r="Q537" s="19"/>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spans="1:44" ht="15.75" customHeight="1">
      <c r="A538" s="18"/>
      <c r="B538" s="18"/>
      <c r="C538" s="18"/>
      <c r="D538" s="18"/>
      <c r="E538" s="18"/>
      <c r="F538" s="18"/>
      <c r="G538" s="18"/>
      <c r="H538" s="18"/>
      <c r="I538" s="18"/>
      <c r="J538" s="18"/>
      <c r="K538" s="18"/>
      <c r="L538" s="18"/>
      <c r="M538" s="18"/>
      <c r="N538" s="18"/>
      <c r="O538" s="18"/>
      <c r="P538" s="18"/>
      <c r="Q538" s="19"/>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spans="1:44" ht="15.75" customHeight="1">
      <c r="A539" s="18"/>
      <c r="B539" s="18"/>
      <c r="C539" s="18"/>
      <c r="D539" s="18"/>
      <c r="E539" s="18"/>
      <c r="F539" s="18"/>
      <c r="G539" s="18"/>
      <c r="H539" s="18"/>
      <c r="I539" s="18"/>
      <c r="J539" s="18"/>
      <c r="K539" s="18"/>
      <c r="L539" s="18"/>
      <c r="M539" s="18"/>
      <c r="N539" s="18"/>
      <c r="O539" s="18"/>
      <c r="P539" s="18"/>
      <c r="Q539" s="19"/>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spans="1:44" ht="15.75" customHeight="1">
      <c r="A540" s="18"/>
      <c r="B540" s="18"/>
      <c r="C540" s="18"/>
      <c r="D540" s="18"/>
      <c r="E540" s="18"/>
      <c r="F540" s="18"/>
      <c r="G540" s="18"/>
      <c r="H540" s="18"/>
      <c r="I540" s="18"/>
      <c r="J540" s="18"/>
      <c r="K540" s="18"/>
      <c r="L540" s="18"/>
      <c r="M540" s="18"/>
      <c r="N540" s="18"/>
      <c r="O540" s="18"/>
      <c r="P540" s="18"/>
      <c r="Q540" s="19"/>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spans="1:44" ht="15.75" customHeight="1">
      <c r="A541" s="18"/>
      <c r="B541" s="18"/>
      <c r="C541" s="18"/>
      <c r="D541" s="18"/>
      <c r="E541" s="18"/>
      <c r="F541" s="18"/>
      <c r="G541" s="18"/>
      <c r="H541" s="18"/>
      <c r="I541" s="18"/>
      <c r="J541" s="18"/>
      <c r="K541" s="18"/>
      <c r="L541" s="18"/>
      <c r="M541" s="18"/>
      <c r="N541" s="18"/>
      <c r="O541" s="18"/>
      <c r="P541" s="18"/>
      <c r="Q541" s="19"/>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spans="1:44" ht="15.75" customHeight="1">
      <c r="A542" s="18"/>
      <c r="B542" s="18"/>
      <c r="C542" s="18"/>
      <c r="D542" s="18"/>
      <c r="E542" s="18"/>
      <c r="F542" s="18"/>
      <c r="G542" s="18"/>
      <c r="H542" s="18"/>
      <c r="I542" s="18"/>
      <c r="J542" s="18"/>
      <c r="K542" s="18"/>
      <c r="L542" s="18"/>
      <c r="M542" s="18"/>
      <c r="N542" s="18"/>
      <c r="O542" s="18"/>
      <c r="P542" s="18"/>
      <c r="Q542" s="19"/>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spans="1:44" ht="15.75" customHeight="1">
      <c r="A543" s="18"/>
      <c r="B543" s="18"/>
      <c r="C543" s="18"/>
      <c r="D543" s="18"/>
      <c r="E543" s="18"/>
      <c r="F543" s="18"/>
      <c r="G543" s="18"/>
      <c r="H543" s="18"/>
      <c r="I543" s="18"/>
      <c r="J543" s="18"/>
      <c r="K543" s="18"/>
      <c r="L543" s="18"/>
      <c r="M543" s="18"/>
      <c r="N543" s="18"/>
      <c r="O543" s="18"/>
      <c r="P543" s="18"/>
      <c r="Q543" s="19"/>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spans="1:44" ht="15.75" customHeight="1">
      <c r="A544" s="18"/>
      <c r="B544" s="18"/>
      <c r="C544" s="18"/>
      <c r="D544" s="18"/>
      <c r="E544" s="18"/>
      <c r="F544" s="18"/>
      <c r="G544" s="18"/>
      <c r="H544" s="18"/>
      <c r="I544" s="18"/>
      <c r="J544" s="18"/>
      <c r="K544" s="18"/>
      <c r="L544" s="18"/>
      <c r="M544" s="18"/>
      <c r="N544" s="18"/>
      <c r="O544" s="18"/>
      <c r="P544" s="18"/>
      <c r="Q544" s="19"/>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spans="1:44" ht="15.75" customHeight="1">
      <c r="A545" s="18"/>
      <c r="B545" s="18"/>
      <c r="C545" s="18"/>
      <c r="D545" s="18"/>
      <c r="E545" s="18"/>
      <c r="F545" s="18"/>
      <c r="G545" s="18"/>
      <c r="H545" s="18"/>
      <c r="I545" s="18"/>
      <c r="J545" s="18"/>
      <c r="K545" s="18"/>
      <c r="L545" s="18"/>
      <c r="M545" s="18"/>
      <c r="N545" s="18"/>
      <c r="O545" s="18"/>
      <c r="P545" s="18"/>
      <c r="Q545" s="19"/>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spans="1:44" ht="15.75" customHeight="1">
      <c r="A546" s="18"/>
      <c r="B546" s="18"/>
      <c r="C546" s="18"/>
      <c r="D546" s="18"/>
      <c r="E546" s="18"/>
      <c r="F546" s="18"/>
      <c r="G546" s="18"/>
      <c r="H546" s="18"/>
      <c r="I546" s="18"/>
      <c r="J546" s="18"/>
      <c r="K546" s="18"/>
      <c r="L546" s="18"/>
      <c r="M546" s="18"/>
      <c r="N546" s="18"/>
      <c r="O546" s="18"/>
      <c r="P546" s="18"/>
      <c r="Q546" s="19"/>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spans="1:44" ht="15.75" customHeight="1">
      <c r="A547" s="18"/>
      <c r="B547" s="18"/>
      <c r="C547" s="18"/>
      <c r="D547" s="18"/>
      <c r="E547" s="18"/>
      <c r="F547" s="18"/>
      <c r="G547" s="18"/>
      <c r="H547" s="18"/>
      <c r="I547" s="18"/>
      <c r="J547" s="18"/>
      <c r="K547" s="18"/>
      <c r="L547" s="18"/>
      <c r="M547" s="18"/>
      <c r="N547" s="18"/>
      <c r="O547" s="18"/>
      <c r="P547" s="18"/>
      <c r="Q547" s="19"/>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spans="1:44" ht="15.75" customHeight="1">
      <c r="A548" s="18"/>
      <c r="B548" s="18"/>
      <c r="C548" s="18"/>
      <c r="D548" s="18"/>
      <c r="E548" s="18"/>
      <c r="F548" s="18"/>
      <c r="G548" s="18"/>
      <c r="H548" s="18"/>
      <c r="I548" s="18"/>
      <c r="J548" s="18"/>
      <c r="K548" s="18"/>
      <c r="L548" s="18"/>
      <c r="M548" s="18"/>
      <c r="N548" s="18"/>
      <c r="O548" s="18"/>
      <c r="P548" s="18"/>
      <c r="Q548" s="19"/>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spans="1:44" ht="15.75" customHeight="1">
      <c r="A549" s="18"/>
      <c r="B549" s="18"/>
      <c r="C549" s="18"/>
      <c r="D549" s="18"/>
      <c r="E549" s="18"/>
      <c r="F549" s="18"/>
      <c r="G549" s="18"/>
      <c r="H549" s="18"/>
      <c r="I549" s="18"/>
      <c r="J549" s="18"/>
      <c r="K549" s="18"/>
      <c r="L549" s="18"/>
      <c r="M549" s="18"/>
      <c r="N549" s="18"/>
      <c r="O549" s="18"/>
      <c r="P549" s="18"/>
      <c r="Q549" s="19"/>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spans="1:44" ht="15.75" customHeight="1">
      <c r="A550" s="18"/>
      <c r="B550" s="18"/>
      <c r="C550" s="18"/>
      <c r="D550" s="18"/>
      <c r="E550" s="18"/>
      <c r="F550" s="18"/>
      <c r="G550" s="18"/>
      <c r="H550" s="18"/>
      <c r="I550" s="18"/>
      <c r="J550" s="18"/>
      <c r="K550" s="18"/>
      <c r="L550" s="18"/>
      <c r="M550" s="18"/>
      <c r="N550" s="18"/>
      <c r="O550" s="18"/>
      <c r="P550" s="18"/>
      <c r="Q550" s="19"/>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spans="1:44" ht="15.75" customHeight="1">
      <c r="A551" s="18"/>
      <c r="B551" s="18"/>
      <c r="C551" s="18"/>
      <c r="D551" s="18"/>
      <c r="E551" s="18"/>
      <c r="F551" s="18"/>
      <c r="G551" s="18"/>
      <c r="H551" s="18"/>
      <c r="I551" s="18"/>
      <c r="J551" s="18"/>
      <c r="K551" s="18"/>
      <c r="L551" s="18"/>
      <c r="M551" s="18"/>
      <c r="N551" s="18"/>
      <c r="O551" s="18"/>
      <c r="P551" s="18"/>
      <c r="Q551" s="19"/>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spans="1:44" ht="15.75" customHeight="1">
      <c r="A552" s="18"/>
      <c r="B552" s="18"/>
      <c r="C552" s="18"/>
      <c r="D552" s="18"/>
      <c r="E552" s="18"/>
      <c r="F552" s="18"/>
      <c r="G552" s="18"/>
      <c r="H552" s="18"/>
      <c r="I552" s="18"/>
      <c r="J552" s="18"/>
      <c r="K552" s="18"/>
      <c r="L552" s="18"/>
      <c r="M552" s="18"/>
      <c r="N552" s="18"/>
      <c r="O552" s="18"/>
      <c r="P552" s="18"/>
      <c r="Q552" s="19"/>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spans="1:44" ht="15.75" customHeight="1">
      <c r="A553" s="18"/>
      <c r="B553" s="18"/>
      <c r="C553" s="18"/>
      <c r="D553" s="18"/>
      <c r="E553" s="18"/>
      <c r="F553" s="18"/>
      <c r="G553" s="18"/>
      <c r="H553" s="18"/>
      <c r="I553" s="18"/>
      <c r="J553" s="18"/>
      <c r="K553" s="18"/>
      <c r="L553" s="18"/>
      <c r="M553" s="18"/>
      <c r="N553" s="18"/>
      <c r="O553" s="18"/>
      <c r="P553" s="18"/>
      <c r="Q553" s="19"/>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spans="1:44" ht="15.75" customHeight="1">
      <c r="A554" s="18"/>
      <c r="B554" s="18"/>
      <c r="C554" s="18"/>
      <c r="D554" s="18"/>
      <c r="E554" s="18"/>
      <c r="F554" s="18"/>
      <c r="G554" s="18"/>
      <c r="H554" s="18"/>
      <c r="I554" s="18"/>
      <c r="J554" s="18"/>
      <c r="K554" s="18"/>
      <c r="L554" s="18"/>
      <c r="M554" s="18"/>
      <c r="N554" s="18"/>
      <c r="O554" s="18"/>
      <c r="P554" s="18"/>
      <c r="Q554" s="19"/>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spans="1:44" ht="15.75" customHeight="1">
      <c r="A555" s="18"/>
      <c r="B555" s="18"/>
      <c r="C555" s="18"/>
      <c r="D555" s="18"/>
      <c r="E555" s="18"/>
      <c r="F555" s="18"/>
      <c r="G555" s="18"/>
      <c r="H555" s="18"/>
      <c r="I555" s="18"/>
      <c r="J555" s="18"/>
      <c r="K555" s="18"/>
      <c r="L555" s="18"/>
      <c r="M555" s="18"/>
      <c r="N555" s="18"/>
      <c r="O555" s="18"/>
      <c r="P555" s="18"/>
      <c r="Q555" s="19"/>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spans="1:44" ht="15.75" customHeight="1">
      <c r="A556" s="18"/>
      <c r="B556" s="18"/>
      <c r="C556" s="18"/>
      <c r="D556" s="18"/>
      <c r="E556" s="18"/>
      <c r="F556" s="18"/>
      <c r="G556" s="18"/>
      <c r="H556" s="18"/>
      <c r="I556" s="18"/>
      <c r="J556" s="18"/>
      <c r="K556" s="18"/>
      <c r="L556" s="18"/>
      <c r="M556" s="18"/>
      <c r="N556" s="18"/>
      <c r="O556" s="18"/>
      <c r="P556" s="18"/>
      <c r="Q556" s="19"/>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spans="1:44" ht="15.75" customHeight="1">
      <c r="A557" s="18"/>
      <c r="B557" s="18"/>
      <c r="C557" s="18"/>
      <c r="D557" s="18"/>
      <c r="E557" s="18"/>
      <c r="F557" s="18"/>
      <c r="G557" s="18"/>
      <c r="H557" s="18"/>
      <c r="I557" s="18"/>
      <c r="J557" s="18"/>
      <c r="K557" s="18"/>
      <c r="L557" s="18"/>
      <c r="M557" s="18"/>
      <c r="N557" s="18"/>
      <c r="O557" s="18"/>
      <c r="P557" s="18"/>
      <c r="Q557" s="19"/>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spans="1:44" ht="15.75" customHeight="1">
      <c r="A558" s="18"/>
      <c r="B558" s="18"/>
      <c r="C558" s="18"/>
      <c r="D558" s="18"/>
      <c r="E558" s="18"/>
      <c r="F558" s="18"/>
      <c r="G558" s="18"/>
      <c r="H558" s="18"/>
      <c r="I558" s="18"/>
      <c r="J558" s="18"/>
      <c r="K558" s="18"/>
      <c r="L558" s="18"/>
      <c r="M558" s="18"/>
      <c r="N558" s="18"/>
      <c r="O558" s="18"/>
      <c r="P558" s="18"/>
      <c r="Q558" s="19"/>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spans="1:44" ht="15.75" customHeight="1">
      <c r="A559" s="18"/>
      <c r="B559" s="18"/>
      <c r="C559" s="18"/>
      <c r="D559" s="18"/>
      <c r="E559" s="18"/>
      <c r="F559" s="18"/>
      <c r="G559" s="18"/>
      <c r="H559" s="18"/>
      <c r="I559" s="18"/>
      <c r="J559" s="18"/>
      <c r="K559" s="18"/>
      <c r="L559" s="18"/>
      <c r="M559" s="18"/>
      <c r="N559" s="18"/>
      <c r="O559" s="18"/>
      <c r="P559" s="18"/>
      <c r="Q559" s="19"/>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spans="1:44" ht="15.75" customHeight="1">
      <c r="A560" s="18"/>
      <c r="B560" s="18"/>
      <c r="C560" s="18"/>
      <c r="D560" s="18"/>
      <c r="E560" s="18"/>
      <c r="F560" s="18"/>
      <c r="G560" s="18"/>
      <c r="H560" s="18"/>
      <c r="I560" s="18"/>
      <c r="J560" s="18"/>
      <c r="K560" s="18"/>
      <c r="L560" s="18"/>
      <c r="M560" s="18"/>
      <c r="N560" s="18"/>
      <c r="O560" s="18"/>
      <c r="P560" s="18"/>
      <c r="Q560" s="19"/>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row>
    <row r="561" spans="1:44" ht="15.75" customHeight="1">
      <c r="A561" s="18"/>
      <c r="B561" s="18"/>
      <c r="C561" s="18"/>
      <c r="D561" s="18"/>
      <c r="E561" s="18"/>
      <c r="F561" s="18"/>
      <c r="G561" s="18"/>
      <c r="H561" s="18"/>
      <c r="I561" s="18"/>
      <c r="J561" s="18"/>
      <c r="K561" s="18"/>
      <c r="L561" s="18"/>
      <c r="M561" s="18"/>
      <c r="N561" s="18"/>
      <c r="O561" s="18"/>
      <c r="P561" s="18"/>
      <c r="Q561" s="19"/>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row>
    <row r="562" spans="1:44" ht="15.75" customHeight="1">
      <c r="A562" s="18"/>
      <c r="B562" s="18"/>
      <c r="C562" s="18"/>
      <c r="D562" s="18"/>
      <c r="E562" s="18"/>
      <c r="F562" s="18"/>
      <c r="G562" s="18"/>
      <c r="H562" s="18"/>
      <c r="I562" s="18"/>
      <c r="J562" s="18"/>
      <c r="K562" s="18"/>
      <c r="L562" s="18"/>
      <c r="M562" s="18"/>
      <c r="N562" s="18"/>
      <c r="O562" s="18"/>
      <c r="P562" s="18"/>
      <c r="Q562" s="19"/>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spans="1:44" ht="15.75" customHeight="1">
      <c r="A563" s="18"/>
      <c r="B563" s="18"/>
      <c r="C563" s="18"/>
      <c r="D563" s="18"/>
      <c r="E563" s="18"/>
      <c r="F563" s="18"/>
      <c r="G563" s="18"/>
      <c r="H563" s="18"/>
      <c r="I563" s="18"/>
      <c r="J563" s="18"/>
      <c r="K563" s="18"/>
      <c r="L563" s="18"/>
      <c r="M563" s="18"/>
      <c r="N563" s="18"/>
      <c r="O563" s="18"/>
      <c r="P563" s="18"/>
      <c r="Q563" s="19"/>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row>
    <row r="564" spans="1:44" ht="15.75" customHeight="1">
      <c r="A564" s="18"/>
      <c r="B564" s="18"/>
      <c r="C564" s="18"/>
      <c r="D564" s="18"/>
      <c r="E564" s="18"/>
      <c r="F564" s="18"/>
      <c r="G564" s="18"/>
      <c r="H564" s="18"/>
      <c r="I564" s="18"/>
      <c r="J564" s="18"/>
      <c r="K564" s="18"/>
      <c r="L564" s="18"/>
      <c r="M564" s="18"/>
      <c r="N564" s="18"/>
      <c r="O564" s="18"/>
      <c r="P564" s="18"/>
      <c r="Q564" s="19"/>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row>
    <row r="565" spans="1:44" ht="15.75" customHeight="1">
      <c r="A565" s="18"/>
      <c r="B565" s="18"/>
      <c r="C565" s="18"/>
      <c r="D565" s="18"/>
      <c r="E565" s="18"/>
      <c r="F565" s="18"/>
      <c r="G565" s="18"/>
      <c r="H565" s="18"/>
      <c r="I565" s="18"/>
      <c r="J565" s="18"/>
      <c r="K565" s="18"/>
      <c r="L565" s="18"/>
      <c r="M565" s="18"/>
      <c r="N565" s="18"/>
      <c r="O565" s="18"/>
      <c r="P565" s="18"/>
      <c r="Q565" s="19"/>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row>
    <row r="566" spans="1:44" ht="15.75" customHeight="1">
      <c r="A566" s="18"/>
      <c r="B566" s="18"/>
      <c r="C566" s="18"/>
      <c r="D566" s="18"/>
      <c r="E566" s="18"/>
      <c r="F566" s="18"/>
      <c r="G566" s="18"/>
      <c r="H566" s="18"/>
      <c r="I566" s="18"/>
      <c r="J566" s="18"/>
      <c r="K566" s="18"/>
      <c r="L566" s="18"/>
      <c r="M566" s="18"/>
      <c r="N566" s="18"/>
      <c r="O566" s="18"/>
      <c r="P566" s="18"/>
      <c r="Q566" s="19"/>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row>
    <row r="567" spans="1:44" ht="15.75" customHeight="1">
      <c r="A567" s="18"/>
      <c r="B567" s="18"/>
      <c r="C567" s="18"/>
      <c r="D567" s="18"/>
      <c r="E567" s="18"/>
      <c r="F567" s="18"/>
      <c r="G567" s="18"/>
      <c r="H567" s="18"/>
      <c r="I567" s="18"/>
      <c r="J567" s="18"/>
      <c r="K567" s="18"/>
      <c r="L567" s="18"/>
      <c r="M567" s="18"/>
      <c r="N567" s="18"/>
      <c r="O567" s="18"/>
      <c r="P567" s="18"/>
      <c r="Q567" s="19"/>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row>
    <row r="568" spans="1:44" ht="15.75" customHeight="1">
      <c r="A568" s="18"/>
      <c r="B568" s="18"/>
      <c r="C568" s="18"/>
      <c r="D568" s="18"/>
      <c r="E568" s="18"/>
      <c r="F568" s="18"/>
      <c r="G568" s="18"/>
      <c r="H568" s="18"/>
      <c r="I568" s="18"/>
      <c r="J568" s="18"/>
      <c r="K568" s="18"/>
      <c r="L568" s="18"/>
      <c r="M568" s="18"/>
      <c r="N568" s="18"/>
      <c r="O568" s="18"/>
      <c r="P568" s="18"/>
      <c r="Q568" s="19"/>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row>
    <row r="569" spans="1:44" ht="15.75" customHeight="1">
      <c r="A569" s="18"/>
      <c r="B569" s="18"/>
      <c r="C569" s="18"/>
      <c r="D569" s="18"/>
      <c r="E569" s="18"/>
      <c r="F569" s="18"/>
      <c r="G569" s="18"/>
      <c r="H569" s="18"/>
      <c r="I569" s="18"/>
      <c r="J569" s="18"/>
      <c r="K569" s="18"/>
      <c r="L569" s="18"/>
      <c r="M569" s="18"/>
      <c r="N569" s="18"/>
      <c r="O569" s="18"/>
      <c r="P569" s="18"/>
      <c r="Q569" s="19"/>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row>
    <row r="570" spans="1:44" ht="15.75" customHeight="1">
      <c r="A570" s="18"/>
      <c r="B570" s="18"/>
      <c r="C570" s="18"/>
      <c r="D570" s="18"/>
      <c r="X570" s="18"/>
      <c r="Y570" s="18"/>
      <c r="Z570" s="18"/>
      <c r="AA570" s="18"/>
      <c r="AB570" s="18"/>
      <c r="AC570" s="18"/>
      <c r="AD570" s="18"/>
      <c r="AE570" s="18"/>
      <c r="AF570" s="18"/>
      <c r="AG570" s="18"/>
      <c r="AH570" s="18"/>
      <c r="AI570" s="18"/>
      <c r="AJ570" s="18"/>
      <c r="AK570" s="18"/>
      <c r="AL570" s="18"/>
      <c r="AM570" s="18"/>
      <c r="AN570" s="18"/>
      <c r="AO570" s="18"/>
      <c r="AP570" s="18"/>
      <c r="AQ570" s="18"/>
      <c r="AR570" s="18"/>
    </row>
    <row r="571" spans="1:44" ht="15.75" customHeight="1">
      <c r="A571" s="18"/>
      <c r="B571" s="18"/>
      <c r="C571" s="18"/>
      <c r="D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66" priority="13">
      <formula>LEN(TRIM(F3))&gt;0</formula>
    </cfRule>
  </conditionalFormatting>
  <conditionalFormatting sqref="Q3:Q6">
    <cfRule type="containsText" dxfId="65" priority="8" operator="containsText" text="UI">
      <formula>NOT(ISERROR(SEARCH(("UI"),(Q3))))</formula>
    </cfRule>
    <cfRule type="containsText" dxfId="64" priority="9" operator="containsText" text="FT">
      <formula>NOT(ISERROR(SEARCH(("FT"),(Q3))))</formula>
    </cfRule>
  </conditionalFormatting>
  <conditionalFormatting sqref="R3:V6">
    <cfRule type="expression" dxfId="63" priority="7">
      <formula>IF($K3="NG",TRUE,FALSE)</formula>
    </cfRule>
    <cfRule type="containsText" dxfId="62" priority="10" operator="containsText" text="OK">
      <formula>NOT(ISERROR(SEARCH(("OK"),(R3))))</formula>
    </cfRule>
    <cfRule type="containsText" dxfId="61" priority="11" operator="containsText" text="NG">
      <formula>NOT(ISERROR(SEARCH(("NG"),(R3))))</formula>
    </cfRule>
    <cfRule type="containsText" dxfId="60" priority="12" operator="containsText" text="NA">
      <formula>NOT(ISERROR(SEARCH(("NA"),(R3))))</formula>
    </cfRule>
  </conditionalFormatting>
  <dataValidations count="4">
    <dataValidation type="list" allowBlank="1" showErrorMessage="1" sqref="S3:V6" xr:uid="{E5E03265-1502-429B-87C0-619D4FA25C5E}">
      <formula1>"OK,NG,NA"</formula1>
    </dataValidation>
    <dataValidation type="list" allowBlank="1" showErrorMessage="1" sqref="Q3:Q6" xr:uid="{67C170EF-2307-4C18-BF05-B4C174FB6C90}">
      <formula1>"UI,FT"</formula1>
    </dataValidation>
    <dataValidation type="list" allowBlank="1" sqref="F3:F6" xr:uid="{E4C53EC1-7FBC-4153-8EE0-8D12B7FD0E45}">
      <formula1>"Button,Textbox,Label,Radio button,Checkbox,Hyperlink,Datepicker,Biểu đồ,Dropdownlist,Button Icon,,Icon"</formula1>
    </dataValidation>
    <dataValidation type="list" allowBlank="1" showErrorMessage="1" sqref="R3:R6" xr:uid="{3C92BC00-D413-4FC7-8FB2-50955F19BDB6}">
      <formula1>"OK,NG,NG-OK,NA,CANCEL"</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49BEE-9339-4C2A-A5B9-BAC59AF51F77}">
  <sheetPr>
    <outlinePr summaryBelow="0" summaryRight="0"/>
  </sheetPr>
  <dimension ref="A1:AR545"/>
  <sheetViews>
    <sheetView showGridLines="0" zoomScale="87" zoomScaleNormal="87" workbookViewId="0">
      <selection activeCell="D11" sqref="D11"/>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c r="A3" s="12"/>
      <c r="B3" s="22"/>
      <c r="C3" s="22" t="s">
        <v>321</v>
      </c>
      <c r="D3" s="22"/>
      <c r="E3" s="27"/>
      <c r="F3" s="20"/>
      <c r="G3" s="21"/>
      <c r="H3" s="17"/>
      <c r="I3" s="17"/>
      <c r="J3" s="17"/>
      <c r="K3" s="17"/>
      <c r="L3" s="13"/>
      <c r="M3" s="13"/>
      <c r="N3" s="13"/>
      <c r="O3" s="13"/>
      <c r="P3" s="13"/>
      <c r="Q3" s="14"/>
      <c r="R3" s="15"/>
      <c r="S3" s="15"/>
      <c r="T3" s="15"/>
      <c r="U3" s="15"/>
      <c r="V3" s="15"/>
      <c r="W3" s="23"/>
      <c r="X3" s="25"/>
      <c r="Y3" s="25"/>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ht="15.75" customHeight="1">
      <c r="A7" s="18"/>
      <c r="B7" s="18"/>
      <c r="C7" s="18"/>
      <c r="D7" s="18"/>
      <c r="E7" s="18"/>
      <c r="F7" s="18"/>
      <c r="G7" s="18"/>
      <c r="H7" s="18"/>
      <c r="I7" s="18"/>
      <c r="J7" s="18"/>
      <c r="K7" s="18"/>
      <c r="L7" s="18"/>
      <c r="M7" s="18"/>
      <c r="N7" s="18"/>
      <c r="O7" s="18"/>
      <c r="P7" s="18"/>
      <c r="Q7" s="19"/>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E513" s="18"/>
      <c r="F513" s="18"/>
      <c r="G513" s="18"/>
      <c r="H513" s="18"/>
      <c r="I513" s="18"/>
      <c r="J513" s="18"/>
      <c r="K513" s="18"/>
      <c r="L513" s="18"/>
      <c r="M513" s="18"/>
      <c r="N513" s="18"/>
      <c r="O513" s="18"/>
      <c r="P513" s="18"/>
      <c r="Q513" s="19"/>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E514" s="18"/>
      <c r="F514" s="18"/>
      <c r="G514" s="18"/>
      <c r="H514" s="18"/>
      <c r="I514" s="18"/>
      <c r="J514" s="18"/>
      <c r="K514" s="18"/>
      <c r="L514" s="18"/>
      <c r="M514" s="18"/>
      <c r="N514" s="18"/>
      <c r="O514" s="18"/>
      <c r="P514" s="18"/>
      <c r="Q514" s="19"/>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5.75" customHeight="1">
      <c r="A515" s="18"/>
      <c r="B515" s="18"/>
      <c r="C515" s="18"/>
      <c r="D515" s="18"/>
      <c r="E515" s="18"/>
      <c r="F515" s="18"/>
      <c r="G515" s="18"/>
      <c r="H515" s="18"/>
      <c r="I515" s="18"/>
      <c r="J515" s="18"/>
      <c r="K515" s="18"/>
      <c r="L515" s="18"/>
      <c r="M515" s="18"/>
      <c r="N515" s="18"/>
      <c r="O515" s="18"/>
      <c r="P515" s="18"/>
      <c r="Q515" s="19"/>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5.75" customHeight="1">
      <c r="A516" s="18"/>
      <c r="B516" s="18"/>
      <c r="C516" s="18"/>
      <c r="D516" s="18"/>
      <c r="E516" s="18"/>
      <c r="F516" s="18"/>
      <c r="G516" s="18"/>
      <c r="H516" s="18"/>
      <c r="I516" s="18"/>
      <c r="J516" s="18"/>
      <c r="K516" s="18"/>
      <c r="L516" s="18"/>
      <c r="M516" s="18"/>
      <c r="N516" s="18"/>
      <c r="O516" s="18"/>
      <c r="P516" s="18"/>
      <c r="Q516" s="19"/>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5.75" customHeight="1">
      <c r="A517" s="18"/>
      <c r="B517" s="18"/>
      <c r="C517" s="18"/>
      <c r="D517" s="18"/>
      <c r="E517" s="18"/>
      <c r="F517" s="18"/>
      <c r="G517" s="18"/>
      <c r="H517" s="18"/>
      <c r="I517" s="18"/>
      <c r="J517" s="18"/>
      <c r="K517" s="18"/>
      <c r="L517" s="18"/>
      <c r="M517" s="18"/>
      <c r="N517" s="18"/>
      <c r="O517" s="18"/>
      <c r="P517" s="18"/>
      <c r="Q517" s="19"/>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5.75" customHeight="1">
      <c r="A518" s="18"/>
      <c r="B518" s="18"/>
      <c r="C518" s="18"/>
      <c r="D518" s="18"/>
      <c r="E518" s="18"/>
      <c r="F518" s="18"/>
      <c r="G518" s="18"/>
      <c r="H518" s="18"/>
      <c r="I518" s="18"/>
      <c r="J518" s="18"/>
      <c r="K518" s="18"/>
      <c r="L518" s="18"/>
      <c r="M518" s="18"/>
      <c r="N518" s="18"/>
      <c r="O518" s="18"/>
      <c r="P518" s="18"/>
      <c r="Q518" s="19"/>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5.75" customHeight="1">
      <c r="A519" s="18"/>
      <c r="B519" s="18"/>
      <c r="C519" s="18"/>
      <c r="D519" s="18"/>
      <c r="E519" s="18"/>
      <c r="F519" s="18"/>
      <c r="G519" s="18"/>
      <c r="H519" s="18"/>
      <c r="I519" s="18"/>
      <c r="J519" s="18"/>
      <c r="K519" s="18"/>
      <c r="L519" s="18"/>
      <c r="M519" s="18"/>
      <c r="N519" s="18"/>
      <c r="O519" s="18"/>
      <c r="P519" s="18"/>
      <c r="Q519" s="19"/>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5.75" customHeight="1">
      <c r="A520" s="18"/>
      <c r="B520" s="18"/>
      <c r="C520" s="18"/>
      <c r="D520" s="18"/>
      <c r="E520" s="18"/>
      <c r="F520" s="18"/>
      <c r="G520" s="18"/>
      <c r="H520" s="18"/>
      <c r="I520" s="18"/>
      <c r="J520" s="18"/>
      <c r="K520" s="18"/>
      <c r="L520" s="18"/>
      <c r="M520" s="18"/>
      <c r="N520" s="18"/>
      <c r="O520" s="18"/>
      <c r="P520" s="18"/>
      <c r="Q520" s="19"/>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5.75" customHeight="1">
      <c r="A521" s="18"/>
      <c r="B521" s="18"/>
      <c r="C521" s="18"/>
      <c r="D521" s="18"/>
      <c r="E521" s="18"/>
      <c r="F521" s="18"/>
      <c r="G521" s="18"/>
      <c r="H521" s="18"/>
      <c r="I521" s="18"/>
      <c r="J521" s="18"/>
      <c r="K521" s="18"/>
      <c r="L521" s="18"/>
      <c r="M521" s="18"/>
      <c r="N521" s="18"/>
      <c r="O521" s="18"/>
      <c r="P521" s="18"/>
      <c r="Q521" s="19"/>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5.75" customHeight="1">
      <c r="A522" s="18"/>
      <c r="B522" s="18"/>
      <c r="C522" s="18"/>
      <c r="D522" s="18"/>
      <c r="E522" s="18"/>
      <c r="F522" s="18"/>
      <c r="G522" s="18"/>
      <c r="H522" s="18"/>
      <c r="I522" s="18"/>
      <c r="J522" s="18"/>
      <c r="K522" s="18"/>
      <c r="L522" s="18"/>
      <c r="M522" s="18"/>
      <c r="N522" s="18"/>
      <c r="O522" s="18"/>
      <c r="P522" s="18"/>
      <c r="Q522" s="19"/>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5.75" customHeight="1">
      <c r="A523" s="18"/>
      <c r="B523" s="18"/>
      <c r="C523" s="18"/>
      <c r="D523" s="18"/>
      <c r="E523" s="18"/>
      <c r="F523" s="18"/>
      <c r="G523" s="18"/>
      <c r="H523" s="18"/>
      <c r="I523" s="18"/>
      <c r="J523" s="18"/>
      <c r="K523" s="18"/>
      <c r="L523" s="18"/>
      <c r="M523" s="18"/>
      <c r="N523" s="18"/>
      <c r="O523" s="18"/>
      <c r="P523" s="18"/>
      <c r="Q523" s="19"/>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5.75" customHeight="1">
      <c r="A524" s="18"/>
      <c r="B524" s="18"/>
      <c r="C524" s="18"/>
      <c r="D524" s="18"/>
      <c r="E524" s="18"/>
      <c r="F524" s="18"/>
      <c r="G524" s="18"/>
      <c r="H524" s="18"/>
      <c r="I524" s="18"/>
      <c r="J524" s="18"/>
      <c r="K524" s="18"/>
      <c r="L524" s="18"/>
      <c r="M524" s="18"/>
      <c r="N524" s="18"/>
      <c r="O524" s="18"/>
      <c r="P524" s="18"/>
      <c r="Q524" s="19"/>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5.75" customHeight="1">
      <c r="A525" s="18"/>
      <c r="B525" s="18"/>
      <c r="C525" s="18"/>
      <c r="D525" s="18"/>
      <c r="E525" s="18"/>
      <c r="F525" s="18"/>
      <c r="G525" s="18"/>
      <c r="H525" s="18"/>
      <c r="I525" s="18"/>
      <c r="J525" s="18"/>
      <c r="K525" s="18"/>
      <c r="L525" s="18"/>
      <c r="M525" s="18"/>
      <c r="N525" s="18"/>
      <c r="O525" s="18"/>
      <c r="P525" s="18"/>
      <c r="Q525" s="19"/>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5.75" customHeight="1">
      <c r="A526" s="18"/>
      <c r="B526" s="18"/>
      <c r="C526" s="18"/>
      <c r="D526" s="18"/>
      <c r="E526" s="18"/>
      <c r="F526" s="18"/>
      <c r="G526" s="18"/>
      <c r="H526" s="18"/>
      <c r="I526" s="18"/>
      <c r="J526" s="18"/>
      <c r="K526" s="18"/>
      <c r="L526" s="18"/>
      <c r="M526" s="18"/>
      <c r="N526" s="18"/>
      <c r="O526" s="18"/>
      <c r="P526" s="18"/>
      <c r="Q526" s="19"/>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5.75" customHeight="1">
      <c r="A527" s="18"/>
      <c r="B527" s="18"/>
      <c r="C527" s="18"/>
      <c r="D527" s="18"/>
      <c r="E527" s="18"/>
      <c r="F527" s="18"/>
      <c r="G527" s="18"/>
      <c r="H527" s="18"/>
      <c r="I527" s="18"/>
      <c r="J527" s="18"/>
      <c r="K527" s="18"/>
      <c r="L527" s="18"/>
      <c r="M527" s="18"/>
      <c r="N527" s="18"/>
      <c r="O527" s="18"/>
      <c r="P527" s="18"/>
      <c r="Q527" s="19"/>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5.75" customHeight="1">
      <c r="A528" s="18"/>
      <c r="B528" s="18"/>
      <c r="C528" s="18"/>
      <c r="D528" s="18"/>
      <c r="E528" s="18"/>
      <c r="F528" s="18"/>
      <c r="G528" s="18"/>
      <c r="H528" s="18"/>
      <c r="I528" s="18"/>
      <c r="J528" s="18"/>
      <c r="K528" s="18"/>
      <c r="L528" s="18"/>
      <c r="M528" s="18"/>
      <c r="N528" s="18"/>
      <c r="O528" s="18"/>
      <c r="P528" s="18"/>
      <c r="Q528" s="19"/>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5.75" customHeight="1">
      <c r="A529" s="18"/>
      <c r="B529" s="18"/>
      <c r="C529" s="18"/>
      <c r="D529" s="18"/>
      <c r="E529" s="18"/>
      <c r="F529" s="18"/>
      <c r="G529" s="18"/>
      <c r="H529" s="18"/>
      <c r="I529" s="18"/>
      <c r="J529" s="18"/>
      <c r="K529" s="18"/>
      <c r="L529" s="18"/>
      <c r="M529" s="18"/>
      <c r="N529" s="18"/>
      <c r="O529" s="18"/>
      <c r="P529" s="18"/>
      <c r="Q529" s="19"/>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row r="530" spans="1:44" ht="15.75" customHeight="1">
      <c r="A530" s="18"/>
      <c r="B530" s="18"/>
      <c r="C530" s="18"/>
      <c r="D530" s="18"/>
      <c r="E530" s="18"/>
      <c r="F530" s="18"/>
      <c r="G530" s="18"/>
      <c r="H530" s="18"/>
      <c r="I530" s="18"/>
      <c r="J530" s="18"/>
      <c r="K530" s="18"/>
      <c r="L530" s="18"/>
      <c r="M530" s="18"/>
      <c r="N530" s="18"/>
      <c r="O530" s="18"/>
      <c r="P530" s="18"/>
      <c r="Q530" s="19"/>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spans="1:44" ht="15.75" customHeight="1">
      <c r="A531" s="18"/>
      <c r="B531" s="18"/>
      <c r="C531" s="18"/>
      <c r="D531" s="18"/>
      <c r="E531" s="18"/>
      <c r="F531" s="18"/>
      <c r="G531" s="18"/>
      <c r="H531" s="18"/>
      <c r="I531" s="18"/>
      <c r="J531" s="18"/>
      <c r="K531" s="18"/>
      <c r="L531" s="18"/>
      <c r="M531" s="18"/>
      <c r="N531" s="18"/>
      <c r="O531" s="18"/>
      <c r="P531" s="18"/>
      <c r="Q531" s="19"/>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spans="1:44" ht="15.75" customHeight="1">
      <c r="A532" s="18"/>
      <c r="B532" s="18"/>
      <c r="C532" s="18"/>
      <c r="D532" s="18"/>
      <c r="E532" s="18"/>
      <c r="F532" s="18"/>
      <c r="G532" s="18"/>
      <c r="H532" s="18"/>
      <c r="I532" s="18"/>
      <c r="J532" s="18"/>
      <c r="K532" s="18"/>
      <c r="L532" s="18"/>
      <c r="M532" s="18"/>
      <c r="N532" s="18"/>
      <c r="O532" s="18"/>
      <c r="P532" s="18"/>
      <c r="Q532" s="19"/>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spans="1:44" ht="15.75" customHeight="1">
      <c r="A533" s="18"/>
      <c r="B533" s="18"/>
      <c r="C533" s="18"/>
      <c r="D533" s="18"/>
      <c r="E533" s="18"/>
      <c r="F533" s="18"/>
      <c r="G533" s="18"/>
      <c r="H533" s="18"/>
      <c r="I533" s="18"/>
      <c r="J533" s="18"/>
      <c r="K533" s="18"/>
      <c r="L533" s="18"/>
      <c r="M533" s="18"/>
      <c r="N533" s="18"/>
      <c r="O533" s="18"/>
      <c r="P533" s="18"/>
      <c r="Q533" s="19"/>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spans="1:44" ht="15.75" customHeight="1">
      <c r="A534" s="18"/>
      <c r="B534" s="18"/>
      <c r="C534" s="18"/>
      <c r="D534" s="18"/>
      <c r="E534" s="18"/>
      <c r="F534" s="18"/>
      <c r="G534" s="18"/>
      <c r="H534" s="18"/>
      <c r="I534" s="18"/>
      <c r="J534" s="18"/>
      <c r="K534" s="18"/>
      <c r="L534" s="18"/>
      <c r="M534" s="18"/>
      <c r="N534" s="18"/>
      <c r="O534" s="18"/>
      <c r="P534" s="18"/>
      <c r="Q534" s="19"/>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spans="1:44" ht="15.75" customHeight="1">
      <c r="A535" s="18"/>
      <c r="B535" s="18"/>
      <c r="C535" s="18"/>
      <c r="D535" s="18"/>
      <c r="E535" s="18"/>
      <c r="F535" s="18"/>
      <c r="G535" s="18"/>
      <c r="H535" s="18"/>
      <c r="I535" s="18"/>
      <c r="J535" s="18"/>
      <c r="K535" s="18"/>
      <c r="L535" s="18"/>
      <c r="M535" s="18"/>
      <c r="N535" s="18"/>
      <c r="O535" s="18"/>
      <c r="P535" s="18"/>
      <c r="Q535" s="19"/>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spans="1:44" ht="15.75" customHeight="1">
      <c r="A536" s="18"/>
      <c r="B536" s="18"/>
      <c r="C536" s="18"/>
      <c r="D536" s="18"/>
      <c r="E536" s="18"/>
      <c r="F536" s="18"/>
      <c r="G536" s="18"/>
      <c r="H536" s="18"/>
      <c r="I536" s="18"/>
      <c r="J536" s="18"/>
      <c r="K536" s="18"/>
      <c r="L536" s="18"/>
      <c r="M536" s="18"/>
      <c r="N536" s="18"/>
      <c r="O536" s="18"/>
      <c r="P536" s="18"/>
      <c r="Q536" s="19"/>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spans="1:44" ht="15.75" customHeight="1">
      <c r="A537" s="18"/>
      <c r="B537" s="18"/>
      <c r="C537" s="18"/>
      <c r="D537" s="18"/>
      <c r="E537" s="18"/>
      <c r="F537" s="18"/>
      <c r="G537" s="18"/>
      <c r="H537" s="18"/>
      <c r="I537" s="18"/>
      <c r="J537" s="18"/>
      <c r="K537" s="18"/>
      <c r="L537" s="18"/>
      <c r="M537" s="18"/>
      <c r="N537" s="18"/>
      <c r="O537" s="18"/>
      <c r="P537" s="18"/>
      <c r="Q537" s="19"/>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spans="1:44" ht="15.75" customHeight="1">
      <c r="A538" s="18"/>
      <c r="B538" s="18"/>
      <c r="C538" s="18"/>
      <c r="D538" s="18"/>
      <c r="E538" s="18"/>
      <c r="F538" s="18"/>
      <c r="G538" s="18"/>
      <c r="H538" s="18"/>
      <c r="I538" s="18"/>
      <c r="J538" s="18"/>
      <c r="K538" s="18"/>
      <c r="L538" s="18"/>
      <c r="M538" s="18"/>
      <c r="N538" s="18"/>
      <c r="O538" s="18"/>
      <c r="P538" s="18"/>
      <c r="Q538" s="19"/>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spans="1:44" ht="15.75" customHeight="1">
      <c r="A539" s="18"/>
      <c r="B539" s="18"/>
      <c r="C539" s="18"/>
      <c r="D539" s="18"/>
      <c r="E539" s="18"/>
      <c r="F539" s="18"/>
      <c r="G539" s="18"/>
      <c r="H539" s="18"/>
      <c r="I539" s="18"/>
      <c r="J539" s="18"/>
      <c r="K539" s="18"/>
      <c r="L539" s="18"/>
      <c r="M539" s="18"/>
      <c r="N539" s="18"/>
      <c r="O539" s="18"/>
      <c r="P539" s="18"/>
      <c r="Q539" s="19"/>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spans="1:44" ht="15.75" customHeight="1">
      <c r="A540" s="18"/>
      <c r="B540" s="18"/>
      <c r="C540" s="18"/>
      <c r="D540" s="18"/>
      <c r="E540" s="18"/>
      <c r="F540" s="18"/>
      <c r="G540" s="18"/>
      <c r="H540" s="18"/>
      <c r="I540" s="18"/>
      <c r="J540" s="18"/>
      <c r="K540" s="18"/>
      <c r="L540" s="18"/>
      <c r="M540" s="18"/>
      <c r="N540" s="18"/>
      <c r="O540" s="18"/>
      <c r="P540" s="18"/>
      <c r="Q540" s="19"/>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spans="1:44" ht="15.75" customHeight="1">
      <c r="A541" s="18"/>
      <c r="B541" s="18"/>
      <c r="C541" s="18"/>
      <c r="D541" s="18"/>
      <c r="E541" s="18"/>
      <c r="F541" s="18"/>
      <c r="G541" s="18"/>
      <c r="H541" s="18"/>
      <c r="I541" s="18"/>
      <c r="J541" s="18"/>
      <c r="K541" s="18"/>
      <c r="L541" s="18"/>
      <c r="M541" s="18"/>
      <c r="N541" s="18"/>
      <c r="O541" s="18"/>
      <c r="P541" s="18"/>
      <c r="Q541" s="19"/>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spans="1:44" ht="15.75" customHeight="1">
      <c r="A542" s="18"/>
      <c r="B542" s="18"/>
      <c r="C542" s="18"/>
      <c r="D542" s="18"/>
      <c r="E542" s="18"/>
      <c r="F542" s="18"/>
      <c r="G542" s="18"/>
      <c r="H542" s="18"/>
      <c r="I542" s="18"/>
      <c r="J542" s="18"/>
      <c r="K542" s="18"/>
      <c r="L542" s="18"/>
      <c r="M542" s="18"/>
      <c r="N542" s="18"/>
      <c r="O542" s="18"/>
      <c r="P542" s="18"/>
      <c r="Q542" s="19"/>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spans="1:44" ht="15.75" customHeight="1">
      <c r="A543" s="18"/>
      <c r="B543" s="18"/>
      <c r="C543" s="18"/>
      <c r="D543" s="18"/>
      <c r="E543" s="18"/>
      <c r="F543" s="18"/>
      <c r="G543" s="18"/>
      <c r="H543" s="18"/>
      <c r="I543" s="18"/>
      <c r="J543" s="18"/>
      <c r="K543" s="18"/>
      <c r="L543" s="18"/>
      <c r="M543" s="18"/>
      <c r="N543" s="18"/>
      <c r="O543" s="18"/>
      <c r="P543" s="18"/>
      <c r="Q543" s="19"/>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spans="1:44" ht="15.75" customHeight="1">
      <c r="A544" s="18"/>
      <c r="B544" s="18"/>
      <c r="C544" s="18"/>
      <c r="D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spans="1:44" ht="15.75" customHeight="1">
      <c r="A545" s="18"/>
      <c r="B545" s="18"/>
      <c r="C545" s="18"/>
      <c r="D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6">
    <cfRule type="notContainsBlanks" dxfId="59" priority="13">
      <formula>LEN(TRIM(F3))&gt;0</formula>
    </cfRule>
  </conditionalFormatting>
  <conditionalFormatting sqref="Q3:Q6">
    <cfRule type="containsText" dxfId="58" priority="8" operator="containsText" text="UI">
      <formula>NOT(ISERROR(SEARCH(("UI"),(Q3))))</formula>
    </cfRule>
    <cfRule type="containsText" dxfId="57" priority="9" operator="containsText" text="FT">
      <formula>NOT(ISERROR(SEARCH(("FT"),(Q3))))</formula>
    </cfRule>
  </conditionalFormatting>
  <conditionalFormatting sqref="R3:V6">
    <cfRule type="expression" dxfId="56" priority="7">
      <formula>IF($K3="NG",TRUE,FALSE)</formula>
    </cfRule>
    <cfRule type="containsText" dxfId="55" priority="10" operator="containsText" text="OK">
      <formula>NOT(ISERROR(SEARCH(("OK"),(R3))))</formula>
    </cfRule>
    <cfRule type="containsText" dxfId="54" priority="11" operator="containsText" text="NG">
      <formula>NOT(ISERROR(SEARCH(("NG"),(R3))))</formula>
    </cfRule>
    <cfRule type="containsText" dxfId="53" priority="12" operator="containsText" text="NA">
      <formula>NOT(ISERROR(SEARCH(("NA"),(R3))))</formula>
    </cfRule>
  </conditionalFormatting>
  <dataValidations count="4">
    <dataValidation type="list" allowBlank="1" sqref="F3:F6" xr:uid="{2459B577-37CB-4F3A-A430-009B2D5FA2A6}">
      <formula1>"Button,Textbox,Label,Radio button,Checkbox,Hyperlink,Datepicker,Biểu đồ,Dropdownlist,Button Icon,,Icon"</formula1>
    </dataValidation>
    <dataValidation type="list" allowBlank="1" showErrorMessage="1" sqref="Q3:Q6" xr:uid="{A210CCDF-244B-4467-B851-DCA61C57ED89}">
      <formula1>"UI,FT"</formula1>
    </dataValidation>
    <dataValidation type="list" allowBlank="1" showErrorMessage="1" sqref="S3:V6" xr:uid="{2AC25AFE-0BF6-4618-87A4-3CD8C54C2C58}">
      <formula1>"OK,NG,NA"</formula1>
    </dataValidation>
    <dataValidation type="list" allowBlank="1" showErrorMessage="1" sqref="R3:R6" xr:uid="{F418282F-3E57-4E55-AD21-58D321C85C21}">
      <formula1>"OK,NG,NG-OK,NA,CANCEL"</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515DE-112D-415B-9B6D-FE484AA5C3F1}">
  <sheetPr>
    <outlinePr summaryBelow="0" summaryRight="0"/>
  </sheetPr>
  <dimension ref="A1:AR495"/>
  <sheetViews>
    <sheetView showGridLines="0" zoomScale="87" zoomScaleNormal="87" workbookViewId="0">
      <selection activeCell="G20" sqref="G20"/>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c r="A3" s="12"/>
      <c r="B3" s="22"/>
      <c r="C3" s="22" t="s">
        <v>322</v>
      </c>
      <c r="D3" s="22"/>
      <c r="E3" s="27"/>
      <c r="F3" s="20"/>
      <c r="G3" s="21"/>
      <c r="H3" s="17"/>
      <c r="I3" s="17"/>
      <c r="J3" s="17"/>
      <c r="K3" s="17"/>
      <c r="L3" s="13"/>
      <c r="M3" s="13"/>
      <c r="N3" s="13"/>
      <c r="O3" s="13"/>
      <c r="P3" s="13"/>
      <c r="Q3" s="14"/>
      <c r="R3" s="15"/>
      <c r="S3" s="15"/>
      <c r="T3" s="15"/>
      <c r="U3" s="15"/>
      <c r="V3" s="15"/>
      <c r="W3" s="23"/>
      <c r="X3" s="25"/>
      <c r="Y3" s="25"/>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s="24" customFormat="1">
      <c r="A7" s="12"/>
      <c r="B7" s="22"/>
      <c r="C7" s="22"/>
      <c r="D7" s="22"/>
      <c r="E7" s="28"/>
      <c r="F7" s="20"/>
      <c r="G7" s="21"/>
      <c r="H7" s="17"/>
      <c r="I7" s="17"/>
      <c r="J7" s="17"/>
      <c r="K7" s="17"/>
      <c r="L7" s="13"/>
      <c r="M7" s="13"/>
      <c r="N7" s="13"/>
      <c r="O7" s="13"/>
      <c r="P7" s="13"/>
      <c r="Q7" s="14"/>
      <c r="R7" s="15"/>
      <c r="S7" s="15"/>
      <c r="T7" s="15"/>
      <c r="U7" s="15"/>
      <c r="V7" s="15"/>
      <c r="W7" s="23"/>
      <c r="X7" s="25"/>
      <c r="Y7" s="25"/>
      <c r="Z7" s="26"/>
      <c r="AA7" s="16"/>
      <c r="AB7" s="16"/>
      <c r="AC7" s="16"/>
      <c r="AD7" s="16"/>
      <c r="AE7" s="16"/>
      <c r="AF7" s="16"/>
      <c r="AG7" s="16"/>
      <c r="AH7" s="16"/>
      <c r="AI7" s="16"/>
      <c r="AJ7" s="16"/>
      <c r="AK7" s="16"/>
      <c r="AL7" s="16"/>
      <c r="AM7" s="16"/>
      <c r="AN7" s="16"/>
      <c r="AO7" s="16"/>
      <c r="AP7" s="16"/>
      <c r="AQ7" s="16"/>
      <c r="AR7" s="16"/>
    </row>
    <row r="8" spans="1:44" s="24" customFormat="1">
      <c r="A8" s="12"/>
      <c r="B8" s="22"/>
      <c r="C8" s="22"/>
      <c r="D8" s="22"/>
      <c r="E8" s="27"/>
      <c r="F8" s="20"/>
      <c r="G8" s="21"/>
      <c r="H8" s="17"/>
      <c r="I8" s="17"/>
      <c r="J8" s="17"/>
      <c r="K8" s="17"/>
      <c r="L8" s="13"/>
      <c r="M8" s="13"/>
      <c r="N8" s="13"/>
      <c r="O8" s="13"/>
      <c r="P8" s="13"/>
      <c r="Q8" s="14"/>
      <c r="R8" s="15"/>
      <c r="S8" s="15"/>
      <c r="T8" s="15"/>
      <c r="U8" s="15"/>
      <c r="V8" s="15"/>
      <c r="W8" s="23"/>
      <c r="X8" s="25"/>
      <c r="Y8" s="25"/>
      <c r="Z8" s="26"/>
      <c r="AA8" s="16"/>
      <c r="AB8" s="16"/>
      <c r="AC8" s="16"/>
      <c r="AD8" s="16"/>
      <c r="AE8" s="16"/>
      <c r="AF8" s="16"/>
      <c r="AG8" s="16"/>
      <c r="AH8" s="16"/>
      <c r="AI8" s="16"/>
      <c r="AJ8" s="16"/>
      <c r="AK8" s="16"/>
      <c r="AL8" s="16"/>
      <c r="AM8" s="16"/>
      <c r="AN8" s="16"/>
      <c r="AO8" s="16"/>
      <c r="AP8" s="16"/>
      <c r="AQ8" s="16"/>
      <c r="AR8" s="16"/>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8">
    <cfRule type="notContainsBlanks" dxfId="52" priority="13">
      <formula>LEN(TRIM(F3))&gt;0</formula>
    </cfRule>
  </conditionalFormatting>
  <conditionalFormatting sqref="Q3:Q8">
    <cfRule type="containsText" dxfId="51" priority="8" operator="containsText" text="UI">
      <formula>NOT(ISERROR(SEARCH(("UI"),(Q3))))</formula>
    </cfRule>
    <cfRule type="containsText" dxfId="50" priority="9" operator="containsText" text="FT">
      <formula>NOT(ISERROR(SEARCH(("FT"),(Q3))))</formula>
    </cfRule>
  </conditionalFormatting>
  <conditionalFormatting sqref="R3:V8">
    <cfRule type="expression" dxfId="49" priority="7">
      <formula>IF($K3="NG",TRUE,FALSE)</formula>
    </cfRule>
    <cfRule type="containsText" dxfId="48" priority="10" operator="containsText" text="OK">
      <formula>NOT(ISERROR(SEARCH(("OK"),(R3))))</formula>
    </cfRule>
    <cfRule type="containsText" dxfId="47" priority="11" operator="containsText" text="NG">
      <formula>NOT(ISERROR(SEARCH(("NG"),(R3))))</formula>
    </cfRule>
    <cfRule type="containsText" dxfId="46" priority="12" operator="containsText" text="NA">
      <formula>NOT(ISERROR(SEARCH(("NA"),(R3))))</formula>
    </cfRule>
  </conditionalFormatting>
  <dataValidations count="4">
    <dataValidation type="list" allowBlank="1" showErrorMessage="1" sqref="S3:V8" xr:uid="{306EB9F0-5BB6-46A3-8D7A-62E8BD9C03CC}">
      <formula1>"OK,NG,NA"</formula1>
    </dataValidation>
    <dataValidation type="list" allowBlank="1" showErrorMessage="1" sqref="Q3:Q8" xr:uid="{8E487B5D-9F81-453B-95F6-9D3D36B25F2F}">
      <formula1>"UI,FT"</formula1>
    </dataValidation>
    <dataValidation type="list" allowBlank="1" sqref="F3:F8" xr:uid="{513C3772-4611-47B9-B34A-7E0A626C0F6F}">
      <formula1>"Button,Textbox,Label,Radio button,Checkbox,Hyperlink,Datepicker,Biểu đồ,Dropdownlist,Button Icon,,Icon"</formula1>
    </dataValidation>
    <dataValidation type="list" allowBlank="1" showErrorMessage="1" sqref="R3:R8" xr:uid="{416424BB-1B34-44A9-A57C-CA1AAE9709B4}">
      <formula1>"OK,NG,NG-OK,NA,CANCEL"</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76A79-0344-438E-A074-8322510B1B11}">
  <sheetPr>
    <outlinePr summaryBelow="0" summaryRight="0"/>
  </sheetPr>
  <dimension ref="A1:AR449"/>
  <sheetViews>
    <sheetView showGridLines="0" zoomScale="87" zoomScaleNormal="87" workbookViewId="0">
      <selection activeCell="A4" sqref="A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ht="75">
      <c r="A3" s="12">
        <f>ROW(A3) - 2</f>
        <v>1</v>
      </c>
      <c r="B3" s="22" t="s">
        <v>54</v>
      </c>
      <c r="C3" s="22" t="s">
        <v>278</v>
      </c>
      <c r="D3" s="22" t="s">
        <v>74</v>
      </c>
      <c r="E3" s="27" t="s">
        <v>278</v>
      </c>
      <c r="F3" s="20" t="s">
        <v>38</v>
      </c>
      <c r="G3" s="21" t="s">
        <v>279</v>
      </c>
      <c r="H3" s="17"/>
      <c r="I3" s="17"/>
      <c r="J3" s="17" t="s">
        <v>75</v>
      </c>
      <c r="K3" s="17"/>
      <c r="L3" s="13" t="s">
        <v>278</v>
      </c>
      <c r="M3" s="13" t="s">
        <v>278</v>
      </c>
      <c r="N3" s="13"/>
      <c r="O3" s="13"/>
      <c r="P3" s="13"/>
      <c r="Q3" s="14" t="s">
        <v>13</v>
      </c>
      <c r="R3" s="15" t="s">
        <v>95</v>
      </c>
      <c r="S3" s="15"/>
      <c r="T3" s="15"/>
      <c r="U3" s="15"/>
      <c r="V3" s="15"/>
      <c r="W3" s="23"/>
      <c r="X3" s="25"/>
      <c r="Y3" s="74">
        <v>45117</v>
      </c>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s="24" customFormat="1">
      <c r="A7" s="12"/>
      <c r="B7" s="22"/>
      <c r="C7" s="22"/>
      <c r="D7" s="22"/>
      <c r="E7" s="28"/>
      <c r="F7" s="20"/>
      <c r="G7" s="21"/>
      <c r="H7" s="17"/>
      <c r="I7" s="17"/>
      <c r="J7" s="17"/>
      <c r="K7" s="17"/>
      <c r="L7" s="13"/>
      <c r="M7" s="13"/>
      <c r="N7" s="13"/>
      <c r="O7" s="13"/>
      <c r="P7" s="13"/>
      <c r="Q7" s="14"/>
      <c r="R7" s="15"/>
      <c r="S7" s="15"/>
      <c r="T7" s="15"/>
      <c r="U7" s="15"/>
      <c r="V7" s="15"/>
      <c r="W7" s="23"/>
      <c r="X7" s="25"/>
      <c r="Y7" s="25"/>
      <c r="Z7" s="26"/>
      <c r="AA7" s="16"/>
      <c r="AB7" s="16"/>
      <c r="AC7" s="16"/>
      <c r="AD7" s="16"/>
      <c r="AE7" s="16"/>
      <c r="AF7" s="16"/>
      <c r="AG7" s="16"/>
      <c r="AH7" s="16"/>
      <c r="AI7" s="16"/>
      <c r="AJ7" s="16"/>
      <c r="AK7" s="16"/>
      <c r="AL7" s="16"/>
      <c r="AM7" s="16"/>
      <c r="AN7" s="16"/>
      <c r="AO7" s="16"/>
      <c r="AP7" s="16"/>
      <c r="AQ7" s="16"/>
      <c r="AR7" s="16"/>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45" priority="13">
      <formula>LEN(TRIM(F3))&gt;0</formula>
    </cfRule>
  </conditionalFormatting>
  <conditionalFormatting sqref="Q3:Q7">
    <cfRule type="containsText" dxfId="44" priority="8" operator="containsText" text="UI">
      <formula>NOT(ISERROR(SEARCH(("UI"),(Q3))))</formula>
    </cfRule>
    <cfRule type="containsText" dxfId="43" priority="9" operator="containsText" text="FT">
      <formula>NOT(ISERROR(SEARCH(("FT"),(Q3))))</formula>
    </cfRule>
  </conditionalFormatting>
  <conditionalFormatting sqref="R3:V7">
    <cfRule type="expression" dxfId="42" priority="7">
      <formula>IF($K3="NG",TRUE,FALSE)</formula>
    </cfRule>
    <cfRule type="containsText" dxfId="41" priority="10" operator="containsText" text="OK">
      <formula>NOT(ISERROR(SEARCH(("OK"),(R3))))</formula>
    </cfRule>
    <cfRule type="containsText" dxfId="40" priority="11" operator="containsText" text="NG">
      <formula>NOT(ISERROR(SEARCH(("NG"),(R3))))</formula>
    </cfRule>
    <cfRule type="containsText" dxfId="39" priority="12" operator="containsText" text="NA">
      <formula>NOT(ISERROR(SEARCH(("NA"),(R3))))</formula>
    </cfRule>
  </conditionalFormatting>
  <dataValidations count="4">
    <dataValidation type="list" allowBlank="1" sqref="F3:F7" xr:uid="{EF594EFA-3C76-4EF2-81C6-53E7EDD3B478}">
      <formula1>"Button,Textbox,Label,Radio button,Checkbox,Hyperlink,Datepicker,Biểu đồ,Dropdownlist,Button Icon,,Icon"</formula1>
    </dataValidation>
    <dataValidation type="list" allowBlank="1" showErrorMessage="1" sqref="Q3:Q7" xr:uid="{39D97661-EF87-4AF4-AE1F-AB01850EBBDC}">
      <formula1>"UI,FT"</formula1>
    </dataValidation>
    <dataValidation type="list" allowBlank="1" showErrorMessage="1" sqref="S3:V7" xr:uid="{FFBA1EF0-A0C4-48DB-9CF1-2A10A03FDA6C}">
      <formula1>"OK,NG,NA"</formula1>
    </dataValidation>
    <dataValidation type="list" allowBlank="1" showErrorMessage="1" sqref="R3:R7" xr:uid="{0F254FE1-74C3-4068-815C-18DC76832463}">
      <formula1>"OK,NG,NG-OK,NA,CANCEL"</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6D1AA-6EBA-4764-B542-040EE10719DC}">
  <sheetPr>
    <outlinePr summaryBelow="0" summaryRight="0"/>
  </sheetPr>
  <dimension ref="A1:AR481"/>
  <sheetViews>
    <sheetView showGridLines="0" zoomScale="87" zoomScaleNormal="87" workbookViewId="0">
      <selection activeCell="Z21" sqref="Z21"/>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c r="A3" s="12"/>
      <c r="B3" s="22"/>
      <c r="C3" s="22" t="s">
        <v>323</v>
      </c>
      <c r="D3" s="22"/>
      <c r="E3" s="27"/>
      <c r="F3" s="20"/>
      <c r="G3" s="21"/>
      <c r="H3" s="17"/>
      <c r="I3" s="17"/>
      <c r="J3" s="17"/>
      <c r="K3" s="17"/>
      <c r="L3" s="13"/>
      <c r="M3" s="13"/>
      <c r="N3" s="13"/>
      <c r="O3" s="13"/>
      <c r="P3" s="13"/>
      <c r="Q3" s="14"/>
      <c r="R3" s="15"/>
      <c r="S3" s="15"/>
      <c r="T3" s="15"/>
      <c r="U3" s="15"/>
      <c r="V3" s="15"/>
      <c r="W3" s="23"/>
      <c r="X3" s="25"/>
      <c r="Y3" s="25"/>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s="24" customFormat="1">
      <c r="A7" s="12"/>
      <c r="B7" s="22"/>
      <c r="C7" s="22"/>
      <c r="D7" s="22"/>
      <c r="E7" s="28"/>
      <c r="F7" s="20"/>
      <c r="G7" s="21"/>
      <c r="H7" s="17"/>
      <c r="I7" s="17"/>
      <c r="J7" s="17"/>
      <c r="K7" s="17"/>
      <c r="L7" s="13"/>
      <c r="M7" s="13"/>
      <c r="N7" s="13"/>
      <c r="O7" s="13"/>
      <c r="P7" s="13"/>
      <c r="Q7" s="14"/>
      <c r="R7" s="15"/>
      <c r="S7" s="15"/>
      <c r="T7" s="15"/>
      <c r="U7" s="15"/>
      <c r="V7" s="15"/>
      <c r="W7" s="23"/>
      <c r="X7" s="25"/>
      <c r="Y7" s="25"/>
      <c r="Z7" s="26"/>
      <c r="AA7" s="16"/>
      <c r="AB7" s="16"/>
      <c r="AC7" s="16"/>
      <c r="AD7" s="16"/>
      <c r="AE7" s="16"/>
      <c r="AF7" s="16"/>
      <c r="AG7" s="16"/>
      <c r="AH7" s="16"/>
      <c r="AI7" s="16"/>
      <c r="AJ7" s="16"/>
      <c r="AK7" s="16"/>
      <c r="AL7" s="16"/>
      <c r="AM7" s="16"/>
      <c r="AN7" s="16"/>
      <c r="AO7" s="16"/>
      <c r="AP7" s="16"/>
      <c r="AQ7" s="16"/>
      <c r="AR7" s="16"/>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38" priority="13">
      <formula>LEN(TRIM(F3))&gt;0</formula>
    </cfRule>
  </conditionalFormatting>
  <conditionalFormatting sqref="Q3:Q7">
    <cfRule type="containsText" dxfId="37" priority="8" operator="containsText" text="UI">
      <formula>NOT(ISERROR(SEARCH(("UI"),(Q3))))</formula>
    </cfRule>
    <cfRule type="containsText" dxfId="36" priority="9" operator="containsText" text="FT">
      <formula>NOT(ISERROR(SEARCH(("FT"),(Q3))))</formula>
    </cfRule>
  </conditionalFormatting>
  <conditionalFormatting sqref="R3:V7">
    <cfRule type="expression" dxfId="35" priority="7">
      <formula>IF($K3="NG",TRUE,FALSE)</formula>
    </cfRule>
    <cfRule type="containsText" dxfId="34" priority="10" operator="containsText" text="OK">
      <formula>NOT(ISERROR(SEARCH(("OK"),(R3))))</formula>
    </cfRule>
    <cfRule type="containsText" dxfId="33" priority="11" operator="containsText" text="NG">
      <formula>NOT(ISERROR(SEARCH(("NG"),(R3))))</formula>
    </cfRule>
    <cfRule type="containsText" dxfId="32" priority="12" operator="containsText" text="NA">
      <formula>NOT(ISERROR(SEARCH(("NA"),(R3))))</formula>
    </cfRule>
  </conditionalFormatting>
  <dataValidations count="4">
    <dataValidation type="list" allowBlank="1" showErrorMessage="1" sqref="S3:V7" xr:uid="{C5CE94EC-A8F7-4B0B-A4EA-D4F001DD174B}">
      <formula1>"OK,NG,NA"</formula1>
    </dataValidation>
    <dataValidation type="list" allowBlank="1" showErrorMessage="1" sqref="Q3:Q7" xr:uid="{F7A4F074-DAB3-49DB-9844-3EF0FFE50A03}">
      <formula1>"UI,FT"</formula1>
    </dataValidation>
    <dataValidation type="list" allowBlank="1" sqref="F3:F7" xr:uid="{672F6E5C-1008-438C-9B11-991837619417}">
      <formula1>"Button,Textbox,Label,Radio button,Checkbox,Hyperlink,Datepicker,Biểu đồ,Dropdownlist,Button Icon,,Icon"</formula1>
    </dataValidation>
    <dataValidation type="list" allowBlank="1" showErrorMessage="1" sqref="R3:R7" xr:uid="{561E0701-0330-41F7-ABB7-96E08021427C}">
      <formula1>"OK,NG,NG-OK,NA,CANCEL"</formula1>
    </dataValidation>
  </dataValidation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F2021-65FE-450A-8D8D-AE86F53800E9}">
  <sheetPr>
    <outlinePr summaryBelow="0" summaryRight="0"/>
  </sheetPr>
  <dimension ref="A1:AR507"/>
  <sheetViews>
    <sheetView showGridLines="0" zoomScale="87" zoomScaleNormal="87" workbookViewId="0">
      <selection activeCell="D11" sqref="D11"/>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c r="A3" s="12"/>
      <c r="B3" s="22"/>
      <c r="C3" s="22" t="s">
        <v>324</v>
      </c>
      <c r="D3" s="22"/>
      <c r="E3" s="27"/>
      <c r="F3" s="20"/>
      <c r="G3" s="21"/>
      <c r="H3" s="17"/>
      <c r="I3" s="17"/>
      <c r="J3" s="17"/>
      <c r="K3" s="17"/>
      <c r="L3" s="13"/>
      <c r="M3" s="13"/>
      <c r="N3" s="13"/>
      <c r="O3" s="13"/>
      <c r="P3" s="13"/>
      <c r="Q3" s="14"/>
      <c r="R3" s="15"/>
      <c r="S3" s="15"/>
      <c r="T3" s="15"/>
      <c r="U3" s="15"/>
      <c r="V3" s="15"/>
      <c r="W3" s="23"/>
      <c r="X3" s="25"/>
      <c r="Y3" s="25"/>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s="24" customFormat="1">
      <c r="A7" s="12"/>
      <c r="B7" s="22"/>
      <c r="C7" s="22"/>
      <c r="D7" s="22"/>
      <c r="E7" s="28"/>
      <c r="F7" s="20"/>
      <c r="G7" s="21"/>
      <c r="H7" s="17"/>
      <c r="I7" s="17"/>
      <c r="J7" s="17"/>
      <c r="K7" s="17"/>
      <c r="L7" s="13"/>
      <c r="M7" s="13"/>
      <c r="N7" s="13"/>
      <c r="O7" s="13"/>
      <c r="P7" s="13"/>
      <c r="Q7" s="14"/>
      <c r="R7" s="15"/>
      <c r="S7" s="15"/>
      <c r="T7" s="15"/>
      <c r="U7" s="15"/>
      <c r="V7" s="15"/>
      <c r="W7" s="23"/>
      <c r="X7" s="25"/>
      <c r="Y7" s="25"/>
      <c r="Z7" s="26"/>
      <c r="AA7" s="16"/>
      <c r="AB7" s="16"/>
      <c r="AC7" s="16"/>
      <c r="AD7" s="16"/>
      <c r="AE7" s="16"/>
      <c r="AF7" s="16"/>
      <c r="AG7" s="16"/>
      <c r="AH7" s="16"/>
      <c r="AI7" s="16"/>
      <c r="AJ7" s="16"/>
      <c r="AK7" s="16"/>
      <c r="AL7" s="16"/>
      <c r="AM7" s="16"/>
      <c r="AN7" s="16"/>
      <c r="AO7" s="16"/>
      <c r="AP7" s="16"/>
      <c r="AQ7" s="16"/>
      <c r="AR7" s="16"/>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31" priority="13">
      <formula>LEN(TRIM(F3))&gt;0</formula>
    </cfRule>
  </conditionalFormatting>
  <conditionalFormatting sqref="Q3:Q7">
    <cfRule type="containsText" dxfId="30" priority="8" operator="containsText" text="UI">
      <formula>NOT(ISERROR(SEARCH(("UI"),(Q3))))</formula>
    </cfRule>
    <cfRule type="containsText" dxfId="29" priority="9" operator="containsText" text="FT">
      <formula>NOT(ISERROR(SEARCH(("FT"),(Q3))))</formula>
    </cfRule>
  </conditionalFormatting>
  <conditionalFormatting sqref="R3:V7">
    <cfRule type="expression" dxfId="28" priority="7">
      <formula>IF($K3="NG",TRUE,FALSE)</formula>
    </cfRule>
    <cfRule type="containsText" dxfId="27" priority="10" operator="containsText" text="OK">
      <formula>NOT(ISERROR(SEARCH(("OK"),(R3))))</formula>
    </cfRule>
    <cfRule type="containsText" dxfId="26" priority="11" operator="containsText" text="NG">
      <formula>NOT(ISERROR(SEARCH(("NG"),(R3))))</formula>
    </cfRule>
    <cfRule type="containsText" dxfId="25" priority="12" operator="containsText" text="NA">
      <formula>NOT(ISERROR(SEARCH(("NA"),(R3))))</formula>
    </cfRule>
  </conditionalFormatting>
  <dataValidations count="4">
    <dataValidation type="list" allowBlank="1" sqref="F3:F7" xr:uid="{A3E11BA1-AB73-46A3-B5F7-473F6165E556}">
      <formula1>"Button,Textbox,Label,Radio button,Checkbox,Hyperlink,Datepicker,Biểu đồ,Dropdownlist,Button Icon,,Icon"</formula1>
    </dataValidation>
    <dataValidation type="list" allowBlank="1" showErrorMessage="1" sqref="Q3:Q7" xr:uid="{AA06DF1C-367A-480B-A0BE-17A59D5E6B7C}">
      <formula1>"UI,FT"</formula1>
    </dataValidation>
    <dataValidation type="list" allowBlank="1" showErrorMessage="1" sqref="S3:V7" xr:uid="{0BE48C22-BD27-497E-8C32-D1187D985617}">
      <formula1>"OK,NG,NA"</formula1>
    </dataValidation>
    <dataValidation type="list" allowBlank="1" showErrorMessage="1" sqref="R3:R7" xr:uid="{B895FBD8-6FE9-41B7-9599-053944D25303}">
      <formula1>"OK,NG,NG-OK,NA,CANCEL"</formula1>
    </dataValidation>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CC39C-31CB-448A-8CAE-0581ADA367E4}">
  <sheetPr>
    <outlinePr summaryBelow="0" summaryRight="0"/>
  </sheetPr>
  <dimension ref="A1:AR586"/>
  <sheetViews>
    <sheetView showGridLines="0" zoomScale="87" zoomScaleNormal="87" workbookViewId="0">
      <selection activeCell="E15" sqref="E15"/>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c r="A3" s="12"/>
      <c r="B3" s="22"/>
      <c r="C3" s="22" t="s">
        <v>325</v>
      </c>
      <c r="D3" s="22"/>
      <c r="E3" s="27"/>
      <c r="F3" s="20"/>
      <c r="G3" s="21"/>
      <c r="H3" s="17"/>
      <c r="I3" s="17"/>
      <c r="J3" s="17"/>
      <c r="K3" s="17"/>
      <c r="L3" s="13"/>
      <c r="M3" s="13"/>
      <c r="N3" s="13"/>
      <c r="O3" s="13"/>
      <c r="P3" s="13"/>
      <c r="Q3" s="14"/>
      <c r="R3" s="15"/>
      <c r="S3" s="15"/>
      <c r="T3" s="15"/>
      <c r="U3" s="15"/>
      <c r="V3" s="15"/>
      <c r="W3" s="23"/>
      <c r="X3" s="25"/>
      <c r="Y3" s="25"/>
      <c r="Z3" s="26"/>
      <c r="AA3" s="16"/>
      <c r="AB3" s="16"/>
      <c r="AC3" s="16"/>
      <c r="AD3" s="16"/>
      <c r="AE3" s="16"/>
      <c r="AF3" s="16"/>
      <c r="AG3" s="16"/>
      <c r="AH3" s="16"/>
      <c r="AI3" s="16"/>
      <c r="AJ3" s="16"/>
      <c r="AK3" s="16"/>
      <c r="AL3" s="16"/>
      <c r="AM3" s="16"/>
      <c r="AN3" s="16"/>
      <c r="AO3" s="16"/>
      <c r="AP3" s="16"/>
      <c r="AQ3" s="16"/>
      <c r="AR3" s="16"/>
    </row>
    <row r="4" spans="1:44" s="24" customFormat="1">
      <c r="A4" s="12"/>
      <c r="B4" s="22"/>
      <c r="C4" s="22"/>
      <c r="D4" s="22"/>
      <c r="E4" s="27"/>
      <c r="F4" s="20"/>
      <c r="G4" s="21"/>
      <c r="H4" s="17"/>
      <c r="I4" s="17"/>
      <c r="J4" s="17"/>
      <c r="K4" s="17"/>
      <c r="L4" s="13"/>
      <c r="M4" s="13"/>
      <c r="N4" s="13"/>
      <c r="O4" s="13"/>
      <c r="P4" s="13"/>
      <c r="Q4" s="14"/>
      <c r="R4" s="15"/>
      <c r="S4" s="15"/>
      <c r="T4" s="15"/>
      <c r="U4" s="15"/>
      <c r="V4" s="15"/>
      <c r="W4" s="23"/>
      <c r="X4" s="25"/>
      <c r="Y4" s="25"/>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s="24" customFormat="1">
      <c r="A7" s="12"/>
      <c r="B7" s="22"/>
      <c r="C7" s="22"/>
      <c r="D7" s="22"/>
      <c r="E7" s="28"/>
      <c r="F7" s="20"/>
      <c r="G7" s="21"/>
      <c r="H7" s="17"/>
      <c r="I7" s="17"/>
      <c r="J7" s="17"/>
      <c r="K7" s="17"/>
      <c r="L7" s="13"/>
      <c r="M7" s="13"/>
      <c r="N7" s="13"/>
      <c r="O7" s="13"/>
      <c r="P7" s="13"/>
      <c r="Q7" s="14"/>
      <c r="R7" s="15"/>
      <c r="S7" s="15"/>
      <c r="T7" s="15"/>
      <c r="U7" s="15"/>
      <c r="V7" s="15"/>
      <c r="W7" s="23"/>
      <c r="X7" s="25"/>
      <c r="Y7" s="25"/>
      <c r="Z7" s="26"/>
      <c r="AA7" s="16"/>
      <c r="AB7" s="16"/>
      <c r="AC7" s="16"/>
      <c r="AD7" s="16"/>
      <c r="AE7" s="16"/>
      <c r="AF7" s="16"/>
      <c r="AG7" s="16"/>
      <c r="AH7" s="16"/>
      <c r="AI7" s="16"/>
      <c r="AJ7" s="16"/>
      <c r="AK7" s="16"/>
      <c r="AL7" s="16"/>
      <c r="AM7" s="16"/>
      <c r="AN7" s="16"/>
      <c r="AO7" s="16"/>
      <c r="AP7" s="16"/>
      <c r="AQ7" s="16"/>
      <c r="AR7" s="16"/>
    </row>
    <row r="8" spans="1:44" s="24" customFormat="1">
      <c r="A8" s="12"/>
      <c r="B8" s="22"/>
      <c r="C8" s="22"/>
      <c r="D8" s="22"/>
      <c r="E8" s="27"/>
      <c r="F8" s="20"/>
      <c r="G8" s="21"/>
      <c r="H8" s="17"/>
      <c r="I8" s="17"/>
      <c r="J8" s="17"/>
      <c r="K8" s="17"/>
      <c r="L8" s="13"/>
      <c r="M8" s="13"/>
      <c r="N8" s="13"/>
      <c r="O8" s="13"/>
      <c r="P8" s="13"/>
      <c r="Q8" s="14"/>
      <c r="R8" s="15"/>
      <c r="S8" s="15"/>
      <c r="T8" s="15"/>
      <c r="U8" s="15"/>
      <c r="V8" s="15"/>
      <c r="W8" s="23"/>
      <c r="X8" s="25"/>
      <c r="Y8" s="25"/>
      <c r="Z8" s="26"/>
      <c r="AA8" s="16"/>
      <c r="AB8" s="16"/>
      <c r="AC8" s="16"/>
      <c r="AD8" s="16"/>
      <c r="AE8" s="16"/>
      <c r="AF8" s="16"/>
      <c r="AG8" s="16"/>
      <c r="AH8" s="16"/>
      <c r="AI8" s="16"/>
      <c r="AJ8" s="16"/>
      <c r="AK8" s="16"/>
      <c r="AL8" s="16"/>
      <c r="AM8" s="16"/>
      <c r="AN8" s="16"/>
      <c r="AO8" s="16"/>
      <c r="AP8" s="16"/>
      <c r="AQ8" s="16"/>
      <c r="AR8" s="16"/>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E452" s="18"/>
      <c r="F452" s="18"/>
      <c r="G452" s="18"/>
      <c r="H452" s="18"/>
      <c r="I452" s="18"/>
      <c r="J452" s="18"/>
      <c r="K452" s="18"/>
      <c r="L452" s="18"/>
      <c r="M452" s="18"/>
      <c r="N452" s="18"/>
      <c r="O452" s="18"/>
      <c r="P452" s="18"/>
      <c r="Q452" s="19"/>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E453" s="18"/>
      <c r="F453" s="18"/>
      <c r="G453" s="18"/>
      <c r="H453" s="18"/>
      <c r="I453" s="18"/>
      <c r="J453" s="18"/>
      <c r="K453" s="18"/>
      <c r="L453" s="18"/>
      <c r="M453" s="18"/>
      <c r="N453" s="18"/>
      <c r="O453" s="18"/>
      <c r="P453" s="18"/>
      <c r="Q453" s="19"/>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row r="454" spans="1:44" ht="15.75" customHeight="1">
      <c r="A454" s="18"/>
      <c r="B454" s="18"/>
      <c r="C454" s="18"/>
      <c r="D454" s="18"/>
      <c r="E454" s="18"/>
      <c r="F454" s="18"/>
      <c r="G454" s="18"/>
      <c r="H454" s="18"/>
      <c r="I454" s="18"/>
      <c r="J454" s="18"/>
      <c r="K454" s="18"/>
      <c r="L454" s="18"/>
      <c r="M454" s="18"/>
      <c r="N454" s="18"/>
      <c r="O454" s="18"/>
      <c r="P454" s="18"/>
      <c r="Q454" s="19"/>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row>
    <row r="455" spans="1:44" ht="15.75" customHeight="1">
      <c r="A455" s="18"/>
      <c r="B455" s="18"/>
      <c r="C455" s="18"/>
      <c r="D455" s="18"/>
      <c r="E455" s="18"/>
      <c r="F455" s="18"/>
      <c r="G455" s="18"/>
      <c r="H455" s="18"/>
      <c r="I455" s="18"/>
      <c r="J455" s="18"/>
      <c r="K455" s="18"/>
      <c r="L455" s="18"/>
      <c r="M455" s="18"/>
      <c r="N455" s="18"/>
      <c r="O455" s="18"/>
      <c r="P455" s="18"/>
      <c r="Q455" s="19"/>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row>
    <row r="456" spans="1:44" ht="15.75" customHeight="1">
      <c r="A456" s="18"/>
      <c r="B456" s="18"/>
      <c r="C456" s="18"/>
      <c r="D456" s="18"/>
      <c r="E456" s="18"/>
      <c r="F456" s="18"/>
      <c r="G456" s="18"/>
      <c r="H456" s="18"/>
      <c r="I456" s="18"/>
      <c r="J456" s="18"/>
      <c r="K456" s="18"/>
      <c r="L456" s="18"/>
      <c r="M456" s="18"/>
      <c r="N456" s="18"/>
      <c r="O456" s="18"/>
      <c r="P456" s="18"/>
      <c r="Q456" s="19"/>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row>
    <row r="457" spans="1:44" ht="15.75" customHeight="1">
      <c r="A457" s="18"/>
      <c r="B457" s="18"/>
      <c r="C457" s="18"/>
      <c r="D457" s="18"/>
      <c r="E457" s="18"/>
      <c r="F457" s="18"/>
      <c r="G457" s="18"/>
      <c r="H457" s="18"/>
      <c r="I457" s="18"/>
      <c r="J457" s="18"/>
      <c r="K457" s="18"/>
      <c r="L457" s="18"/>
      <c r="M457" s="18"/>
      <c r="N457" s="18"/>
      <c r="O457" s="18"/>
      <c r="P457" s="18"/>
      <c r="Q457" s="19"/>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row>
    <row r="458" spans="1:44" ht="15.75" customHeight="1">
      <c r="A458" s="18"/>
      <c r="B458" s="18"/>
      <c r="C458" s="18"/>
      <c r="D458" s="18"/>
      <c r="E458" s="18"/>
      <c r="F458" s="18"/>
      <c r="G458" s="18"/>
      <c r="H458" s="18"/>
      <c r="I458" s="18"/>
      <c r="J458" s="18"/>
      <c r="K458" s="18"/>
      <c r="L458" s="18"/>
      <c r="M458" s="18"/>
      <c r="N458" s="18"/>
      <c r="O458" s="18"/>
      <c r="P458" s="18"/>
      <c r="Q458" s="19"/>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row>
    <row r="459" spans="1:44" ht="15.75" customHeight="1">
      <c r="A459" s="18"/>
      <c r="B459" s="18"/>
      <c r="C459" s="18"/>
      <c r="D459" s="18"/>
      <c r="E459" s="18"/>
      <c r="F459" s="18"/>
      <c r="G459" s="18"/>
      <c r="H459" s="18"/>
      <c r="I459" s="18"/>
      <c r="J459" s="18"/>
      <c r="K459" s="18"/>
      <c r="L459" s="18"/>
      <c r="M459" s="18"/>
      <c r="N459" s="18"/>
      <c r="O459" s="18"/>
      <c r="P459" s="18"/>
      <c r="Q459" s="19"/>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row>
    <row r="460" spans="1:44" ht="15.75" customHeight="1">
      <c r="A460" s="18"/>
      <c r="B460" s="18"/>
      <c r="C460" s="18"/>
      <c r="D460" s="18"/>
      <c r="E460" s="18"/>
      <c r="F460" s="18"/>
      <c r="G460" s="18"/>
      <c r="H460" s="18"/>
      <c r="I460" s="18"/>
      <c r="J460" s="18"/>
      <c r="K460" s="18"/>
      <c r="L460" s="18"/>
      <c r="M460" s="18"/>
      <c r="N460" s="18"/>
      <c r="O460" s="18"/>
      <c r="P460" s="18"/>
      <c r="Q460" s="19"/>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row>
    <row r="461" spans="1:44" ht="15.75" customHeight="1">
      <c r="A461" s="18"/>
      <c r="B461" s="18"/>
      <c r="C461" s="18"/>
      <c r="D461" s="18"/>
      <c r="E461" s="18"/>
      <c r="F461" s="18"/>
      <c r="G461" s="18"/>
      <c r="H461" s="18"/>
      <c r="I461" s="18"/>
      <c r="J461" s="18"/>
      <c r="K461" s="18"/>
      <c r="L461" s="18"/>
      <c r="M461" s="18"/>
      <c r="N461" s="18"/>
      <c r="O461" s="18"/>
      <c r="P461" s="18"/>
      <c r="Q461" s="19"/>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row>
    <row r="462" spans="1:44" ht="15.75" customHeight="1">
      <c r="A462" s="18"/>
      <c r="B462" s="18"/>
      <c r="C462" s="18"/>
      <c r="D462" s="18"/>
      <c r="E462" s="18"/>
      <c r="F462" s="18"/>
      <c r="G462" s="18"/>
      <c r="H462" s="18"/>
      <c r="I462" s="18"/>
      <c r="J462" s="18"/>
      <c r="K462" s="18"/>
      <c r="L462" s="18"/>
      <c r="M462" s="18"/>
      <c r="N462" s="18"/>
      <c r="O462" s="18"/>
      <c r="P462" s="18"/>
      <c r="Q462" s="19"/>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row>
    <row r="463" spans="1:44" ht="15.75" customHeight="1">
      <c r="A463" s="18"/>
      <c r="B463" s="18"/>
      <c r="C463" s="18"/>
      <c r="D463" s="18"/>
      <c r="E463" s="18"/>
      <c r="F463" s="18"/>
      <c r="G463" s="18"/>
      <c r="H463" s="18"/>
      <c r="I463" s="18"/>
      <c r="J463" s="18"/>
      <c r="K463" s="18"/>
      <c r="L463" s="18"/>
      <c r="M463" s="18"/>
      <c r="N463" s="18"/>
      <c r="O463" s="18"/>
      <c r="P463" s="18"/>
      <c r="Q463" s="19"/>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row>
    <row r="464" spans="1:44" ht="15.75" customHeight="1">
      <c r="A464" s="18"/>
      <c r="B464" s="18"/>
      <c r="C464" s="18"/>
      <c r="D464" s="18"/>
      <c r="E464" s="18"/>
      <c r="F464" s="18"/>
      <c r="G464" s="18"/>
      <c r="H464" s="18"/>
      <c r="I464" s="18"/>
      <c r="J464" s="18"/>
      <c r="K464" s="18"/>
      <c r="L464" s="18"/>
      <c r="M464" s="18"/>
      <c r="N464" s="18"/>
      <c r="O464" s="18"/>
      <c r="P464" s="18"/>
      <c r="Q464" s="19"/>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row>
    <row r="465" spans="1:44" ht="15.75" customHeight="1">
      <c r="A465" s="18"/>
      <c r="B465" s="18"/>
      <c r="C465" s="18"/>
      <c r="D465" s="18"/>
      <c r="E465" s="18"/>
      <c r="F465" s="18"/>
      <c r="G465" s="18"/>
      <c r="H465" s="18"/>
      <c r="I465" s="18"/>
      <c r="J465" s="18"/>
      <c r="K465" s="18"/>
      <c r="L465" s="18"/>
      <c r="M465" s="18"/>
      <c r="N465" s="18"/>
      <c r="O465" s="18"/>
      <c r="P465" s="18"/>
      <c r="Q465" s="19"/>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row>
    <row r="466" spans="1:44" ht="15.75" customHeight="1">
      <c r="A466" s="18"/>
      <c r="B466" s="18"/>
      <c r="C466" s="18"/>
      <c r="D466" s="18"/>
      <c r="E466" s="18"/>
      <c r="F466" s="18"/>
      <c r="G466" s="18"/>
      <c r="H466" s="18"/>
      <c r="I466" s="18"/>
      <c r="J466" s="18"/>
      <c r="K466" s="18"/>
      <c r="L466" s="18"/>
      <c r="M466" s="18"/>
      <c r="N466" s="18"/>
      <c r="O466" s="18"/>
      <c r="P466" s="18"/>
      <c r="Q466" s="19"/>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row>
    <row r="467" spans="1:44" ht="15.75" customHeight="1">
      <c r="A467" s="18"/>
      <c r="B467" s="18"/>
      <c r="C467" s="18"/>
      <c r="D467" s="18"/>
      <c r="E467" s="18"/>
      <c r="F467" s="18"/>
      <c r="G467" s="18"/>
      <c r="H467" s="18"/>
      <c r="I467" s="18"/>
      <c r="J467" s="18"/>
      <c r="K467" s="18"/>
      <c r="L467" s="18"/>
      <c r="M467" s="18"/>
      <c r="N467" s="18"/>
      <c r="O467" s="18"/>
      <c r="P467" s="18"/>
      <c r="Q467" s="19"/>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row>
    <row r="468" spans="1:44" ht="15.75" customHeight="1">
      <c r="A468" s="18"/>
      <c r="B468" s="18"/>
      <c r="C468" s="18"/>
      <c r="D468" s="18"/>
      <c r="E468" s="18"/>
      <c r="F468" s="18"/>
      <c r="G468" s="18"/>
      <c r="H468" s="18"/>
      <c r="I468" s="18"/>
      <c r="J468" s="18"/>
      <c r="K468" s="18"/>
      <c r="L468" s="18"/>
      <c r="M468" s="18"/>
      <c r="N468" s="18"/>
      <c r="O468" s="18"/>
      <c r="P468" s="18"/>
      <c r="Q468" s="19"/>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row>
    <row r="469" spans="1:44" ht="15.75" customHeight="1">
      <c r="A469" s="18"/>
      <c r="B469" s="18"/>
      <c r="C469" s="18"/>
      <c r="D469" s="18"/>
      <c r="E469" s="18"/>
      <c r="F469" s="18"/>
      <c r="G469" s="18"/>
      <c r="H469" s="18"/>
      <c r="I469" s="18"/>
      <c r="J469" s="18"/>
      <c r="K469" s="18"/>
      <c r="L469" s="18"/>
      <c r="M469" s="18"/>
      <c r="N469" s="18"/>
      <c r="O469" s="18"/>
      <c r="P469" s="18"/>
      <c r="Q469" s="19"/>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row>
    <row r="470" spans="1:44" ht="15.75" customHeight="1">
      <c r="A470" s="18"/>
      <c r="B470" s="18"/>
      <c r="C470" s="18"/>
      <c r="D470" s="18"/>
      <c r="E470" s="18"/>
      <c r="F470" s="18"/>
      <c r="G470" s="18"/>
      <c r="H470" s="18"/>
      <c r="I470" s="18"/>
      <c r="J470" s="18"/>
      <c r="K470" s="18"/>
      <c r="L470" s="18"/>
      <c r="M470" s="18"/>
      <c r="N470" s="18"/>
      <c r="O470" s="18"/>
      <c r="P470" s="18"/>
      <c r="Q470" s="19"/>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row>
    <row r="471" spans="1:44" ht="15.75" customHeight="1">
      <c r="A471" s="18"/>
      <c r="B471" s="18"/>
      <c r="C471" s="18"/>
      <c r="D471" s="18"/>
      <c r="E471" s="18"/>
      <c r="F471" s="18"/>
      <c r="G471" s="18"/>
      <c r="H471" s="18"/>
      <c r="I471" s="18"/>
      <c r="J471" s="18"/>
      <c r="K471" s="18"/>
      <c r="L471" s="18"/>
      <c r="M471" s="18"/>
      <c r="N471" s="18"/>
      <c r="O471" s="18"/>
      <c r="P471" s="18"/>
      <c r="Q471" s="19"/>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row>
    <row r="472" spans="1:44" ht="15.75" customHeight="1">
      <c r="A472" s="18"/>
      <c r="B472" s="18"/>
      <c r="C472" s="18"/>
      <c r="D472" s="18"/>
      <c r="E472" s="18"/>
      <c r="F472" s="18"/>
      <c r="G472" s="18"/>
      <c r="H472" s="18"/>
      <c r="I472" s="18"/>
      <c r="J472" s="18"/>
      <c r="K472" s="18"/>
      <c r="L472" s="18"/>
      <c r="M472" s="18"/>
      <c r="N472" s="18"/>
      <c r="O472" s="18"/>
      <c r="P472" s="18"/>
      <c r="Q472" s="19"/>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row>
    <row r="473" spans="1:44" ht="15.75" customHeight="1">
      <c r="A473" s="18"/>
      <c r="B473" s="18"/>
      <c r="C473" s="18"/>
      <c r="D473" s="18"/>
      <c r="E473" s="18"/>
      <c r="F473" s="18"/>
      <c r="G473" s="18"/>
      <c r="H473" s="18"/>
      <c r="I473" s="18"/>
      <c r="J473" s="18"/>
      <c r="K473" s="18"/>
      <c r="L473" s="18"/>
      <c r="M473" s="18"/>
      <c r="N473" s="18"/>
      <c r="O473" s="18"/>
      <c r="P473" s="18"/>
      <c r="Q473" s="19"/>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row>
    <row r="474" spans="1:44" ht="15.75" customHeight="1">
      <c r="A474" s="18"/>
      <c r="B474" s="18"/>
      <c r="C474" s="18"/>
      <c r="D474" s="18"/>
      <c r="E474" s="18"/>
      <c r="F474" s="18"/>
      <c r="G474" s="18"/>
      <c r="H474" s="18"/>
      <c r="I474" s="18"/>
      <c r="J474" s="18"/>
      <c r="K474" s="18"/>
      <c r="L474" s="18"/>
      <c r="M474" s="18"/>
      <c r="N474" s="18"/>
      <c r="O474" s="18"/>
      <c r="P474" s="18"/>
      <c r="Q474" s="19"/>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row>
    <row r="475" spans="1:44" ht="15.75" customHeight="1">
      <c r="A475" s="18"/>
      <c r="B475" s="18"/>
      <c r="C475" s="18"/>
      <c r="D475" s="18"/>
      <c r="E475" s="18"/>
      <c r="F475" s="18"/>
      <c r="G475" s="18"/>
      <c r="H475" s="18"/>
      <c r="I475" s="18"/>
      <c r="J475" s="18"/>
      <c r="K475" s="18"/>
      <c r="L475" s="18"/>
      <c r="M475" s="18"/>
      <c r="N475" s="18"/>
      <c r="O475" s="18"/>
      <c r="P475" s="18"/>
      <c r="Q475" s="19"/>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row>
    <row r="476" spans="1:44" ht="15.75" customHeight="1">
      <c r="A476" s="18"/>
      <c r="B476" s="18"/>
      <c r="C476" s="18"/>
      <c r="D476" s="18"/>
      <c r="E476" s="18"/>
      <c r="F476" s="18"/>
      <c r="G476" s="18"/>
      <c r="H476" s="18"/>
      <c r="I476" s="18"/>
      <c r="J476" s="18"/>
      <c r="K476" s="18"/>
      <c r="L476" s="18"/>
      <c r="M476" s="18"/>
      <c r="N476" s="18"/>
      <c r="O476" s="18"/>
      <c r="P476" s="18"/>
      <c r="Q476" s="19"/>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row>
    <row r="477" spans="1:44" ht="15.75" customHeight="1">
      <c r="A477" s="18"/>
      <c r="B477" s="18"/>
      <c r="C477" s="18"/>
      <c r="D477" s="18"/>
      <c r="E477" s="18"/>
      <c r="F477" s="18"/>
      <c r="G477" s="18"/>
      <c r="H477" s="18"/>
      <c r="I477" s="18"/>
      <c r="J477" s="18"/>
      <c r="K477" s="18"/>
      <c r="L477" s="18"/>
      <c r="M477" s="18"/>
      <c r="N477" s="18"/>
      <c r="O477" s="18"/>
      <c r="P477" s="18"/>
      <c r="Q477" s="19"/>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row>
    <row r="478" spans="1:44" ht="15.75" customHeight="1">
      <c r="A478" s="18"/>
      <c r="B478" s="18"/>
      <c r="C478" s="18"/>
      <c r="D478" s="18"/>
      <c r="E478" s="18"/>
      <c r="F478" s="18"/>
      <c r="G478" s="18"/>
      <c r="H478" s="18"/>
      <c r="I478" s="18"/>
      <c r="J478" s="18"/>
      <c r="K478" s="18"/>
      <c r="L478" s="18"/>
      <c r="M478" s="18"/>
      <c r="N478" s="18"/>
      <c r="O478" s="18"/>
      <c r="P478" s="18"/>
      <c r="Q478" s="19"/>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row>
    <row r="479" spans="1:44" ht="15.75" customHeight="1">
      <c r="A479" s="18"/>
      <c r="B479" s="18"/>
      <c r="C479" s="18"/>
      <c r="D479" s="18"/>
      <c r="E479" s="18"/>
      <c r="F479" s="18"/>
      <c r="G479" s="18"/>
      <c r="H479" s="18"/>
      <c r="I479" s="18"/>
      <c r="J479" s="18"/>
      <c r="K479" s="18"/>
      <c r="L479" s="18"/>
      <c r="M479" s="18"/>
      <c r="N479" s="18"/>
      <c r="O479" s="18"/>
      <c r="P479" s="18"/>
      <c r="Q479" s="19"/>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row>
    <row r="480" spans="1:44" ht="15.75" customHeight="1">
      <c r="A480" s="18"/>
      <c r="B480" s="18"/>
      <c r="C480" s="18"/>
      <c r="D480" s="18"/>
      <c r="E480" s="18"/>
      <c r="F480" s="18"/>
      <c r="G480" s="18"/>
      <c r="H480" s="18"/>
      <c r="I480" s="18"/>
      <c r="J480" s="18"/>
      <c r="K480" s="18"/>
      <c r="L480" s="18"/>
      <c r="M480" s="18"/>
      <c r="N480" s="18"/>
      <c r="O480" s="18"/>
      <c r="P480" s="18"/>
      <c r="Q480" s="19"/>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row>
    <row r="481" spans="1:44" ht="15.75" customHeight="1">
      <c r="A481" s="18"/>
      <c r="B481" s="18"/>
      <c r="C481" s="18"/>
      <c r="D481" s="18"/>
      <c r="E481" s="18"/>
      <c r="F481" s="18"/>
      <c r="G481" s="18"/>
      <c r="H481" s="18"/>
      <c r="I481" s="18"/>
      <c r="J481" s="18"/>
      <c r="K481" s="18"/>
      <c r="L481" s="18"/>
      <c r="M481" s="18"/>
      <c r="N481" s="18"/>
      <c r="O481" s="18"/>
      <c r="P481" s="18"/>
      <c r="Q481" s="19"/>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row>
    <row r="482" spans="1:44" ht="15.75" customHeight="1">
      <c r="A482" s="18"/>
      <c r="B482" s="18"/>
      <c r="C482" s="18"/>
      <c r="D482" s="18"/>
      <c r="E482" s="18"/>
      <c r="F482" s="18"/>
      <c r="G482" s="18"/>
      <c r="H482" s="18"/>
      <c r="I482" s="18"/>
      <c r="J482" s="18"/>
      <c r="K482" s="18"/>
      <c r="L482" s="18"/>
      <c r="M482" s="18"/>
      <c r="N482" s="18"/>
      <c r="O482" s="18"/>
      <c r="P482" s="18"/>
      <c r="Q482" s="19"/>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row>
    <row r="483" spans="1:44" ht="15.75" customHeight="1">
      <c r="A483" s="18"/>
      <c r="B483" s="18"/>
      <c r="C483" s="18"/>
      <c r="D483" s="18"/>
      <c r="E483" s="18"/>
      <c r="F483" s="18"/>
      <c r="G483" s="18"/>
      <c r="H483" s="18"/>
      <c r="I483" s="18"/>
      <c r="J483" s="18"/>
      <c r="K483" s="18"/>
      <c r="L483" s="18"/>
      <c r="M483" s="18"/>
      <c r="N483" s="18"/>
      <c r="O483" s="18"/>
      <c r="P483" s="18"/>
      <c r="Q483" s="19"/>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row>
    <row r="484" spans="1:44" ht="15.75" customHeight="1">
      <c r="A484" s="18"/>
      <c r="B484" s="18"/>
      <c r="C484" s="18"/>
      <c r="D484" s="18"/>
      <c r="E484" s="18"/>
      <c r="F484" s="18"/>
      <c r="G484" s="18"/>
      <c r="H484" s="18"/>
      <c r="I484" s="18"/>
      <c r="J484" s="18"/>
      <c r="K484" s="18"/>
      <c r="L484" s="18"/>
      <c r="M484" s="18"/>
      <c r="N484" s="18"/>
      <c r="O484" s="18"/>
      <c r="P484" s="18"/>
      <c r="Q484" s="19"/>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row>
    <row r="485" spans="1:44" ht="15.75" customHeight="1">
      <c r="A485" s="18"/>
      <c r="B485" s="18"/>
      <c r="C485" s="18"/>
      <c r="D485" s="18"/>
      <c r="E485" s="18"/>
      <c r="F485" s="18"/>
      <c r="G485" s="18"/>
      <c r="H485" s="18"/>
      <c r="I485" s="18"/>
      <c r="J485" s="18"/>
      <c r="K485" s="18"/>
      <c r="L485" s="18"/>
      <c r="M485" s="18"/>
      <c r="N485" s="18"/>
      <c r="O485" s="18"/>
      <c r="P485" s="18"/>
      <c r="Q485" s="19"/>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row>
    <row r="486" spans="1:44" ht="15.75" customHeight="1">
      <c r="A486" s="18"/>
      <c r="B486" s="18"/>
      <c r="C486" s="18"/>
      <c r="D486" s="18"/>
      <c r="E486" s="18"/>
      <c r="F486" s="18"/>
      <c r="G486" s="18"/>
      <c r="H486" s="18"/>
      <c r="I486" s="18"/>
      <c r="J486" s="18"/>
      <c r="K486" s="18"/>
      <c r="L486" s="18"/>
      <c r="M486" s="18"/>
      <c r="N486" s="18"/>
      <c r="O486" s="18"/>
      <c r="P486" s="18"/>
      <c r="Q486" s="19"/>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row>
    <row r="487" spans="1:44" ht="15.75" customHeight="1">
      <c r="A487" s="18"/>
      <c r="B487" s="18"/>
      <c r="C487" s="18"/>
      <c r="D487" s="18"/>
      <c r="E487" s="18"/>
      <c r="F487" s="18"/>
      <c r="G487" s="18"/>
      <c r="H487" s="18"/>
      <c r="I487" s="18"/>
      <c r="J487" s="18"/>
      <c r="K487" s="18"/>
      <c r="L487" s="18"/>
      <c r="M487" s="18"/>
      <c r="N487" s="18"/>
      <c r="O487" s="18"/>
      <c r="P487" s="18"/>
      <c r="Q487" s="19"/>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row>
    <row r="488" spans="1:44" ht="15.75" customHeight="1">
      <c r="A488" s="18"/>
      <c r="B488" s="18"/>
      <c r="C488" s="18"/>
      <c r="D488" s="18"/>
      <c r="E488" s="18"/>
      <c r="F488" s="18"/>
      <c r="G488" s="18"/>
      <c r="H488" s="18"/>
      <c r="I488" s="18"/>
      <c r="J488" s="18"/>
      <c r="K488" s="18"/>
      <c r="L488" s="18"/>
      <c r="M488" s="18"/>
      <c r="N488" s="18"/>
      <c r="O488" s="18"/>
      <c r="P488" s="18"/>
      <c r="Q488" s="19"/>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row>
    <row r="489" spans="1:44" ht="15.75" customHeight="1">
      <c r="A489" s="18"/>
      <c r="B489" s="18"/>
      <c r="C489" s="18"/>
      <c r="D489" s="18"/>
      <c r="E489" s="18"/>
      <c r="F489" s="18"/>
      <c r="G489" s="18"/>
      <c r="H489" s="18"/>
      <c r="I489" s="18"/>
      <c r="J489" s="18"/>
      <c r="K489" s="18"/>
      <c r="L489" s="18"/>
      <c r="M489" s="18"/>
      <c r="N489" s="18"/>
      <c r="O489" s="18"/>
      <c r="P489" s="18"/>
      <c r="Q489" s="19"/>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row>
    <row r="490" spans="1:44" ht="15.75" customHeight="1">
      <c r="A490" s="18"/>
      <c r="B490" s="18"/>
      <c r="C490" s="18"/>
      <c r="D490" s="18"/>
      <c r="E490" s="18"/>
      <c r="F490" s="18"/>
      <c r="G490" s="18"/>
      <c r="H490" s="18"/>
      <c r="I490" s="18"/>
      <c r="J490" s="18"/>
      <c r="K490" s="18"/>
      <c r="L490" s="18"/>
      <c r="M490" s="18"/>
      <c r="N490" s="18"/>
      <c r="O490" s="18"/>
      <c r="P490" s="18"/>
      <c r="Q490" s="19"/>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row>
    <row r="491" spans="1:44" ht="15.75" customHeight="1">
      <c r="A491" s="18"/>
      <c r="B491" s="18"/>
      <c r="C491" s="18"/>
      <c r="D491" s="18"/>
      <c r="E491" s="18"/>
      <c r="F491" s="18"/>
      <c r="G491" s="18"/>
      <c r="H491" s="18"/>
      <c r="I491" s="18"/>
      <c r="J491" s="18"/>
      <c r="K491" s="18"/>
      <c r="L491" s="18"/>
      <c r="M491" s="18"/>
      <c r="N491" s="18"/>
      <c r="O491" s="18"/>
      <c r="P491" s="18"/>
      <c r="Q491" s="19"/>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row>
    <row r="492" spans="1:44" ht="15.75" customHeight="1">
      <c r="A492" s="18"/>
      <c r="B492" s="18"/>
      <c r="C492" s="18"/>
      <c r="D492" s="18"/>
      <c r="E492" s="18"/>
      <c r="F492" s="18"/>
      <c r="G492" s="18"/>
      <c r="H492" s="18"/>
      <c r="I492" s="18"/>
      <c r="J492" s="18"/>
      <c r="K492" s="18"/>
      <c r="L492" s="18"/>
      <c r="M492" s="18"/>
      <c r="N492" s="18"/>
      <c r="O492" s="18"/>
      <c r="P492" s="18"/>
      <c r="Q492" s="19"/>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row>
    <row r="493" spans="1:44" ht="15.75" customHeight="1">
      <c r="A493" s="18"/>
      <c r="B493" s="18"/>
      <c r="C493" s="18"/>
      <c r="D493" s="18"/>
      <c r="E493" s="18"/>
      <c r="F493" s="18"/>
      <c r="G493" s="18"/>
      <c r="H493" s="18"/>
      <c r="I493" s="18"/>
      <c r="J493" s="18"/>
      <c r="K493" s="18"/>
      <c r="L493" s="18"/>
      <c r="M493" s="18"/>
      <c r="N493" s="18"/>
      <c r="O493" s="18"/>
      <c r="P493" s="18"/>
      <c r="Q493" s="19"/>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row>
    <row r="494" spans="1:44" ht="15.75" customHeight="1">
      <c r="A494" s="18"/>
      <c r="B494" s="18"/>
      <c r="C494" s="18"/>
      <c r="D494" s="18"/>
      <c r="E494" s="18"/>
      <c r="F494" s="18"/>
      <c r="G494" s="18"/>
      <c r="H494" s="18"/>
      <c r="I494" s="18"/>
      <c r="J494" s="18"/>
      <c r="K494" s="18"/>
      <c r="L494" s="18"/>
      <c r="M494" s="18"/>
      <c r="N494" s="18"/>
      <c r="O494" s="18"/>
      <c r="P494" s="18"/>
      <c r="Q494" s="19"/>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row>
    <row r="495" spans="1:44" ht="15.75" customHeight="1">
      <c r="A495" s="18"/>
      <c r="B495" s="18"/>
      <c r="C495" s="18"/>
      <c r="D495" s="18"/>
      <c r="E495" s="18"/>
      <c r="F495" s="18"/>
      <c r="G495" s="18"/>
      <c r="H495" s="18"/>
      <c r="I495" s="18"/>
      <c r="J495" s="18"/>
      <c r="K495" s="18"/>
      <c r="L495" s="18"/>
      <c r="M495" s="18"/>
      <c r="N495" s="18"/>
      <c r="O495" s="18"/>
      <c r="P495" s="18"/>
      <c r="Q495" s="19"/>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row>
    <row r="496" spans="1:44" ht="15.75" customHeight="1">
      <c r="A496" s="18"/>
      <c r="B496" s="18"/>
      <c r="C496" s="18"/>
      <c r="D496" s="18"/>
      <c r="E496" s="18"/>
      <c r="F496" s="18"/>
      <c r="G496" s="18"/>
      <c r="H496" s="18"/>
      <c r="I496" s="18"/>
      <c r="J496" s="18"/>
      <c r="K496" s="18"/>
      <c r="L496" s="18"/>
      <c r="M496" s="18"/>
      <c r="N496" s="18"/>
      <c r="O496" s="18"/>
      <c r="P496" s="18"/>
      <c r="Q496" s="19"/>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row>
    <row r="497" spans="1:44" ht="15.75" customHeight="1">
      <c r="A497" s="18"/>
      <c r="B497" s="18"/>
      <c r="C497" s="18"/>
      <c r="D497" s="18"/>
      <c r="E497" s="18"/>
      <c r="F497" s="18"/>
      <c r="G497" s="18"/>
      <c r="H497" s="18"/>
      <c r="I497" s="18"/>
      <c r="J497" s="18"/>
      <c r="K497" s="18"/>
      <c r="L497" s="18"/>
      <c r="M497" s="18"/>
      <c r="N497" s="18"/>
      <c r="O497" s="18"/>
      <c r="P497" s="18"/>
      <c r="Q497" s="19"/>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row>
    <row r="498" spans="1:44" ht="15.75" customHeight="1">
      <c r="A498" s="18"/>
      <c r="B498" s="18"/>
      <c r="C498" s="18"/>
      <c r="D498" s="18"/>
      <c r="E498" s="18"/>
      <c r="F498" s="18"/>
      <c r="G498" s="18"/>
      <c r="H498" s="18"/>
      <c r="I498" s="18"/>
      <c r="J498" s="18"/>
      <c r="K498" s="18"/>
      <c r="L498" s="18"/>
      <c r="M498" s="18"/>
      <c r="N498" s="18"/>
      <c r="O498" s="18"/>
      <c r="P498" s="18"/>
      <c r="Q498" s="19"/>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row>
    <row r="499" spans="1:44" ht="15.75" customHeight="1">
      <c r="A499" s="18"/>
      <c r="B499" s="18"/>
      <c r="C499" s="18"/>
      <c r="D499" s="18"/>
      <c r="E499" s="18"/>
      <c r="F499" s="18"/>
      <c r="G499" s="18"/>
      <c r="H499" s="18"/>
      <c r="I499" s="18"/>
      <c r="J499" s="18"/>
      <c r="K499" s="18"/>
      <c r="L499" s="18"/>
      <c r="M499" s="18"/>
      <c r="N499" s="18"/>
      <c r="O499" s="18"/>
      <c r="P499" s="18"/>
      <c r="Q499" s="19"/>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row>
    <row r="500" spans="1:44" ht="15.75" customHeight="1">
      <c r="A500" s="18"/>
      <c r="B500" s="18"/>
      <c r="C500" s="18"/>
      <c r="D500" s="18"/>
      <c r="E500" s="18"/>
      <c r="F500" s="18"/>
      <c r="G500" s="18"/>
      <c r="H500" s="18"/>
      <c r="I500" s="18"/>
      <c r="J500" s="18"/>
      <c r="K500" s="18"/>
      <c r="L500" s="18"/>
      <c r="M500" s="18"/>
      <c r="N500" s="18"/>
      <c r="O500" s="18"/>
      <c r="P500" s="18"/>
      <c r="Q500" s="19"/>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row>
    <row r="501" spans="1:44" ht="15.75" customHeight="1">
      <c r="A501" s="18"/>
      <c r="B501" s="18"/>
      <c r="C501" s="18"/>
      <c r="D501" s="18"/>
      <c r="E501" s="18"/>
      <c r="F501" s="18"/>
      <c r="G501" s="18"/>
      <c r="H501" s="18"/>
      <c r="I501" s="18"/>
      <c r="J501" s="18"/>
      <c r="K501" s="18"/>
      <c r="L501" s="18"/>
      <c r="M501" s="18"/>
      <c r="N501" s="18"/>
      <c r="O501" s="18"/>
      <c r="P501" s="18"/>
      <c r="Q501" s="19"/>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row>
    <row r="502" spans="1:44" ht="15.75" customHeight="1">
      <c r="A502" s="18"/>
      <c r="B502" s="18"/>
      <c r="C502" s="18"/>
      <c r="D502" s="18"/>
      <c r="E502" s="18"/>
      <c r="F502" s="18"/>
      <c r="G502" s="18"/>
      <c r="H502" s="18"/>
      <c r="I502" s="18"/>
      <c r="J502" s="18"/>
      <c r="K502" s="18"/>
      <c r="L502" s="18"/>
      <c r="M502" s="18"/>
      <c r="N502" s="18"/>
      <c r="O502" s="18"/>
      <c r="P502" s="18"/>
      <c r="Q502" s="19"/>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row>
    <row r="503" spans="1:44" ht="15.75" customHeight="1">
      <c r="A503" s="18"/>
      <c r="B503" s="18"/>
      <c r="C503" s="18"/>
      <c r="D503" s="18"/>
      <c r="E503" s="18"/>
      <c r="F503" s="18"/>
      <c r="G503" s="18"/>
      <c r="H503" s="18"/>
      <c r="I503" s="18"/>
      <c r="J503" s="18"/>
      <c r="K503" s="18"/>
      <c r="L503" s="18"/>
      <c r="M503" s="18"/>
      <c r="N503" s="18"/>
      <c r="O503" s="18"/>
      <c r="P503" s="18"/>
      <c r="Q503" s="19"/>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row>
    <row r="504" spans="1:44" ht="15.75" customHeight="1">
      <c r="A504" s="18"/>
      <c r="B504" s="18"/>
      <c r="C504" s="18"/>
      <c r="D504" s="18"/>
      <c r="E504" s="18"/>
      <c r="F504" s="18"/>
      <c r="G504" s="18"/>
      <c r="H504" s="18"/>
      <c r="I504" s="18"/>
      <c r="J504" s="18"/>
      <c r="K504" s="18"/>
      <c r="L504" s="18"/>
      <c r="M504" s="18"/>
      <c r="N504" s="18"/>
      <c r="O504" s="18"/>
      <c r="P504" s="18"/>
      <c r="Q504" s="19"/>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row>
    <row r="505" spans="1:44" ht="15.75" customHeight="1">
      <c r="A505" s="18"/>
      <c r="B505" s="18"/>
      <c r="C505" s="18"/>
      <c r="D505" s="18"/>
      <c r="E505" s="18"/>
      <c r="F505" s="18"/>
      <c r="G505" s="18"/>
      <c r="H505" s="18"/>
      <c r="I505" s="18"/>
      <c r="J505" s="18"/>
      <c r="K505" s="18"/>
      <c r="L505" s="18"/>
      <c r="M505" s="18"/>
      <c r="N505" s="18"/>
      <c r="O505" s="18"/>
      <c r="P505" s="18"/>
      <c r="Q505" s="19"/>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row>
    <row r="506" spans="1:44" ht="15.75" customHeight="1">
      <c r="A506" s="18"/>
      <c r="B506" s="18"/>
      <c r="C506" s="18"/>
      <c r="D506" s="18"/>
      <c r="E506" s="18"/>
      <c r="F506" s="18"/>
      <c r="G506" s="18"/>
      <c r="H506" s="18"/>
      <c r="I506" s="18"/>
      <c r="J506" s="18"/>
      <c r="K506" s="18"/>
      <c r="L506" s="18"/>
      <c r="M506" s="18"/>
      <c r="N506" s="18"/>
      <c r="O506" s="18"/>
      <c r="P506" s="18"/>
      <c r="Q506" s="19"/>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row>
    <row r="507" spans="1:44" ht="15.75" customHeight="1">
      <c r="A507" s="18"/>
      <c r="B507" s="18"/>
      <c r="C507" s="18"/>
      <c r="D507" s="18"/>
      <c r="E507" s="18"/>
      <c r="F507" s="18"/>
      <c r="G507" s="18"/>
      <c r="H507" s="18"/>
      <c r="I507" s="18"/>
      <c r="J507" s="18"/>
      <c r="K507" s="18"/>
      <c r="L507" s="18"/>
      <c r="M507" s="18"/>
      <c r="N507" s="18"/>
      <c r="O507" s="18"/>
      <c r="P507" s="18"/>
      <c r="Q507" s="19"/>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row>
    <row r="508" spans="1:44" ht="15.75" customHeight="1">
      <c r="A508" s="18"/>
      <c r="B508" s="18"/>
      <c r="C508" s="18"/>
      <c r="D508" s="18"/>
      <c r="E508" s="18"/>
      <c r="F508" s="18"/>
      <c r="G508" s="18"/>
      <c r="H508" s="18"/>
      <c r="I508" s="18"/>
      <c r="J508" s="18"/>
      <c r="K508" s="18"/>
      <c r="L508" s="18"/>
      <c r="M508" s="18"/>
      <c r="N508" s="18"/>
      <c r="O508" s="18"/>
      <c r="P508" s="18"/>
      <c r="Q508" s="19"/>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row>
    <row r="509" spans="1:44" ht="15.75" customHeight="1">
      <c r="A509" s="18"/>
      <c r="B509" s="18"/>
      <c r="C509" s="18"/>
      <c r="D509" s="18"/>
      <c r="E509" s="18"/>
      <c r="F509" s="18"/>
      <c r="G509" s="18"/>
      <c r="H509" s="18"/>
      <c r="I509" s="18"/>
      <c r="J509" s="18"/>
      <c r="K509" s="18"/>
      <c r="L509" s="18"/>
      <c r="M509" s="18"/>
      <c r="N509" s="18"/>
      <c r="O509" s="18"/>
      <c r="P509" s="18"/>
      <c r="Q509" s="19"/>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row>
    <row r="510" spans="1:44" ht="15.75" customHeight="1">
      <c r="A510" s="18"/>
      <c r="B510" s="18"/>
      <c r="C510" s="18"/>
      <c r="D510" s="18"/>
      <c r="E510" s="18"/>
      <c r="F510" s="18"/>
      <c r="G510" s="18"/>
      <c r="H510" s="18"/>
      <c r="I510" s="18"/>
      <c r="J510" s="18"/>
      <c r="K510" s="18"/>
      <c r="L510" s="18"/>
      <c r="M510" s="18"/>
      <c r="N510" s="18"/>
      <c r="O510" s="18"/>
      <c r="P510" s="18"/>
      <c r="Q510" s="19"/>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row>
    <row r="511" spans="1:44" ht="15.75" customHeight="1">
      <c r="A511" s="18"/>
      <c r="B511" s="18"/>
      <c r="C511" s="18"/>
      <c r="D511" s="18"/>
      <c r="E511" s="18"/>
      <c r="F511" s="18"/>
      <c r="G511" s="18"/>
      <c r="H511" s="18"/>
      <c r="I511" s="18"/>
      <c r="J511" s="18"/>
      <c r="K511" s="18"/>
      <c r="L511" s="18"/>
      <c r="M511" s="18"/>
      <c r="N511" s="18"/>
      <c r="O511" s="18"/>
      <c r="P511" s="18"/>
      <c r="Q511" s="19"/>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row>
    <row r="512" spans="1:44" ht="15.75" customHeight="1">
      <c r="A512" s="18"/>
      <c r="B512" s="18"/>
      <c r="C512" s="18"/>
      <c r="D512" s="18"/>
      <c r="E512" s="18"/>
      <c r="F512" s="18"/>
      <c r="G512" s="18"/>
      <c r="H512" s="18"/>
      <c r="I512" s="18"/>
      <c r="J512" s="18"/>
      <c r="K512" s="18"/>
      <c r="L512" s="18"/>
      <c r="M512" s="18"/>
      <c r="N512" s="18"/>
      <c r="O512" s="18"/>
      <c r="P512" s="18"/>
      <c r="Q512" s="19"/>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row>
    <row r="513" spans="1:44" ht="15.75" customHeight="1">
      <c r="A513" s="18"/>
      <c r="B513" s="18"/>
      <c r="C513" s="18"/>
      <c r="D513" s="18"/>
      <c r="E513" s="18"/>
      <c r="F513" s="18"/>
      <c r="G513" s="18"/>
      <c r="H513" s="18"/>
      <c r="I513" s="18"/>
      <c r="J513" s="18"/>
      <c r="K513" s="18"/>
      <c r="L513" s="18"/>
      <c r="M513" s="18"/>
      <c r="N513" s="18"/>
      <c r="O513" s="18"/>
      <c r="P513" s="18"/>
      <c r="Q513" s="19"/>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row>
    <row r="514" spans="1:44" ht="15.75" customHeight="1">
      <c r="A514" s="18"/>
      <c r="B514" s="18"/>
      <c r="C514" s="18"/>
      <c r="D514" s="18"/>
      <c r="E514" s="18"/>
      <c r="F514" s="18"/>
      <c r="G514" s="18"/>
      <c r="H514" s="18"/>
      <c r="I514" s="18"/>
      <c r="J514" s="18"/>
      <c r="K514" s="18"/>
      <c r="L514" s="18"/>
      <c r="M514" s="18"/>
      <c r="N514" s="18"/>
      <c r="O514" s="18"/>
      <c r="P514" s="18"/>
      <c r="Q514" s="19"/>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row>
    <row r="515" spans="1:44" ht="15.75" customHeight="1">
      <c r="A515" s="18"/>
      <c r="B515" s="18"/>
      <c r="C515" s="18"/>
      <c r="D515" s="18"/>
      <c r="E515" s="18"/>
      <c r="F515" s="18"/>
      <c r="G515" s="18"/>
      <c r="H515" s="18"/>
      <c r="I515" s="18"/>
      <c r="J515" s="18"/>
      <c r="K515" s="18"/>
      <c r="L515" s="18"/>
      <c r="M515" s="18"/>
      <c r="N515" s="18"/>
      <c r="O515" s="18"/>
      <c r="P515" s="18"/>
      <c r="Q515" s="19"/>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row>
    <row r="516" spans="1:44" ht="15.75" customHeight="1">
      <c r="A516" s="18"/>
      <c r="B516" s="18"/>
      <c r="C516" s="18"/>
      <c r="D516" s="18"/>
      <c r="E516" s="18"/>
      <c r="F516" s="18"/>
      <c r="G516" s="18"/>
      <c r="H516" s="18"/>
      <c r="I516" s="18"/>
      <c r="J516" s="18"/>
      <c r="K516" s="18"/>
      <c r="L516" s="18"/>
      <c r="M516" s="18"/>
      <c r="N516" s="18"/>
      <c r="O516" s="18"/>
      <c r="P516" s="18"/>
      <c r="Q516" s="19"/>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row>
    <row r="517" spans="1:44" ht="15.75" customHeight="1">
      <c r="A517" s="18"/>
      <c r="B517" s="18"/>
      <c r="C517" s="18"/>
      <c r="D517" s="18"/>
      <c r="E517" s="18"/>
      <c r="F517" s="18"/>
      <c r="G517" s="18"/>
      <c r="H517" s="18"/>
      <c r="I517" s="18"/>
      <c r="J517" s="18"/>
      <c r="K517" s="18"/>
      <c r="L517" s="18"/>
      <c r="M517" s="18"/>
      <c r="N517" s="18"/>
      <c r="O517" s="18"/>
      <c r="P517" s="18"/>
      <c r="Q517" s="19"/>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row>
    <row r="518" spans="1:44" ht="15.75" customHeight="1">
      <c r="A518" s="18"/>
      <c r="B518" s="18"/>
      <c r="C518" s="18"/>
      <c r="D518" s="18"/>
      <c r="E518" s="18"/>
      <c r="F518" s="18"/>
      <c r="G518" s="18"/>
      <c r="H518" s="18"/>
      <c r="I518" s="18"/>
      <c r="J518" s="18"/>
      <c r="K518" s="18"/>
      <c r="L518" s="18"/>
      <c r="M518" s="18"/>
      <c r="N518" s="18"/>
      <c r="O518" s="18"/>
      <c r="P518" s="18"/>
      <c r="Q518" s="19"/>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row>
    <row r="519" spans="1:44" ht="15.75" customHeight="1">
      <c r="A519" s="18"/>
      <c r="B519" s="18"/>
      <c r="C519" s="18"/>
      <c r="D519" s="18"/>
      <c r="E519" s="18"/>
      <c r="F519" s="18"/>
      <c r="G519" s="18"/>
      <c r="H519" s="18"/>
      <c r="I519" s="18"/>
      <c r="J519" s="18"/>
      <c r="K519" s="18"/>
      <c r="L519" s="18"/>
      <c r="M519" s="18"/>
      <c r="N519" s="18"/>
      <c r="O519" s="18"/>
      <c r="P519" s="18"/>
      <c r="Q519" s="19"/>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row>
    <row r="520" spans="1:44" ht="15.75" customHeight="1">
      <c r="A520" s="18"/>
      <c r="B520" s="18"/>
      <c r="C520" s="18"/>
      <c r="D520" s="18"/>
      <c r="E520" s="18"/>
      <c r="F520" s="18"/>
      <c r="G520" s="18"/>
      <c r="H520" s="18"/>
      <c r="I520" s="18"/>
      <c r="J520" s="18"/>
      <c r="K520" s="18"/>
      <c r="L520" s="18"/>
      <c r="M520" s="18"/>
      <c r="N520" s="18"/>
      <c r="O520" s="18"/>
      <c r="P520" s="18"/>
      <c r="Q520" s="19"/>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row>
    <row r="521" spans="1:44" ht="15.75" customHeight="1">
      <c r="A521" s="18"/>
      <c r="B521" s="18"/>
      <c r="C521" s="18"/>
      <c r="D521" s="18"/>
      <c r="E521" s="18"/>
      <c r="F521" s="18"/>
      <c r="G521" s="18"/>
      <c r="H521" s="18"/>
      <c r="I521" s="18"/>
      <c r="J521" s="18"/>
      <c r="K521" s="18"/>
      <c r="L521" s="18"/>
      <c r="M521" s="18"/>
      <c r="N521" s="18"/>
      <c r="O521" s="18"/>
      <c r="P521" s="18"/>
      <c r="Q521" s="19"/>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row>
    <row r="522" spans="1:44" ht="15.75" customHeight="1">
      <c r="A522" s="18"/>
      <c r="B522" s="18"/>
      <c r="C522" s="18"/>
      <c r="D522" s="18"/>
      <c r="E522" s="18"/>
      <c r="F522" s="18"/>
      <c r="G522" s="18"/>
      <c r="H522" s="18"/>
      <c r="I522" s="18"/>
      <c r="J522" s="18"/>
      <c r="K522" s="18"/>
      <c r="L522" s="18"/>
      <c r="M522" s="18"/>
      <c r="N522" s="18"/>
      <c r="O522" s="18"/>
      <c r="P522" s="18"/>
      <c r="Q522" s="19"/>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row>
    <row r="523" spans="1:44" ht="15.75" customHeight="1">
      <c r="A523" s="18"/>
      <c r="B523" s="18"/>
      <c r="C523" s="18"/>
      <c r="D523" s="18"/>
      <c r="E523" s="18"/>
      <c r="F523" s="18"/>
      <c r="G523" s="18"/>
      <c r="H523" s="18"/>
      <c r="I523" s="18"/>
      <c r="J523" s="18"/>
      <c r="K523" s="18"/>
      <c r="L523" s="18"/>
      <c r="M523" s="18"/>
      <c r="N523" s="18"/>
      <c r="O523" s="18"/>
      <c r="P523" s="18"/>
      <c r="Q523" s="19"/>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row>
    <row r="524" spans="1:44" ht="15.75" customHeight="1">
      <c r="A524" s="18"/>
      <c r="B524" s="18"/>
      <c r="C524" s="18"/>
      <c r="D524" s="18"/>
      <c r="E524" s="18"/>
      <c r="F524" s="18"/>
      <c r="G524" s="18"/>
      <c r="H524" s="18"/>
      <c r="I524" s="18"/>
      <c r="J524" s="18"/>
      <c r="K524" s="18"/>
      <c r="L524" s="18"/>
      <c r="M524" s="18"/>
      <c r="N524" s="18"/>
      <c r="O524" s="18"/>
      <c r="P524" s="18"/>
      <c r="Q524" s="19"/>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row>
    <row r="525" spans="1:44" ht="15.75" customHeight="1">
      <c r="A525" s="18"/>
      <c r="B525" s="18"/>
      <c r="C525" s="18"/>
      <c r="D525" s="18"/>
      <c r="E525" s="18"/>
      <c r="F525" s="18"/>
      <c r="G525" s="18"/>
      <c r="H525" s="18"/>
      <c r="I525" s="18"/>
      <c r="J525" s="18"/>
      <c r="K525" s="18"/>
      <c r="L525" s="18"/>
      <c r="M525" s="18"/>
      <c r="N525" s="18"/>
      <c r="O525" s="18"/>
      <c r="P525" s="18"/>
      <c r="Q525" s="19"/>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row>
    <row r="526" spans="1:44" ht="15.75" customHeight="1">
      <c r="A526" s="18"/>
      <c r="B526" s="18"/>
      <c r="C526" s="18"/>
      <c r="D526" s="18"/>
      <c r="E526" s="18"/>
      <c r="F526" s="18"/>
      <c r="G526" s="18"/>
      <c r="H526" s="18"/>
      <c r="I526" s="18"/>
      <c r="J526" s="18"/>
      <c r="K526" s="18"/>
      <c r="L526" s="18"/>
      <c r="M526" s="18"/>
      <c r="N526" s="18"/>
      <c r="O526" s="18"/>
      <c r="P526" s="18"/>
      <c r="Q526" s="19"/>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row>
    <row r="527" spans="1:44" ht="15.75" customHeight="1">
      <c r="A527" s="18"/>
      <c r="B527" s="18"/>
      <c r="C527" s="18"/>
      <c r="D527" s="18"/>
      <c r="E527" s="18"/>
      <c r="F527" s="18"/>
      <c r="G527" s="18"/>
      <c r="H527" s="18"/>
      <c r="I527" s="18"/>
      <c r="J527" s="18"/>
      <c r="K527" s="18"/>
      <c r="L527" s="18"/>
      <c r="M527" s="18"/>
      <c r="N527" s="18"/>
      <c r="O527" s="18"/>
      <c r="P527" s="18"/>
      <c r="Q527" s="19"/>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row>
    <row r="528" spans="1:44" ht="15.75" customHeight="1">
      <c r="A528" s="18"/>
      <c r="B528" s="18"/>
      <c r="C528" s="18"/>
      <c r="D528" s="18"/>
      <c r="E528" s="18"/>
      <c r="F528" s="18"/>
      <c r="G528" s="18"/>
      <c r="H528" s="18"/>
      <c r="I528" s="18"/>
      <c r="J528" s="18"/>
      <c r="K528" s="18"/>
      <c r="L528" s="18"/>
      <c r="M528" s="18"/>
      <c r="N528" s="18"/>
      <c r="O528" s="18"/>
      <c r="P528" s="18"/>
      <c r="Q528" s="19"/>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row>
    <row r="529" spans="1:44" ht="15.75" customHeight="1">
      <c r="A529" s="18"/>
      <c r="B529" s="18"/>
      <c r="C529" s="18"/>
      <c r="D529" s="18"/>
      <c r="E529" s="18"/>
      <c r="F529" s="18"/>
      <c r="G529" s="18"/>
      <c r="H529" s="18"/>
      <c r="I529" s="18"/>
      <c r="J529" s="18"/>
      <c r="K529" s="18"/>
      <c r="L529" s="18"/>
      <c r="M529" s="18"/>
      <c r="N529" s="18"/>
      <c r="O529" s="18"/>
      <c r="P529" s="18"/>
      <c r="Q529" s="19"/>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row>
    <row r="530" spans="1:44" ht="15.75" customHeight="1">
      <c r="A530" s="18"/>
      <c r="B530" s="18"/>
      <c r="C530" s="18"/>
      <c r="D530" s="18"/>
      <c r="E530" s="18"/>
      <c r="F530" s="18"/>
      <c r="G530" s="18"/>
      <c r="H530" s="18"/>
      <c r="I530" s="18"/>
      <c r="J530" s="18"/>
      <c r="K530" s="18"/>
      <c r="L530" s="18"/>
      <c r="M530" s="18"/>
      <c r="N530" s="18"/>
      <c r="O530" s="18"/>
      <c r="P530" s="18"/>
      <c r="Q530" s="19"/>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row>
    <row r="531" spans="1:44" ht="15.75" customHeight="1">
      <c r="A531" s="18"/>
      <c r="B531" s="18"/>
      <c r="C531" s="18"/>
      <c r="D531" s="18"/>
      <c r="E531" s="18"/>
      <c r="F531" s="18"/>
      <c r="G531" s="18"/>
      <c r="H531" s="18"/>
      <c r="I531" s="18"/>
      <c r="J531" s="18"/>
      <c r="K531" s="18"/>
      <c r="L531" s="18"/>
      <c r="M531" s="18"/>
      <c r="N531" s="18"/>
      <c r="O531" s="18"/>
      <c r="P531" s="18"/>
      <c r="Q531" s="19"/>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row>
    <row r="532" spans="1:44" ht="15.75" customHeight="1">
      <c r="A532" s="18"/>
      <c r="B532" s="18"/>
      <c r="C532" s="18"/>
      <c r="D532" s="18"/>
      <c r="E532" s="18"/>
      <c r="F532" s="18"/>
      <c r="G532" s="18"/>
      <c r="H532" s="18"/>
      <c r="I532" s="18"/>
      <c r="J532" s="18"/>
      <c r="K532" s="18"/>
      <c r="L532" s="18"/>
      <c r="M532" s="18"/>
      <c r="N532" s="18"/>
      <c r="O532" s="18"/>
      <c r="P532" s="18"/>
      <c r="Q532" s="19"/>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row>
    <row r="533" spans="1:44" ht="15.75" customHeight="1">
      <c r="A533" s="18"/>
      <c r="B533" s="18"/>
      <c r="C533" s="18"/>
      <c r="D533" s="18"/>
      <c r="E533" s="18"/>
      <c r="F533" s="18"/>
      <c r="G533" s="18"/>
      <c r="H533" s="18"/>
      <c r="I533" s="18"/>
      <c r="J533" s="18"/>
      <c r="K533" s="18"/>
      <c r="L533" s="18"/>
      <c r="M533" s="18"/>
      <c r="N533" s="18"/>
      <c r="O533" s="18"/>
      <c r="P533" s="18"/>
      <c r="Q533" s="19"/>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row>
    <row r="534" spans="1:44" ht="15.75" customHeight="1">
      <c r="A534" s="18"/>
      <c r="B534" s="18"/>
      <c r="C534" s="18"/>
      <c r="D534" s="18"/>
      <c r="E534" s="18"/>
      <c r="F534" s="18"/>
      <c r="G534" s="18"/>
      <c r="H534" s="18"/>
      <c r="I534" s="18"/>
      <c r="J534" s="18"/>
      <c r="K534" s="18"/>
      <c r="L534" s="18"/>
      <c r="M534" s="18"/>
      <c r="N534" s="18"/>
      <c r="O534" s="18"/>
      <c r="P534" s="18"/>
      <c r="Q534" s="19"/>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row>
    <row r="535" spans="1:44" ht="15.75" customHeight="1">
      <c r="A535" s="18"/>
      <c r="B535" s="18"/>
      <c r="C535" s="18"/>
      <c r="D535" s="18"/>
      <c r="E535" s="18"/>
      <c r="F535" s="18"/>
      <c r="G535" s="18"/>
      <c r="H535" s="18"/>
      <c r="I535" s="18"/>
      <c r="J535" s="18"/>
      <c r="K535" s="18"/>
      <c r="L535" s="18"/>
      <c r="M535" s="18"/>
      <c r="N535" s="18"/>
      <c r="O535" s="18"/>
      <c r="P535" s="18"/>
      <c r="Q535" s="19"/>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row>
    <row r="536" spans="1:44" ht="15.75" customHeight="1">
      <c r="A536" s="18"/>
      <c r="B536" s="18"/>
      <c r="C536" s="18"/>
      <c r="D536" s="18"/>
      <c r="E536" s="18"/>
      <c r="F536" s="18"/>
      <c r="G536" s="18"/>
      <c r="H536" s="18"/>
      <c r="I536" s="18"/>
      <c r="J536" s="18"/>
      <c r="K536" s="18"/>
      <c r="L536" s="18"/>
      <c r="M536" s="18"/>
      <c r="N536" s="18"/>
      <c r="O536" s="18"/>
      <c r="P536" s="18"/>
      <c r="Q536" s="19"/>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row>
    <row r="537" spans="1:44" ht="15.75" customHeight="1">
      <c r="A537" s="18"/>
      <c r="B537" s="18"/>
      <c r="C537" s="18"/>
      <c r="D537" s="18"/>
      <c r="E537" s="18"/>
      <c r="F537" s="18"/>
      <c r="G537" s="18"/>
      <c r="H537" s="18"/>
      <c r="I537" s="18"/>
      <c r="J537" s="18"/>
      <c r="K537" s="18"/>
      <c r="L537" s="18"/>
      <c r="M537" s="18"/>
      <c r="N537" s="18"/>
      <c r="O537" s="18"/>
      <c r="P537" s="18"/>
      <c r="Q537" s="19"/>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row>
    <row r="538" spans="1:44" ht="15.75" customHeight="1">
      <c r="A538" s="18"/>
      <c r="B538" s="18"/>
      <c r="C538" s="18"/>
      <c r="D538" s="18"/>
      <c r="E538" s="18"/>
      <c r="F538" s="18"/>
      <c r="G538" s="18"/>
      <c r="H538" s="18"/>
      <c r="I538" s="18"/>
      <c r="J538" s="18"/>
      <c r="K538" s="18"/>
      <c r="L538" s="18"/>
      <c r="M538" s="18"/>
      <c r="N538" s="18"/>
      <c r="O538" s="18"/>
      <c r="P538" s="18"/>
      <c r="Q538" s="19"/>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row>
    <row r="539" spans="1:44" ht="15.75" customHeight="1">
      <c r="A539" s="18"/>
      <c r="B539" s="18"/>
      <c r="C539" s="18"/>
      <c r="D539" s="18"/>
      <c r="E539" s="18"/>
      <c r="F539" s="18"/>
      <c r="G539" s="18"/>
      <c r="H539" s="18"/>
      <c r="I539" s="18"/>
      <c r="J539" s="18"/>
      <c r="K539" s="18"/>
      <c r="L539" s="18"/>
      <c r="M539" s="18"/>
      <c r="N539" s="18"/>
      <c r="O539" s="18"/>
      <c r="P539" s="18"/>
      <c r="Q539" s="19"/>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row>
    <row r="540" spans="1:44" ht="15.75" customHeight="1">
      <c r="A540" s="18"/>
      <c r="B540" s="18"/>
      <c r="C540" s="18"/>
      <c r="D540" s="18"/>
      <c r="E540" s="18"/>
      <c r="F540" s="18"/>
      <c r="G540" s="18"/>
      <c r="H540" s="18"/>
      <c r="I540" s="18"/>
      <c r="J540" s="18"/>
      <c r="K540" s="18"/>
      <c r="L540" s="18"/>
      <c r="M540" s="18"/>
      <c r="N540" s="18"/>
      <c r="O540" s="18"/>
      <c r="P540" s="18"/>
      <c r="Q540" s="19"/>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row>
    <row r="541" spans="1:44" ht="15.75" customHeight="1">
      <c r="A541" s="18"/>
      <c r="B541" s="18"/>
      <c r="C541" s="18"/>
      <c r="D541" s="18"/>
      <c r="E541" s="18"/>
      <c r="F541" s="18"/>
      <c r="G541" s="18"/>
      <c r="H541" s="18"/>
      <c r="I541" s="18"/>
      <c r="J541" s="18"/>
      <c r="K541" s="18"/>
      <c r="L541" s="18"/>
      <c r="M541" s="18"/>
      <c r="N541" s="18"/>
      <c r="O541" s="18"/>
      <c r="P541" s="18"/>
      <c r="Q541" s="19"/>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row>
    <row r="542" spans="1:44" ht="15.75" customHeight="1">
      <c r="A542" s="18"/>
      <c r="B542" s="18"/>
      <c r="C542" s="18"/>
      <c r="D542" s="18"/>
      <c r="E542" s="18"/>
      <c r="F542" s="18"/>
      <c r="G542" s="18"/>
      <c r="H542" s="18"/>
      <c r="I542" s="18"/>
      <c r="J542" s="18"/>
      <c r="K542" s="18"/>
      <c r="L542" s="18"/>
      <c r="M542" s="18"/>
      <c r="N542" s="18"/>
      <c r="O542" s="18"/>
      <c r="P542" s="18"/>
      <c r="Q542" s="19"/>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row>
    <row r="543" spans="1:44" ht="15.75" customHeight="1">
      <c r="A543" s="18"/>
      <c r="B543" s="18"/>
      <c r="C543" s="18"/>
      <c r="D543" s="18"/>
      <c r="E543" s="18"/>
      <c r="F543" s="18"/>
      <c r="G543" s="18"/>
      <c r="H543" s="18"/>
      <c r="I543" s="18"/>
      <c r="J543" s="18"/>
      <c r="K543" s="18"/>
      <c r="L543" s="18"/>
      <c r="M543" s="18"/>
      <c r="N543" s="18"/>
      <c r="O543" s="18"/>
      <c r="P543" s="18"/>
      <c r="Q543" s="19"/>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row>
    <row r="544" spans="1:44" ht="15.75" customHeight="1">
      <c r="A544" s="18"/>
      <c r="B544" s="18"/>
      <c r="C544" s="18"/>
      <c r="D544" s="18"/>
      <c r="E544" s="18"/>
      <c r="F544" s="18"/>
      <c r="G544" s="18"/>
      <c r="H544" s="18"/>
      <c r="I544" s="18"/>
      <c r="J544" s="18"/>
      <c r="K544" s="18"/>
      <c r="L544" s="18"/>
      <c r="M544" s="18"/>
      <c r="N544" s="18"/>
      <c r="O544" s="18"/>
      <c r="P544" s="18"/>
      <c r="Q544" s="19"/>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row>
    <row r="545" spans="1:44" ht="15.75" customHeight="1">
      <c r="A545" s="18"/>
      <c r="B545" s="18"/>
      <c r="C545" s="18"/>
      <c r="D545" s="18"/>
      <c r="E545" s="18"/>
      <c r="F545" s="18"/>
      <c r="G545" s="18"/>
      <c r="H545" s="18"/>
      <c r="I545" s="18"/>
      <c r="J545" s="18"/>
      <c r="K545" s="18"/>
      <c r="L545" s="18"/>
      <c r="M545" s="18"/>
      <c r="N545" s="18"/>
      <c r="O545" s="18"/>
      <c r="P545" s="18"/>
      <c r="Q545" s="19"/>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row>
    <row r="546" spans="1:44" ht="15.75" customHeight="1">
      <c r="A546" s="18"/>
      <c r="B546" s="18"/>
      <c r="C546" s="18"/>
      <c r="D546" s="18"/>
      <c r="E546" s="18"/>
      <c r="F546" s="18"/>
      <c r="G546" s="18"/>
      <c r="H546" s="18"/>
      <c r="I546" s="18"/>
      <c r="J546" s="18"/>
      <c r="K546" s="18"/>
      <c r="L546" s="18"/>
      <c r="M546" s="18"/>
      <c r="N546" s="18"/>
      <c r="O546" s="18"/>
      <c r="P546" s="18"/>
      <c r="Q546" s="19"/>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row>
    <row r="547" spans="1:44" ht="15.75" customHeight="1">
      <c r="A547" s="18"/>
      <c r="B547" s="18"/>
      <c r="C547" s="18"/>
      <c r="D547" s="18"/>
      <c r="E547" s="18"/>
      <c r="F547" s="18"/>
      <c r="G547" s="18"/>
      <c r="H547" s="18"/>
      <c r="I547" s="18"/>
      <c r="J547" s="18"/>
      <c r="K547" s="18"/>
      <c r="L547" s="18"/>
      <c r="M547" s="18"/>
      <c r="N547" s="18"/>
      <c r="O547" s="18"/>
      <c r="P547" s="18"/>
      <c r="Q547" s="19"/>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row>
    <row r="548" spans="1:44" ht="15.75" customHeight="1">
      <c r="A548" s="18"/>
      <c r="B548" s="18"/>
      <c r="C548" s="18"/>
      <c r="D548" s="18"/>
      <c r="E548" s="18"/>
      <c r="F548" s="18"/>
      <c r="G548" s="18"/>
      <c r="H548" s="18"/>
      <c r="I548" s="18"/>
      <c r="J548" s="18"/>
      <c r="K548" s="18"/>
      <c r="L548" s="18"/>
      <c r="M548" s="18"/>
      <c r="N548" s="18"/>
      <c r="O548" s="18"/>
      <c r="P548" s="18"/>
      <c r="Q548" s="19"/>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row>
    <row r="549" spans="1:44" ht="15.75" customHeight="1">
      <c r="A549" s="18"/>
      <c r="B549" s="18"/>
      <c r="C549" s="18"/>
      <c r="D549" s="18"/>
      <c r="E549" s="18"/>
      <c r="F549" s="18"/>
      <c r="G549" s="18"/>
      <c r="H549" s="18"/>
      <c r="I549" s="18"/>
      <c r="J549" s="18"/>
      <c r="K549" s="18"/>
      <c r="L549" s="18"/>
      <c r="M549" s="18"/>
      <c r="N549" s="18"/>
      <c r="O549" s="18"/>
      <c r="P549" s="18"/>
      <c r="Q549" s="19"/>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row>
    <row r="550" spans="1:44" ht="15.75" customHeight="1">
      <c r="A550" s="18"/>
      <c r="B550" s="18"/>
      <c r="C550" s="18"/>
      <c r="D550" s="18"/>
      <c r="E550" s="18"/>
      <c r="F550" s="18"/>
      <c r="G550" s="18"/>
      <c r="H550" s="18"/>
      <c r="I550" s="18"/>
      <c r="J550" s="18"/>
      <c r="K550" s="18"/>
      <c r="L550" s="18"/>
      <c r="M550" s="18"/>
      <c r="N550" s="18"/>
      <c r="O550" s="18"/>
      <c r="P550" s="18"/>
      <c r="Q550" s="19"/>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row>
    <row r="551" spans="1:44" ht="15.75" customHeight="1">
      <c r="A551" s="18"/>
      <c r="B551" s="18"/>
      <c r="C551" s="18"/>
      <c r="D551" s="18"/>
      <c r="E551" s="18"/>
      <c r="F551" s="18"/>
      <c r="G551" s="18"/>
      <c r="H551" s="18"/>
      <c r="I551" s="18"/>
      <c r="J551" s="18"/>
      <c r="K551" s="18"/>
      <c r="L551" s="18"/>
      <c r="M551" s="18"/>
      <c r="N551" s="18"/>
      <c r="O551" s="18"/>
      <c r="P551" s="18"/>
      <c r="Q551" s="19"/>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row>
    <row r="552" spans="1:44" ht="15.75" customHeight="1">
      <c r="A552" s="18"/>
      <c r="B552" s="18"/>
      <c r="C552" s="18"/>
      <c r="D552" s="18"/>
      <c r="E552" s="18"/>
      <c r="F552" s="18"/>
      <c r="G552" s="18"/>
      <c r="H552" s="18"/>
      <c r="I552" s="18"/>
      <c r="J552" s="18"/>
      <c r="K552" s="18"/>
      <c r="L552" s="18"/>
      <c r="M552" s="18"/>
      <c r="N552" s="18"/>
      <c r="O552" s="18"/>
      <c r="P552" s="18"/>
      <c r="Q552" s="19"/>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row>
    <row r="553" spans="1:44" ht="15.75" customHeight="1">
      <c r="A553" s="18"/>
      <c r="B553" s="18"/>
      <c r="C553" s="18"/>
      <c r="D553" s="18"/>
      <c r="E553" s="18"/>
      <c r="F553" s="18"/>
      <c r="G553" s="18"/>
      <c r="H553" s="18"/>
      <c r="I553" s="18"/>
      <c r="J553" s="18"/>
      <c r="K553" s="18"/>
      <c r="L553" s="18"/>
      <c r="M553" s="18"/>
      <c r="N553" s="18"/>
      <c r="O553" s="18"/>
      <c r="P553" s="18"/>
      <c r="Q553" s="19"/>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row>
    <row r="554" spans="1:44" ht="15.75" customHeight="1">
      <c r="A554" s="18"/>
      <c r="B554" s="18"/>
      <c r="C554" s="18"/>
      <c r="D554" s="18"/>
      <c r="E554" s="18"/>
      <c r="F554" s="18"/>
      <c r="G554" s="18"/>
      <c r="H554" s="18"/>
      <c r="I554" s="18"/>
      <c r="J554" s="18"/>
      <c r="K554" s="18"/>
      <c r="L554" s="18"/>
      <c r="M554" s="18"/>
      <c r="N554" s="18"/>
      <c r="O554" s="18"/>
      <c r="P554" s="18"/>
      <c r="Q554" s="19"/>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row>
    <row r="555" spans="1:44" ht="15.75" customHeight="1">
      <c r="A555" s="18"/>
      <c r="B555" s="18"/>
      <c r="C555" s="18"/>
      <c r="D555" s="18"/>
      <c r="E555" s="18"/>
      <c r="F555" s="18"/>
      <c r="G555" s="18"/>
      <c r="H555" s="18"/>
      <c r="I555" s="18"/>
      <c r="J555" s="18"/>
      <c r="K555" s="18"/>
      <c r="L555" s="18"/>
      <c r="M555" s="18"/>
      <c r="N555" s="18"/>
      <c r="O555" s="18"/>
      <c r="P555" s="18"/>
      <c r="Q555" s="19"/>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row>
    <row r="556" spans="1:44" ht="15.75" customHeight="1">
      <c r="A556" s="18"/>
      <c r="B556" s="18"/>
      <c r="C556" s="18"/>
      <c r="D556" s="18"/>
      <c r="E556" s="18"/>
      <c r="F556" s="18"/>
      <c r="G556" s="18"/>
      <c r="H556" s="18"/>
      <c r="I556" s="18"/>
      <c r="J556" s="18"/>
      <c r="K556" s="18"/>
      <c r="L556" s="18"/>
      <c r="M556" s="18"/>
      <c r="N556" s="18"/>
      <c r="O556" s="18"/>
      <c r="P556" s="18"/>
      <c r="Q556" s="19"/>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row>
    <row r="557" spans="1:44" ht="15.75" customHeight="1">
      <c r="A557" s="18"/>
      <c r="B557" s="18"/>
      <c r="C557" s="18"/>
      <c r="D557" s="18"/>
      <c r="E557" s="18"/>
      <c r="F557" s="18"/>
      <c r="G557" s="18"/>
      <c r="H557" s="18"/>
      <c r="I557" s="18"/>
      <c r="J557" s="18"/>
      <c r="K557" s="18"/>
      <c r="L557" s="18"/>
      <c r="M557" s="18"/>
      <c r="N557" s="18"/>
      <c r="O557" s="18"/>
      <c r="P557" s="18"/>
      <c r="Q557" s="19"/>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row>
    <row r="558" spans="1:44" ht="15.75" customHeight="1">
      <c r="A558" s="18"/>
      <c r="B558" s="18"/>
      <c r="C558" s="18"/>
      <c r="D558" s="18"/>
      <c r="E558" s="18"/>
      <c r="F558" s="18"/>
      <c r="G558" s="18"/>
      <c r="H558" s="18"/>
      <c r="I558" s="18"/>
      <c r="J558" s="18"/>
      <c r="K558" s="18"/>
      <c r="L558" s="18"/>
      <c r="M558" s="18"/>
      <c r="N558" s="18"/>
      <c r="O558" s="18"/>
      <c r="P558" s="18"/>
      <c r="Q558" s="19"/>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row>
    <row r="559" spans="1:44" ht="15.75" customHeight="1">
      <c r="A559" s="18"/>
      <c r="B559" s="18"/>
      <c r="C559" s="18"/>
      <c r="D559" s="18"/>
      <c r="E559" s="18"/>
      <c r="F559" s="18"/>
      <c r="G559" s="18"/>
      <c r="H559" s="18"/>
      <c r="I559" s="18"/>
      <c r="J559" s="18"/>
      <c r="K559" s="18"/>
      <c r="L559" s="18"/>
      <c r="M559" s="18"/>
      <c r="N559" s="18"/>
      <c r="O559" s="18"/>
      <c r="P559" s="18"/>
      <c r="Q559" s="19"/>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row>
    <row r="560" spans="1:44" ht="15.75" customHeight="1">
      <c r="A560" s="18"/>
      <c r="B560" s="18"/>
      <c r="C560" s="18"/>
      <c r="D560" s="18"/>
      <c r="E560" s="18"/>
      <c r="F560" s="18"/>
      <c r="G560" s="18"/>
      <c r="H560" s="18"/>
      <c r="I560" s="18"/>
      <c r="J560" s="18"/>
      <c r="K560" s="18"/>
      <c r="L560" s="18"/>
      <c r="M560" s="18"/>
      <c r="N560" s="18"/>
      <c r="O560" s="18"/>
      <c r="P560" s="18"/>
      <c r="Q560" s="19"/>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row>
    <row r="561" spans="1:44" ht="15.75" customHeight="1">
      <c r="A561" s="18"/>
      <c r="B561" s="18"/>
      <c r="C561" s="18"/>
      <c r="D561" s="18"/>
      <c r="E561" s="18"/>
      <c r="F561" s="18"/>
      <c r="G561" s="18"/>
      <c r="H561" s="18"/>
      <c r="I561" s="18"/>
      <c r="J561" s="18"/>
      <c r="K561" s="18"/>
      <c r="L561" s="18"/>
      <c r="M561" s="18"/>
      <c r="N561" s="18"/>
      <c r="O561" s="18"/>
      <c r="P561" s="18"/>
      <c r="Q561" s="19"/>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row>
    <row r="562" spans="1:44" ht="15.75" customHeight="1">
      <c r="A562" s="18"/>
      <c r="B562" s="18"/>
      <c r="C562" s="18"/>
      <c r="D562" s="18"/>
      <c r="E562" s="18"/>
      <c r="F562" s="18"/>
      <c r="G562" s="18"/>
      <c r="H562" s="18"/>
      <c r="I562" s="18"/>
      <c r="J562" s="18"/>
      <c r="K562" s="18"/>
      <c r="L562" s="18"/>
      <c r="M562" s="18"/>
      <c r="N562" s="18"/>
      <c r="O562" s="18"/>
      <c r="P562" s="18"/>
      <c r="Q562" s="19"/>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row>
    <row r="563" spans="1:44" ht="15.75" customHeight="1">
      <c r="A563" s="18"/>
      <c r="B563" s="18"/>
      <c r="C563" s="18"/>
      <c r="D563" s="18"/>
      <c r="E563" s="18"/>
      <c r="F563" s="18"/>
      <c r="G563" s="18"/>
      <c r="H563" s="18"/>
      <c r="I563" s="18"/>
      <c r="J563" s="18"/>
      <c r="K563" s="18"/>
      <c r="L563" s="18"/>
      <c r="M563" s="18"/>
      <c r="N563" s="18"/>
      <c r="O563" s="18"/>
      <c r="P563" s="18"/>
      <c r="Q563" s="19"/>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row>
    <row r="564" spans="1:44" ht="15.75" customHeight="1">
      <c r="A564" s="18"/>
      <c r="B564" s="18"/>
      <c r="C564" s="18"/>
      <c r="D564" s="18"/>
      <c r="E564" s="18"/>
      <c r="F564" s="18"/>
      <c r="G564" s="18"/>
      <c r="H564" s="18"/>
      <c r="I564" s="18"/>
      <c r="J564" s="18"/>
      <c r="K564" s="18"/>
      <c r="L564" s="18"/>
      <c r="M564" s="18"/>
      <c r="N564" s="18"/>
      <c r="O564" s="18"/>
      <c r="P564" s="18"/>
      <c r="Q564" s="19"/>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row>
    <row r="565" spans="1:44" ht="15.75" customHeight="1">
      <c r="A565" s="18"/>
      <c r="B565" s="18"/>
      <c r="C565" s="18"/>
      <c r="D565" s="18"/>
      <c r="E565" s="18"/>
      <c r="F565" s="18"/>
      <c r="G565" s="18"/>
      <c r="H565" s="18"/>
      <c r="I565" s="18"/>
      <c r="J565" s="18"/>
      <c r="K565" s="18"/>
      <c r="L565" s="18"/>
      <c r="M565" s="18"/>
      <c r="N565" s="18"/>
      <c r="O565" s="18"/>
      <c r="P565" s="18"/>
      <c r="Q565" s="19"/>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row>
    <row r="566" spans="1:44" ht="15.75" customHeight="1">
      <c r="A566" s="18"/>
      <c r="B566" s="18"/>
      <c r="C566" s="18"/>
      <c r="D566" s="18"/>
      <c r="E566" s="18"/>
      <c r="F566" s="18"/>
      <c r="G566" s="18"/>
      <c r="H566" s="18"/>
      <c r="I566" s="18"/>
      <c r="J566" s="18"/>
      <c r="K566" s="18"/>
      <c r="L566" s="18"/>
      <c r="M566" s="18"/>
      <c r="N566" s="18"/>
      <c r="O566" s="18"/>
      <c r="P566" s="18"/>
      <c r="Q566" s="19"/>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row>
    <row r="567" spans="1:44" ht="15.75" customHeight="1">
      <c r="A567" s="18"/>
      <c r="B567" s="18"/>
      <c r="C567" s="18"/>
      <c r="D567" s="18"/>
      <c r="E567" s="18"/>
      <c r="F567" s="18"/>
      <c r="G567" s="18"/>
      <c r="H567" s="18"/>
      <c r="I567" s="18"/>
      <c r="J567" s="18"/>
      <c r="K567" s="18"/>
      <c r="L567" s="18"/>
      <c r="M567" s="18"/>
      <c r="N567" s="18"/>
      <c r="O567" s="18"/>
      <c r="P567" s="18"/>
      <c r="Q567" s="19"/>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row>
    <row r="568" spans="1:44" ht="15.75" customHeight="1">
      <c r="A568" s="18"/>
      <c r="B568" s="18"/>
      <c r="C568" s="18"/>
      <c r="D568" s="18"/>
      <c r="E568" s="18"/>
      <c r="F568" s="18"/>
      <c r="G568" s="18"/>
      <c r="H568" s="18"/>
      <c r="I568" s="18"/>
      <c r="J568" s="18"/>
      <c r="K568" s="18"/>
      <c r="L568" s="18"/>
      <c r="M568" s="18"/>
      <c r="N568" s="18"/>
      <c r="O568" s="18"/>
      <c r="P568" s="18"/>
      <c r="Q568" s="19"/>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row>
    <row r="569" spans="1:44" ht="15.75" customHeight="1">
      <c r="A569" s="18"/>
      <c r="B569" s="18"/>
      <c r="C569" s="18"/>
      <c r="D569" s="18"/>
      <c r="E569" s="18"/>
      <c r="F569" s="18"/>
      <c r="G569" s="18"/>
      <c r="H569" s="18"/>
      <c r="I569" s="18"/>
      <c r="J569" s="18"/>
      <c r="K569" s="18"/>
      <c r="L569" s="18"/>
      <c r="M569" s="18"/>
      <c r="N569" s="18"/>
      <c r="O569" s="18"/>
      <c r="P569" s="18"/>
      <c r="Q569" s="19"/>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row>
    <row r="570" spans="1:44" ht="15.75" customHeight="1">
      <c r="A570" s="18"/>
      <c r="B570" s="18"/>
      <c r="C570" s="18"/>
      <c r="D570" s="18"/>
      <c r="E570" s="18"/>
      <c r="F570" s="18"/>
      <c r="G570" s="18"/>
      <c r="H570" s="18"/>
      <c r="I570" s="18"/>
      <c r="J570" s="18"/>
      <c r="K570" s="18"/>
      <c r="L570" s="18"/>
      <c r="M570" s="18"/>
      <c r="N570" s="18"/>
      <c r="O570" s="18"/>
      <c r="P570" s="18"/>
      <c r="Q570" s="19"/>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row>
    <row r="571" spans="1:44" ht="15.75" customHeight="1">
      <c r="A571" s="18"/>
      <c r="B571" s="18"/>
      <c r="C571" s="18"/>
      <c r="D571" s="18"/>
      <c r="E571" s="18"/>
      <c r="F571" s="18"/>
      <c r="G571" s="18"/>
      <c r="H571" s="18"/>
      <c r="I571" s="18"/>
      <c r="J571" s="18"/>
      <c r="K571" s="18"/>
      <c r="L571" s="18"/>
      <c r="M571" s="18"/>
      <c r="N571" s="18"/>
      <c r="O571" s="18"/>
      <c r="P571" s="18"/>
      <c r="Q571" s="19"/>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row>
    <row r="572" spans="1:44" ht="15.75" customHeight="1">
      <c r="A572" s="18"/>
      <c r="B572" s="18"/>
      <c r="C572" s="18"/>
      <c r="D572" s="18"/>
      <c r="E572" s="18"/>
      <c r="F572" s="18"/>
      <c r="G572" s="18"/>
      <c r="H572" s="18"/>
      <c r="I572" s="18"/>
      <c r="J572" s="18"/>
      <c r="K572" s="18"/>
      <c r="L572" s="18"/>
      <c r="M572" s="18"/>
      <c r="N572" s="18"/>
      <c r="O572" s="18"/>
      <c r="P572" s="18"/>
      <c r="Q572" s="19"/>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row>
    <row r="573" spans="1:44" ht="15.75" customHeight="1">
      <c r="A573" s="18"/>
      <c r="B573" s="18"/>
      <c r="C573" s="18"/>
      <c r="D573" s="18"/>
      <c r="E573" s="18"/>
      <c r="F573" s="18"/>
      <c r="G573" s="18"/>
      <c r="H573" s="18"/>
      <c r="I573" s="18"/>
      <c r="J573" s="18"/>
      <c r="K573" s="18"/>
      <c r="L573" s="18"/>
      <c r="M573" s="18"/>
      <c r="N573" s="18"/>
      <c r="O573" s="18"/>
      <c r="P573" s="18"/>
      <c r="Q573" s="19"/>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row>
    <row r="574" spans="1:44" ht="15.75" customHeight="1">
      <c r="A574" s="18"/>
      <c r="B574" s="18"/>
      <c r="C574" s="18"/>
      <c r="D574" s="18"/>
      <c r="E574" s="18"/>
      <c r="F574" s="18"/>
      <c r="G574" s="18"/>
      <c r="H574" s="18"/>
      <c r="I574" s="18"/>
      <c r="J574" s="18"/>
      <c r="K574" s="18"/>
      <c r="L574" s="18"/>
      <c r="M574" s="18"/>
      <c r="N574" s="18"/>
      <c r="O574" s="18"/>
      <c r="P574" s="18"/>
      <c r="Q574" s="19"/>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row>
    <row r="575" spans="1:44" ht="15.75" customHeight="1">
      <c r="A575" s="18"/>
      <c r="B575" s="18"/>
      <c r="C575" s="18"/>
      <c r="D575" s="18"/>
      <c r="E575" s="18"/>
      <c r="F575" s="18"/>
      <c r="G575" s="18"/>
      <c r="H575" s="18"/>
      <c r="I575" s="18"/>
      <c r="J575" s="18"/>
      <c r="K575" s="18"/>
      <c r="L575" s="18"/>
      <c r="M575" s="18"/>
      <c r="N575" s="18"/>
      <c r="O575" s="18"/>
      <c r="P575" s="18"/>
      <c r="Q575" s="19"/>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row>
    <row r="576" spans="1:44" ht="15.75" customHeight="1">
      <c r="A576" s="18"/>
      <c r="B576" s="18"/>
      <c r="C576" s="18"/>
      <c r="D576" s="18"/>
      <c r="E576" s="18"/>
      <c r="F576" s="18"/>
      <c r="G576" s="18"/>
      <c r="H576" s="18"/>
      <c r="I576" s="18"/>
      <c r="J576" s="18"/>
      <c r="K576" s="18"/>
      <c r="L576" s="18"/>
      <c r="M576" s="18"/>
      <c r="N576" s="18"/>
      <c r="O576" s="18"/>
      <c r="P576" s="18"/>
      <c r="Q576" s="19"/>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row>
    <row r="577" spans="1:44" ht="15.75" customHeight="1">
      <c r="A577" s="18"/>
      <c r="B577" s="18"/>
      <c r="C577" s="18"/>
      <c r="D577" s="18"/>
      <c r="E577" s="18"/>
      <c r="F577" s="18"/>
      <c r="G577" s="18"/>
      <c r="H577" s="18"/>
      <c r="I577" s="18"/>
      <c r="J577" s="18"/>
      <c r="K577" s="18"/>
      <c r="L577" s="18"/>
      <c r="M577" s="18"/>
      <c r="N577" s="18"/>
      <c r="O577" s="18"/>
      <c r="P577" s="18"/>
      <c r="Q577" s="19"/>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row>
    <row r="578" spans="1:44" ht="15.75" customHeight="1">
      <c r="A578" s="18"/>
      <c r="B578" s="18"/>
      <c r="C578" s="18"/>
      <c r="D578" s="18"/>
      <c r="E578" s="18"/>
      <c r="F578" s="18"/>
      <c r="G578" s="18"/>
      <c r="H578" s="18"/>
      <c r="I578" s="18"/>
      <c r="J578" s="18"/>
      <c r="K578" s="18"/>
      <c r="L578" s="18"/>
      <c r="M578" s="18"/>
      <c r="N578" s="18"/>
      <c r="O578" s="18"/>
      <c r="P578" s="18"/>
      <c r="Q578" s="19"/>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row>
    <row r="579" spans="1:44" ht="15.75" customHeight="1">
      <c r="A579" s="18"/>
      <c r="B579" s="18"/>
      <c r="C579" s="18"/>
      <c r="D579" s="18"/>
      <c r="E579" s="18"/>
      <c r="F579" s="18"/>
      <c r="G579" s="18"/>
      <c r="H579" s="18"/>
      <c r="I579" s="18"/>
      <c r="J579" s="18"/>
      <c r="K579" s="18"/>
      <c r="L579" s="18"/>
      <c r="M579" s="18"/>
      <c r="N579" s="18"/>
      <c r="O579" s="18"/>
      <c r="P579" s="18"/>
      <c r="Q579" s="19"/>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row>
    <row r="580" spans="1:44" ht="15.75" customHeight="1">
      <c r="A580" s="18"/>
      <c r="B580" s="18"/>
      <c r="C580" s="18"/>
      <c r="D580" s="18"/>
      <c r="E580" s="18"/>
      <c r="F580" s="18"/>
      <c r="G580" s="18"/>
      <c r="H580" s="18"/>
      <c r="I580" s="18"/>
      <c r="J580" s="18"/>
      <c r="K580" s="18"/>
      <c r="L580" s="18"/>
      <c r="M580" s="18"/>
      <c r="N580" s="18"/>
      <c r="O580" s="18"/>
      <c r="P580" s="18"/>
      <c r="Q580" s="19"/>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row>
    <row r="581" spans="1:44" ht="15.75" customHeight="1">
      <c r="A581" s="18"/>
      <c r="B581" s="18"/>
      <c r="C581" s="18"/>
      <c r="D581" s="18"/>
      <c r="E581" s="18"/>
      <c r="F581" s="18"/>
      <c r="G581" s="18"/>
      <c r="H581" s="18"/>
      <c r="I581" s="18"/>
      <c r="J581" s="18"/>
      <c r="K581" s="18"/>
      <c r="L581" s="18"/>
      <c r="M581" s="18"/>
      <c r="N581" s="18"/>
      <c r="O581" s="18"/>
      <c r="P581" s="18"/>
      <c r="Q581" s="19"/>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row>
    <row r="582" spans="1:44" ht="15.75" customHeight="1">
      <c r="A582" s="18"/>
      <c r="B582" s="18"/>
      <c r="C582" s="18"/>
      <c r="D582" s="18"/>
      <c r="E582" s="18"/>
      <c r="F582" s="18"/>
      <c r="G582" s="18"/>
      <c r="H582" s="18"/>
      <c r="I582" s="18"/>
      <c r="J582" s="18"/>
      <c r="K582" s="18"/>
      <c r="L582" s="18"/>
      <c r="M582" s="18"/>
      <c r="N582" s="18"/>
      <c r="O582" s="18"/>
      <c r="P582" s="18"/>
      <c r="Q582" s="19"/>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row>
    <row r="583" spans="1:44" ht="15.75" customHeight="1">
      <c r="A583" s="18"/>
      <c r="B583" s="18"/>
      <c r="C583" s="18"/>
      <c r="D583" s="18"/>
      <c r="E583" s="18"/>
      <c r="F583" s="18"/>
      <c r="G583" s="18"/>
      <c r="H583" s="18"/>
      <c r="I583" s="18"/>
      <c r="J583" s="18"/>
      <c r="K583" s="18"/>
      <c r="L583" s="18"/>
      <c r="M583" s="18"/>
      <c r="N583" s="18"/>
      <c r="O583" s="18"/>
      <c r="P583" s="18"/>
      <c r="Q583" s="19"/>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row>
    <row r="584" spans="1:44" ht="15.75" customHeight="1">
      <c r="A584" s="18"/>
      <c r="B584" s="18"/>
      <c r="C584" s="18"/>
      <c r="D584" s="18"/>
      <c r="E584" s="18"/>
      <c r="F584" s="18"/>
      <c r="G584" s="18"/>
      <c r="H584" s="18"/>
      <c r="I584" s="18"/>
      <c r="J584" s="18"/>
      <c r="K584" s="18"/>
      <c r="L584" s="18"/>
      <c r="M584" s="18"/>
      <c r="N584" s="18"/>
      <c r="O584" s="18"/>
      <c r="P584" s="18"/>
      <c r="Q584" s="19"/>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row>
    <row r="585" spans="1:44" ht="15.75" customHeight="1">
      <c r="A585" s="18"/>
      <c r="B585" s="18"/>
      <c r="C585" s="18"/>
      <c r="D585" s="18"/>
      <c r="X585" s="18"/>
      <c r="Y585" s="18"/>
      <c r="Z585" s="18"/>
      <c r="AA585" s="18"/>
      <c r="AB585" s="18"/>
      <c r="AC585" s="18"/>
      <c r="AD585" s="18"/>
      <c r="AE585" s="18"/>
      <c r="AF585" s="18"/>
      <c r="AG585" s="18"/>
      <c r="AH585" s="18"/>
      <c r="AI585" s="18"/>
      <c r="AJ585" s="18"/>
      <c r="AK585" s="18"/>
      <c r="AL585" s="18"/>
      <c r="AM585" s="18"/>
      <c r="AN585" s="18"/>
      <c r="AO585" s="18"/>
      <c r="AP585" s="18"/>
      <c r="AQ585" s="18"/>
      <c r="AR585" s="18"/>
    </row>
    <row r="586" spans="1:44" ht="15.75" customHeight="1">
      <c r="A586" s="18"/>
      <c r="B586" s="18"/>
      <c r="C586" s="18"/>
      <c r="D586" s="18"/>
      <c r="X586" s="18"/>
      <c r="Y586" s="18"/>
      <c r="Z586" s="18"/>
      <c r="AA586" s="18"/>
      <c r="AB586" s="18"/>
      <c r="AC586" s="18"/>
      <c r="AD586" s="18"/>
      <c r="AE586" s="18"/>
      <c r="AF586" s="18"/>
      <c r="AG586" s="18"/>
      <c r="AH586" s="18"/>
      <c r="AI586" s="18"/>
      <c r="AJ586" s="18"/>
      <c r="AK586" s="18"/>
      <c r="AL586" s="18"/>
      <c r="AM586" s="18"/>
      <c r="AN586" s="18"/>
      <c r="AO586" s="18"/>
      <c r="AP586" s="18"/>
      <c r="AQ586" s="18"/>
      <c r="AR586"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8">
    <cfRule type="notContainsBlanks" dxfId="24" priority="13">
      <formula>LEN(TRIM(F3))&gt;0</formula>
    </cfRule>
  </conditionalFormatting>
  <conditionalFormatting sqref="Q3:Q8">
    <cfRule type="containsText" dxfId="23" priority="8" operator="containsText" text="UI">
      <formula>NOT(ISERROR(SEARCH(("UI"),(Q3))))</formula>
    </cfRule>
    <cfRule type="containsText" dxfId="22" priority="9" operator="containsText" text="FT">
      <formula>NOT(ISERROR(SEARCH(("FT"),(Q3))))</formula>
    </cfRule>
  </conditionalFormatting>
  <conditionalFormatting sqref="R3:V8">
    <cfRule type="expression" dxfId="21" priority="7">
      <formula>IF($K3="NG",TRUE,FALSE)</formula>
    </cfRule>
    <cfRule type="containsText" dxfId="20" priority="10" operator="containsText" text="OK">
      <formula>NOT(ISERROR(SEARCH(("OK"),(R3))))</formula>
    </cfRule>
    <cfRule type="containsText" dxfId="19" priority="11" operator="containsText" text="NG">
      <formula>NOT(ISERROR(SEARCH(("NG"),(R3))))</formula>
    </cfRule>
    <cfRule type="containsText" dxfId="18" priority="12" operator="containsText" text="NA">
      <formula>NOT(ISERROR(SEARCH(("NA"),(R3))))</formula>
    </cfRule>
  </conditionalFormatting>
  <dataValidations count="4">
    <dataValidation type="list" allowBlank="1" sqref="F3:F8" xr:uid="{5CAF80F4-2D44-443A-B77D-17013818E69E}">
      <formula1>"Button,Textbox,Label,Radio button,Checkbox,Hyperlink,Datepicker,Biểu đồ,Dropdownlist,Button Icon,,Icon"</formula1>
    </dataValidation>
    <dataValidation type="list" allowBlank="1" showErrorMessage="1" sqref="Q3:Q8" xr:uid="{7B908238-8CFC-4B66-8C65-88C2028673E2}">
      <formula1>"UI,FT"</formula1>
    </dataValidation>
    <dataValidation type="list" allowBlank="1" showErrorMessage="1" sqref="S3:V8" xr:uid="{6185E711-3E84-43CC-ABE0-3DAE6FF86063}">
      <formula1>"OK,NG,NA"</formula1>
    </dataValidation>
    <dataValidation type="list" allowBlank="1" showErrorMessage="1" sqref="R3:R8" xr:uid="{802F3736-30EA-44C2-B373-F211A0DEFA7C}">
      <formula1>"OK,NG,NG-OK,NA,CANCEL"</formula1>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E68E4-F080-4FB6-8347-E0AED636DB5E}">
  <sheetPr>
    <outlinePr summaryBelow="0" summaryRight="0"/>
  </sheetPr>
  <dimension ref="A1:AR453"/>
  <sheetViews>
    <sheetView showGridLines="0" zoomScale="87" zoomScaleNormal="87" workbookViewId="0">
      <selection activeCell="E4" sqref="E4"/>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24" customFormat="1" ht="75">
      <c r="A3" s="12">
        <f>ROW(A3) - 2</f>
        <v>1</v>
      </c>
      <c r="B3" s="22" t="s">
        <v>54</v>
      </c>
      <c r="C3" s="22" t="s">
        <v>285</v>
      </c>
      <c r="D3" s="22" t="s">
        <v>74</v>
      </c>
      <c r="E3" s="27"/>
      <c r="F3" s="20"/>
      <c r="G3" s="21" t="s">
        <v>287</v>
      </c>
      <c r="H3" s="17" t="s">
        <v>286</v>
      </c>
      <c r="I3" s="17"/>
      <c r="J3" s="17" t="s">
        <v>75</v>
      </c>
      <c r="K3" s="17"/>
      <c r="L3" s="13" t="s">
        <v>288</v>
      </c>
      <c r="M3" s="13" t="s">
        <v>288</v>
      </c>
      <c r="N3" s="13"/>
      <c r="O3" s="13"/>
      <c r="P3" s="13"/>
      <c r="Q3" s="14" t="s">
        <v>13</v>
      </c>
      <c r="R3" s="15" t="s">
        <v>95</v>
      </c>
      <c r="S3" s="15"/>
      <c r="T3" s="15"/>
      <c r="U3" s="15"/>
      <c r="V3" s="15"/>
      <c r="W3" s="23"/>
      <c r="X3" s="25"/>
      <c r="Y3" s="74">
        <v>45119</v>
      </c>
      <c r="Z3" s="26"/>
      <c r="AA3" s="16"/>
      <c r="AB3" s="16"/>
      <c r="AC3" s="16"/>
      <c r="AD3" s="16"/>
      <c r="AE3" s="16"/>
      <c r="AF3" s="16"/>
      <c r="AG3" s="16"/>
      <c r="AH3" s="16"/>
      <c r="AI3" s="16"/>
      <c r="AJ3" s="16"/>
      <c r="AK3" s="16"/>
      <c r="AL3" s="16"/>
      <c r="AM3" s="16"/>
      <c r="AN3" s="16"/>
      <c r="AO3" s="16"/>
      <c r="AP3" s="16"/>
      <c r="AQ3" s="16"/>
      <c r="AR3" s="16"/>
    </row>
    <row r="4" spans="1:44" s="24" customFormat="1" ht="60">
      <c r="A4" s="12">
        <f>ROW(A4) - 2</f>
        <v>2</v>
      </c>
      <c r="B4" s="22"/>
      <c r="C4" s="22"/>
      <c r="D4" s="43" t="s">
        <v>289</v>
      </c>
      <c r="E4" s="27"/>
      <c r="F4" s="20"/>
      <c r="G4" s="21" t="s">
        <v>287</v>
      </c>
      <c r="H4" s="17" t="s">
        <v>290</v>
      </c>
      <c r="I4" s="17"/>
      <c r="J4" s="17" t="s">
        <v>75</v>
      </c>
      <c r="K4" s="17"/>
      <c r="L4" s="13" t="s">
        <v>291</v>
      </c>
      <c r="M4" s="13" t="s">
        <v>291</v>
      </c>
      <c r="N4" s="13"/>
      <c r="O4" s="13"/>
      <c r="P4" s="13"/>
      <c r="Q4" s="14" t="s">
        <v>13</v>
      </c>
      <c r="R4" s="15" t="s">
        <v>95</v>
      </c>
      <c r="S4" s="15"/>
      <c r="T4" s="15"/>
      <c r="U4" s="15"/>
      <c r="V4" s="15"/>
      <c r="W4" s="23"/>
      <c r="X4" s="25"/>
      <c r="Y4" s="74">
        <v>45119</v>
      </c>
      <c r="Z4" s="26"/>
      <c r="AA4" s="16"/>
      <c r="AB4" s="16"/>
      <c r="AC4" s="16"/>
      <c r="AD4" s="16"/>
      <c r="AE4" s="16"/>
      <c r="AF4" s="16"/>
      <c r="AG4" s="16"/>
      <c r="AH4" s="16"/>
      <c r="AI4" s="16"/>
      <c r="AJ4" s="16"/>
      <c r="AK4" s="16"/>
      <c r="AL4" s="16"/>
      <c r="AM4" s="16"/>
      <c r="AN4" s="16"/>
      <c r="AO4" s="16"/>
      <c r="AP4" s="16"/>
      <c r="AQ4" s="16"/>
      <c r="AR4" s="16"/>
    </row>
    <row r="5" spans="1:44" s="24" customFormat="1">
      <c r="A5" s="12"/>
      <c r="B5" s="22"/>
      <c r="C5" s="22"/>
      <c r="D5" s="22"/>
      <c r="E5" s="28"/>
      <c r="F5" s="20"/>
      <c r="G5" s="21"/>
      <c r="H5" s="17"/>
      <c r="I5" s="17"/>
      <c r="J5" s="17"/>
      <c r="K5" s="17"/>
      <c r="L5" s="13"/>
      <c r="M5" s="13"/>
      <c r="N5" s="13"/>
      <c r="O5" s="13"/>
      <c r="P5" s="13"/>
      <c r="Q5" s="14"/>
      <c r="R5" s="15"/>
      <c r="S5" s="15"/>
      <c r="T5" s="15"/>
      <c r="U5" s="15"/>
      <c r="V5" s="15"/>
      <c r="W5" s="23"/>
      <c r="X5" s="25"/>
      <c r="Y5" s="25"/>
      <c r="Z5" s="26"/>
      <c r="AA5" s="16"/>
      <c r="AB5" s="16"/>
      <c r="AC5" s="16"/>
      <c r="AD5" s="16"/>
      <c r="AE5" s="16"/>
      <c r="AF5" s="16"/>
      <c r="AG5" s="16"/>
      <c r="AH5" s="16"/>
      <c r="AI5" s="16"/>
      <c r="AJ5" s="16"/>
      <c r="AK5" s="16"/>
      <c r="AL5" s="16"/>
      <c r="AM5" s="16"/>
      <c r="AN5" s="16"/>
      <c r="AO5" s="16"/>
      <c r="AP5" s="16"/>
      <c r="AQ5" s="16"/>
      <c r="AR5" s="16"/>
    </row>
    <row r="6" spans="1:44" s="24" customFormat="1">
      <c r="A6" s="12"/>
      <c r="B6" s="22"/>
      <c r="C6" s="22"/>
      <c r="D6" s="22"/>
      <c r="E6" s="27"/>
      <c r="F6" s="20"/>
      <c r="G6" s="21"/>
      <c r="H6" s="17"/>
      <c r="I6" s="17"/>
      <c r="J6" s="17"/>
      <c r="K6" s="17"/>
      <c r="L6" s="13"/>
      <c r="M6" s="13"/>
      <c r="N6" s="13"/>
      <c r="O6" s="13"/>
      <c r="P6" s="13"/>
      <c r="Q6" s="14"/>
      <c r="R6" s="15"/>
      <c r="S6" s="15"/>
      <c r="T6" s="15"/>
      <c r="U6" s="15"/>
      <c r="V6" s="15"/>
      <c r="W6" s="23"/>
      <c r="X6" s="25"/>
      <c r="Y6" s="25"/>
      <c r="Z6" s="26"/>
      <c r="AA6" s="16"/>
      <c r="AB6" s="16"/>
      <c r="AC6" s="16"/>
      <c r="AD6" s="16"/>
      <c r="AE6" s="16"/>
      <c r="AF6" s="16"/>
      <c r="AG6" s="16"/>
      <c r="AH6" s="16"/>
      <c r="AI6" s="16"/>
      <c r="AJ6" s="16"/>
      <c r="AK6" s="16"/>
      <c r="AL6" s="16"/>
      <c r="AM6" s="16"/>
      <c r="AN6" s="16"/>
      <c r="AO6" s="16"/>
      <c r="AP6" s="16"/>
      <c r="AQ6" s="16"/>
      <c r="AR6" s="16"/>
    </row>
    <row r="7" spans="1:44" s="24" customFormat="1">
      <c r="A7" s="12"/>
      <c r="B7" s="22"/>
      <c r="C7" s="22"/>
      <c r="D7" s="22"/>
      <c r="E7" s="28"/>
      <c r="F7" s="20"/>
      <c r="G7" s="21"/>
      <c r="H7" s="17"/>
      <c r="I7" s="17"/>
      <c r="J7" s="17"/>
      <c r="K7" s="17"/>
      <c r="L7" s="13"/>
      <c r="M7" s="13"/>
      <c r="N7" s="13"/>
      <c r="O7" s="13"/>
      <c r="P7" s="13"/>
      <c r="Q7" s="14"/>
      <c r="R7" s="15"/>
      <c r="S7" s="15"/>
      <c r="T7" s="15"/>
      <c r="U7" s="15"/>
      <c r="V7" s="15"/>
      <c r="W7" s="23"/>
      <c r="X7" s="25"/>
      <c r="Y7" s="25"/>
      <c r="Z7" s="26"/>
      <c r="AA7" s="16"/>
      <c r="AB7" s="16"/>
      <c r="AC7" s="16"/>
      <c r="AD7" s="16"/>
      <c r="AE7" s="16"/>
      <c r="AF7" s="16"/>
      <c r="AG7" s="16"/>
      <c r="AH7" s="16"/>
      <c r="AI7" s="16"/>
      <c r="AJ7" s="16"/>
      <c r="AK7" s="16"/>
      <c r="AL7" s="16"/>
      <c r="AM7" s="16"/>
      <c r="AN7" s="16"/>
      <c r="AO7" s="16"/>
      <c r="AP7" s="16"/>
      <c r="AQ7" s="16"/>
      <c r="AR7" s="16"/>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E450" s="18"/>
      <c r="F450" s="18"/>
      <c r="G450" s="18"/>
      <c r="H450" s="18"/>
      <c r="I450" s="18"/>
      <c r="J450" s="18"/>
      <c r="K450" s="18"/>
      <c r="L450" s="18"/>
      <c r="M450" s="18"/>
      <c r="N450" s="18"/>
      <c r="O450" s="18"/>
      <c r="P450" s="18"/>
      <c r="Q450" s="19"/>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E451" s="18"/>
      <c r="F451" s="18"/>
      <c r="G451" s="18"/>
      <c r="H451" s="18"/>
      <c r="I451" s="18"/>
      <c r="J451" s="18"/>
      <c r="K451" s="18"/>
      <c r="L451" s="18"/>
      <c r="M451" s="18"/>
      <c r="N451" s="18"/>
      <c r="O451" s="18"/>
      <c r="P451" s="18"/>
      <c r="Q451" s="19"/>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row r="452" spans="1:44" ht="15.75" customHeight="1">
      <c r="A452" s="18"/>
      <c r="B452" s="18"/>
      <c r="C452" s="18"/>
      <c r="D452" s="18"/>
      <c r="X452" s="18"/>
      <c r="Y452" s="18"/>
      <c r="Z452" s="18"/>
      <c r="AA452" s="18"/>
      <c r="AB452" s="18"/>
      <c r="AC452" s="18"/>
      <c r="AD452" s="18"/>
      <c r="AE452" s="18"/>
      <c r="AF452" s="18"/>
      <c r="AG452" s="18"/>
      <c r="AH452" s="18"/>
      <c r="AI452" s="18"/>
      <c r="AJ452" s="18"/>
      <c r="AK452" s="18"/>
      <c r="AL452" s="18"/>
      <c r="AM452" s="18"/>
      <c r="AN452" s="18"/>
      <c r="AO452" s="18"/>
      <c r="AP452" s="18"/>
      <c r="AQ452" s="18"/>
      <c r="AR452" s="18"/>
    </row>
    <row r="453" spans="1:44" ht="15.75" customHeight="1">
      <c r="A453" s="18"/>
      <c r="B453" s="18"/>
      <c r="C453" s="18"/>
      <c r="D453" s="18"/>
      <c r="X453" s="18"/>
      <c r="Y453" s="18"/>
      <c r="Z453" s="18"/>
      <c r="AA453" s="18"/>
      <c r="AB453" s="18"/>
      <c r="AC453" s="18"/>
      <c r="AD453" s="18"/>
      <c r="AE453" s="18"/>
      <c r="AF453" s="18"/>
      <c r="AG453" s="18"/>
      <c r="AH453" s="18"/>
      <c r="AI453" s="18"/>
      <c r="AJ453" s="18"/>
      <c r="AK453" s="18"/>
      <c r="AL453" s="18"/>
      <c r="AM453" s="18"/>
      <c r="AN453" s="18"/>
      <c r="AO453" s="18"/>
      <c r="AP453" s="18"/>
      <c r="AQ453" s="18"/>
      <c r="AR453" s="18"/>
    </row>
  </sheetData>
  <mergeCells count="23">
    <mergeCell ref="L1:L2"/>
    <mergeCell ref="A1:A2"/>
    <mergeCell ref="B1:B2"/>
    <mergeCell ref="C1:C2"/>
    <mergeCell ref="D1:D2"/>
    <mergeCell ref="E1:E2"/>
    <mergeCell ref="F1:F2"/>
    <mergeCell ref="G1:G2"/>
    <mergeCell ref="H1:H2"/>
    <mergeCell ref="I1:I2"/>
    <mergeCell ref="J1:J2"/>
    <mergeCell ref="K1:K2"/>
    <mergeCell ref="V1:V2"/>
    <mergeCell ref="W1:W2"/>
    <mergeCell ref="X1:X2"/>
    <mergeCell ref="Z1:Z2"/>
    <mergeCell ref="M1:M2"/>
    <mergeCell ref="N1:N2"/>
    <mergeCell ref="O1:O2"/>
    <mergeCell ref="P1:P2"/>
    <mergeCell ref="Q1:Q2"/>
    <mergeCell ref="R1:U1"/>
    <mergeCell ref="Y1:Y2"/>
  </mergeCells>
  <conditionalFormatting sqref="F3:F7">
    <cfRule type="notContainsBlanks" dxfId="17" priority="13">
      <formula>LEN(TRIM(F3))&gt;0</formula>
    </cfRule>
  </conditionalFormatting>
  <conditionalFormatting sqref="Q3:Q7">
    <cfRule type="containsText" dxfId="16" priority="8" operator="containsText" text="UI">
      <formula>NOT(ISERROR(SEARCH(("UI"),(Q3))))</formula>
    </cfRule>
    <cfRule type="containsText" dxfId="15" priority="9" operator="containsText" text="FT">
      <formula>NOT(ISERROR(SEARCH(("FT"),(Q3))))</formula>
    </cfRule>
  </conditionalFormatting>
  <conditionalFormatting sqref="R3:V7">
    <cfRule type="expression" dxfId="14" priority="7">
      <formula>IF($K3="NG",TRUE,FALSE)</formula>
    </cfRule>
    <cfRule type="containsText" dxfId="13" priority="10" operator="containsText" text="OK">
      <formula>NOT(ISERROR(SEARCH(("OK"),(R3))))</formula>
    </cfRule>
    <cfRule type="containsText" dxfId="12" priority="11" operator="containsText" text="NG">
      <formula>NOT(ISERROR(SEARCH(("NG"),(R3))))</formula>
    </cfRule>
    <cfRule type="containsText" dxfId="11" priority="12" operator="containsText" text="NA">
      <formula>NOT(ISERROR(SEARCH(("NA"),(R3))))</formula>
    </cfRule>
  </conditionalFormatting>
  <dataValidations count="4">
    <dataValidation type="list" allowBlank="1" showErrorMessage="1" sqref="S3:V7" xr:uid="{07418C10-473F-4515-A40D-45A5D54806C8}">
      <formula1>"OK,NG,NA"</formula1>
    </dataValidation>
    <dataValidation type="list" allowBlank="1" showErrorMessage="1" sqref="Q3:Q7" xr:uid="{08C3E27F-DA3A-4A4F-8F84-DDDC30BA686A}">
      <formula1>"UI,FT"</formula1>
    </dataValidation>
    <dataValidation type="list" allowBlank="1" sqref="F3:F7" xr:uid="{67FC44D6-3D85-43E1-A441-8EFDB50B19D7}">
      <formula1>"Button,Textbox,Label,Radio button,Checkbox,Hyperlink,Datepicker,Biểu đồ,Dropdownlist,Button Icon,,Icon"</formula1>
    </dataValidation>
    <dataValidation type="list" allowBlank="1" showErrorMessage="1" sqref="R3:R7" xr:uid="{C68428E1-CF1C-414C-BEF3-ED6469F60AB3}">
      <formula1>"OK,NG,NG-OK,NA,CANCEL"</formula1>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9C70A-80C3-4FF2-BF1D-B57A036389D5}">
  <sheetPr>
    <outlinePr summaryBelow="0" summaryRight="0"/>
  </sheetPr>
  <dimension ref="A1:AR451"/>
  <sheetViews>
    <sheetView showGridLines="0" zoomScale="87" zoomScaleNormal="87" workbookViewId="0">
      <selection activeCell="E5" sqref="E5"/>
    </sheetView>
  </sheetViews>
  <sheetFormatPr defaultColWidth="14.42578125" defaultRowHeight="15" customHeight="1"/>
  <cols>
    <col min="1" max="1" width="9.140625" customWidth="1"/>
    <col min="2" max="2" width="9" customWidth="1"/>
    <col min="3" max="3" width="17.7109375" customWidth="1"/>
    <col min="4" max="4" width="12.28515625" customWidth="1"/>
    <col min="5" max="5" width="15.85546875" customWidth="1"/>
    <col min="6" max="6" width="17.140625" customWidth="1"/>
    <col min="7" max="7" width="22.140625" customWidth="1"/>
    <col min="8" max="8" width="26.28515625" customWidth="1"/>
    <col min="9" max="9" width="22.7109375" customWidth="1"/>
    <col min="10" max="10" width="28.7109375" customWidth="1"/>
    <col min="11" max="11" width="18.5703125" customWidth="1"/>
    <col min="12" max="13" width="50.7109375" customWidth="1"/>
    <col min="14" max="15" width="17.7109375" hidden="1" customWidth="1"/>
    <col min="16" max="16" width="11.7109375" hidden="1" customWidth="1"/>
    <col min="17" max="17" width="12.28515625" customWidth="1"/>
    <col min="18" max="18" width="10" customWidth="1"/>
    <col min="19" max="21" width="10" hidden="1" customWidth="1"/>
    <col min="24" max="25" width="23.7109375" customWidth="1"/>
    <col min="26" max="26" width="125.28515625" customWidth="1"/>
  </cols>
  <sheetData>
    <row r="1" spans="1:44" ht="12.75">
      <c r="A1" s="145" t="s">
        <v>17</v>
      </c>
      <c r="B1" s="145" t="s">
        <v>8</v>
      </c>
      <c r="C1" s="145" t="s">
        <v>18</v>
      </c>
      <c r="D1" s="145" t="s">
        <v>19</v>
      </c>
      <c r="E1" s="145" t="s">
        <v>20</v>
      </c>
      <c r="F1" s="145" t="s">
        <v>21</v>
      </c>
      <c r="G1" s="145" t="s">
        <v>22</v>
      </c>
      <c r="H1" s="145" t="s">
        <v>23</v>
      </c>
      <c r="I1" s="145" t="s">
        <v>24</v>
      </c>
      <c r="J1" s="145" t="s">
        <v>25</v>
      </c>
      <c r="K1" s="145" t="s">
        <v>26</v>
      </c>
      <c r="L1" s="145" t="s">
        <v>36</v>
      </c>
      <c r="M1" s="145" t="s">
        <v>37</v>
      </c>
      <c r="N1" s="148" t="s">
        <v>27</v>
      </c>
      <c r="O1" s="150" t="s">
        <v>28</v>
      </c>
      <c r="P1" s="151" t="s">
        <v>29</v>
      </c>
      <c r="Q1" s="151" t="s">
        <v>30</v>
      </c>
      <c r="R1" s="152" t="s">
        <v>31</v>
      </c>
      <c r="S1" s="153"/>
      <c r="T1" s="153"/>
      <c r="U1" s="149"/>
      <c r="V1" s="145" t="s">
        <v>32</v>
      </c>
      <c r="W1" s="145" t="s">
        <v>33</v>
      </c>
      <c r="X1" s="145" t="s">
        <v>34</v>
      </c>
      <c r="Y1" s="145" t="s">
        <v>397</v>
      </c>
      <c r="Z1" s="145" t="s">
        <v>35</v>
      </c>
      <c r="AA1" s="7"/>
      <c r="AB1" s="7"/>
      <c r="AC1" s="7"/>
      <c r="AD1" s="7"/>
      <c r="AE1" s="7"/>
      <c r="AF1" s="7"/>
      <c r="AG1" s="7"/>
      <c r="AH1" s="7"/>
      <c r="AI1" s="7"/>
      <c r="AJ1" s="7"/>
      <c r="AK1" s="7"/>
      <c r="AL1" s="8"/>
      <c r="AM1" s="8"/>
      <c r="AN1" s="8"/>
      <c r="AO1" s="8"/>
      <c r="AP1" s="8"/>
      <c r="AQ1" s="8"/>
      <c r="AR1" s="8"/>
    </row>
    <row r="2" spans="1:44" ht="22.5" customHeight="1">
      <c r="A2" s="146"/>
      <c r="B2" s="146"/>
      <c r="C2" s="146"/>
      <c r="D2" s="146"/>
      <c r="E2" s="146"/>
      <c r="F2" s="146"/>
      <c r="G2" s="146"/>
      <c r="H2" s="146"/>
      <c r="I2" s="146"/>
      <c r="J2" s="146"/>
      <c r="K2" s="146"/>
      <c r="L2" s="146"/>
      <c r="M2" s="146"/>
      <c r="N2" s="149"/>
      <c r="O2" s="146"/>
      <c r="P2" s="146"/>
      <c r="Q2" s="146"/>
      <c r="R2" s="9" t="s">
        <v>9</v>
      </c>
      <c r="S2" s="9" t="s">
        <v>10</v>
      </c>
      <c r="T2" s="9" t="s">
        <v>11</v>
      </c>
      <c r="U2" s="9" t="s">
        <v>12</v>
      </c>
      <c r="V2" s="146"/>
      <c r="W2" s="146"/>
      <c r="X2" s="146"/>
      <c r="Y2" s="146"/>
      <c r="Z2" s="147"/>
      <c r="AA2" s="10"/>
      <c r="AB2" s="10"/>
      <c r="AC2" s="10"/>
      <c r="AD2" s="10"/>
      <c r="AE2" s="10"/>
      <c r="AF2" s="10"/>
      <c r="AG2" s="10"/>
      <c r="AH2" s="10"/>
      <c r="AI2" s="10"/>
      <c r="AJ2" s="10"/>
      <c r="AK2" s="10"/>
      <c r="AL2" s="11"/>
      <c r="AM2" s="11"/>
      <c r="AN2" s="11"/>
      <c r="AO2" s="11"/>
      <c r="AP2" s="11"/>
      <c r="AQ2" s="11"/>
      <c r="AR2" s="11"/>
    </row>
    <row r="3" spans="1:44" s="65" customFormat="1" ht="47.25" customHeight="1">
      <c r="A3" s="13">
        <f>ROW(A3) - 2</f>
        <v>1</v>
      </c>
      <c r="B3" s="22" t="s">
        <v>54</v>
      </c>
      <c r="C3" s="22" t="s">
        <v>326</v>
      </c>
      <c r="D3" s="22" t="s">
        <v>74</v>
      </c>
      <c r="E3" s="20" t="s">
        <v>340</v>
      </c>
      <c r="F3" s="20" t="s">
        <v>38</v>
      </c>
      <c r="G3" s="62" t="s">
        <v>44</v>
      </c>
      <c r="H3" s="62" t="s">
        <v>347</v>
      </c>
      <c r="I3" s="17"/>
      <c r="J3" s="17" t="s">
        <v>75</v>
      </c>
      <c r="K3" s="17"/>
      <c r="L3" s="13" t="s">
        <v>346</v>
      </c>
      <c r="M3" s="13" t="s">
        <v>346</v>
      </c>
      <c r="N3" s="13"/>
      <c r="O3" s="13"/>
      <c r="P3" s="13"/>
      <c r="Q3" s="14" t="s">
        <v>13</v>
      </c>
      <c r="R3" s="15" t="s">
        <v>14</v>
      </c>
      <c r="S3" s="63"/>
      <c r="T3" s="63"/>
      <c r="U3" s="63"/>
      <c r="V3" s="63"/>
      <c r="W3" s="23"/>
      <c r="X3" s="25"/>
      <c r="Y3" s="74">
        <v>45121</v>
      </c>
      <c r="Z3" s="46"/>
      <c r="AA3" s="64"/>
      <c r="AB3" s="64"/>
      <c r="AC3" s="64"/>
      <c r="AD3" s="64"/>
      <c r="AE3" s="64"/>
      <c r="AF3" s="64"/>
      <c r="AG3" s="64"/>
      <c r="AH3" s="64"/>
      <c r="AI3" s="64"/>
      <c r="AJ3" s="64"/>
      <c r="AK3" s="64"/>
      <c r="AL3" s="64"/>
      <c r="AM3" s="64"/>
      <c r="AN3" s="64"/>
      <c r="AO3" s="64"/>
      <c r="AP3" s="64"/>
      <c r="AQ3" s="64"/>
      <c r="AR3" s="64"/>
    </row>
    <row r="4" spans="1:44" s="24" customFormat="1" ht="30">
      <c r="A4" s="13">
        <f>ROW(A4) - 2</f>
        <v>2</v>
      </c>
      <c r="B4" s="22"/>
      <c r="C4" s="22"/>
      <c r="D4" s="22"/>
      <c r="E4" s="33"/>
      <c r="F4" s="20" t="s">
        <v>38</v>
      </c>
      <c r="G4" s="62" t="s">
        <v>302</v>
      </c>
      <c r="H4" s="62" t="s">
        <v>305</v>
      </c>
      <c r="I4" s="17"/>
      <c r="J4" s="17" t="s">
        <v>75</v>
      </c>
      <c r="K4" s="17"/>
      <c r="L4" s="13"/>
      <c r="M4" s="13"/>
      <c r="N4" s="13"/>
      <c r="O4" s="13"/>
      <c r="P4" s="13"/>
      <c r="Q4" s="14"/>
      <c r="R4" s="15" t="s">
        <v>298</v>
      </c>
      <c r="S4" s="15"/>
      <c r="T4" s="15"/>
      <c r="U4" s="15"/>
      <c r="V4" s="15"/>
      <c r="W4" s="23"/>
      <c r="X4" s="25"/>
      <c r="Y4" s="74">
        <v>45121</v>
      </c>
      <c r="Z4" s="26"/>
      <c r="AA4" s="16"/>
      <c r="AB4" s="16"/>
      <c r="AC4" s="16"/>
      <c r="AD4" s="16"/>
      <c r="AE4" s="16"/>
      <c r="AF4" s="16"/>
      <c r="AG4" s="16"/>
      <c r="AH4" s="16"/>
      <c r="AI4" s="16"/>
      <c r="AJ4" s="16"/>
      <c r="AK4" s="16"/>
      <c r="AL4" s="16"/>
      <c r="AM4" s="16"/>
      <c r="AN4" s="16"/>
      <c r="AO4" s="16"/>
      <c r="AP4" s="16"/>
      <c r="AQ4" s="16"/>
      <c r="AR4" s="16"/>
    </row>
    <row r="5" spans="1:44" s="24" customFormat="1" ht="75" customHeight="1">
      <c r="A5" s="13">
        <f>ROW(A5) - 2</f>
        <v>3</v>
      </c>
      <c r="B5" s="22"/>
      <c r="C5" s="22"/>
      <c r="D5" s="22"/>
      <c r="E5" s="28"/>
      <c r="F5" s="20" t="s">
        <v>38</v>
      </c>
      <c r="G5" s="62" t="s">
        <v>46</v>
      </c>
      <c r="H5" s="62" t="s">
        <v>341</v>
      </c>
      <c r="I5" s="17"/>
      <c r="J5" s="17" t="s">
        <v>75</v>
      </c>
      <c r="K5" s="17"/>
      <c r="L5" s="13" t="s">
        <v>345</v>
      </c>
      <c r="M5" s="13" t="s">
        <v>345</v>
      </c>
      <c r="N5" s="13"/>
      <c r="O5" s="13"/>
      <c r="P5" s="13"/>
      <c r="Q5" s="14" t="s">
        <v>111</v>
      </c>
      <c r="R5" s="15" t="s">
        <v>14</v>
      </c>
      <c r="S5" s="15"/>
      <c r="T5" s="15"/>
      <c r="U5" s="15"/>
      <c r="V5" s="15"/>
      <c r="W5" s="23"/>
      <c r="X5" s="25"/>
      <c r="Y5" s="74">
        <v>45121</v>
      </c>
      <c r="Z5" s="26"/>
      <c r="AA5" s="16"/>
      <c r="AB5" s="16"/>
      <c r="AC5" s="16"/>
      <c r="AD5" s="16"/>
      <c r="AE5" s="16"/>
      <c r="AF5" s="16"/>
      <c r="AG5" s="16"/>
      <c r="AH5" s="16"/>
      <c r="AI5" s="16"/>
      <c r="AJ5" s="16"/>
      <c r="AK5" s="16"/>
      <c r="AL5" s="16"/>
      <c r="AM5" s="16"/>
      <c r="AN5" s="16"/>
      <c r="AO5" s="16"/>
      <c r="AP5" s="16"/>
      <c r="AQ5" s="16"/>
      <c r="AR5" s="16"/>
    </row>
    <row r="6" spans="1:44" ht="15.75" customHeight="1">
      <c r="A6" s="18"/>
      <c r="B6" s="18"/>
      <c r="C6" s="18"/>
      <c r="D6" s="18"/>
      <c r="E6" s="18"/>
      <c r="F6" s="18"/>
      <c r="G6" s="18"/>
      <c r="H6" s="18"/>
      <c r="I6" s="18"/>
      <c r="J6" s="18"/>
      <c r="K6" s="18"/>
      <c r="L6" s="18"/>
      <c r="M6" s="18"/>
      <c r="N6" s="18"/>
      <c r="O6" s="18"/>
      <c r="P6" s="18"/>
      <c r="Q6" s="19"/>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row>
    <row r="7" spans="1:44" ht="15.75" customHeight="1">
      <c r="A7" s="18"/>
      <c r="B7" s="18"/>
      <c r="C7" s="18"/>
      <c r="D7" s="18"/>
      <c r="E7" s="18"/>
      <c r="F7" s="18"/>
      <c r="G7" s="18"/>
      <c r="H7" s="18"/>
      <c r="I7" s="18"/>
      <c r="J7" s="18"/>
      <c r="K7" s="18"/>
      <c r="L7" s="18"/>
      <c r="M7" s="18"/>
      <c r="N7" s="18"/>
      <c r="O7" s="18"/>
      <c r="P7" s="18"/>
      <c r="Q7" s="19"/>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row>
    <row r="8" spans="1:44" ht="15.75" customHeight="1">
      <c r="A8" s="18"/>
      <c r="B8" s="18"/>
      <c r="C8" s="18"/>
      <c r="D8" s="18"/>
      <c r="E8" s="18"/>
      <c r="F8" s="18"/>
      <c r="G8" s="18"/>
      <c r="H8" s="18"/>
      <c r="I8" s="18"/>
      <c r="J8" s="18"/>
      <c r="K8" s="18"/>
      <c r="L8" s="18"/>
      <c r="M8" s="18"/>
      <c r="N8" s="18"/>
      <c r="O8" s="18"/>
      <c r="P8" s="18"/>
      <c r="Q8" s="19"/>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row>
    <row r="9" spans="1:44" ht="15.75" customHeight="1">
      <c r="A9" s="18"/>
      <c r="B9" s="18"/>
      <c r="C9" s="18"/>
      <c r="D9" s="18"/>
      <c r="E9" s="18"/>
      <c r="F9" s="18"/>
      <c r="G9" s="18"/>
      <c r="H9" s="18"/>
      <c r="I9" s="18"/>
      <c r="J9" s="18"/>
      <c r="K9" s="18"/>
      <c r="L9" s="18"/>
      <c r="M9" s="18"/>
      <c r="N9" s="18"/>
      <c r="O9" s="18"/>
      <c r="P9" s="18"/>
      <c r="Q9" s="19"/>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row>
    <row r="10" spans="1:44" ht="15.75" customHeight="1">
      <c r="A10" s="18"/>
      <c r="B10" s="18"/>
      <c r="C10" s="18"/>
      <c r="D10" s="18"/>
      <c r="E10" s="18"/>
      <c r="F10" s="18"/>
      <c r="G10" s="18"/>
      <c r="H10" s="18"/>
      <c r="I10" s="18"/>
      <c r="J10" s="18"/>
      <c r="K10" s="18"/>
      <c r="L10" s="18"/>
      <c r="M10" s="18"/>
      <c r="N10" s="18"/>
      <c r="O10" s="18"/>
      <c r="P10" s="18"/>
      <c r="Q10" s="19"/>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row>
    <row r="11" spans="1:44" ht="15.75" customHeight="1">
      <c r="A11" s="18"/>
      <c r="B11" s="18"/>
      <c r="C11" s="18"/>
      <c r="D11" s="18"/>
      <c r="E11" s="18"/>
      <c r="F11" s="18"/>
      <c r="G11" s="18"/>
      <c r="H11" s="18"/>
      <c r="I11" s="18"/>
      <c r="J11" s="18"/>
      <c r="K11" s="18"/>
      <c r="L11" s="18"/>
      <c r="M11" s="18"/>
      <c r="N11" s="18"/>
      <c r="O11" s="18"/>
      <c r="P11" s="18"/>
      <c r="Q11" s="19"/>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row>
    <row r="12" spans="1:44" ht="15.75" customHeight="1">
      <c r="A12" s="18"/>
      <c r="B12" s="18"/>
      <c r="C12" s="18"/>
      <c r="D12" s="18"/>
      <c r="E12" s="18"/>
      <c r="F12" s="18"/>
      <c r="G12" s="18"/>
      <c r="H12" s="18"/>
      <c r="I12" s="18"/>
      <c r="J12" s="18"/>
      <c r="K12" s="18"/>
      <c r="L12" s="18"/>
      <c r="M12" s="18"/>
      <c r="N12" s="18"/>
      <c r="O12" s="18"/>
      <c r="P12" s="18"/>
      <c r="Q12" s="19"/>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row>
    <row r="13" spans="1:44" ht="15.75" customHeight="1">
      <c r="A13" s="18"/>
      <c r="B13" s="18"/>
      <c r="C13" s="18"/>
      <c r="D13" s="18"/>
      <c r="E13" s="18"/>
      <c r="F13" s="18"/>
      <c r="G13" s="18"/>
      <c r="H13" s="18"/>
      <c r="I13" s="18"/>
      <c r="J13" s="18"/>
      <c r="K13" s="18"/>
      <c r="L13" s="18"/>
      <c r="M13" s="18"/>
      <c r="N13" s="18"/>
      <c r="O13" s="18"/>
      <c r="P13" s="18"/>
      <c r="Q13" s="19"/>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row>
    <row r="14" spans="1:44" ht="15.75" customHeight="1">
      <c r="A14" s="18"/>
      <c r="B14" s="18"/>
      <c r="C14" s="18"/>
      <c r="D14" s="18"/>
      <c r="E14" s="18"/>
      <c r="F14" s="18"/>
      <c r="G14" s="18"/>
      <c r="H14" s="18"/>
      <c r="I14" s="18"/>
      <c r="J14" s="18"/>
      <c r="K14" s="18"/>
      <c r="L14" s="18"/>
      <c r="M14" s="18"/>
      <c r="N14" s="18"/>
      <c r="O14" s="18"/>
      <c r="P14" s="18"/>
      <c r="Q14" s="19"/>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row>
    <row r="15" spans="1:44" ht="15.75" customHeight="1">
      <c r="A15" s="18"/>
      <c r="B15" s="18"/>
      <c r="C15" s="18"/>
      <c r="D15" s="18"/>
      <c r="E15" s="18"/>
      <c r="F15" s="18"/>
      <c r="G15" s="18"/>
      <c r="H15" s="18"/>
      <c r="I15" s="18"/>
      <c r="J15" s="18"/>
      <c r="K15" s="18"/>
      <c r="L15" s="18"/>
      <c r="M15" s="18"/>
      <c r="N15" s="18"/>
      <c r="O15" s="18"/>
      <c r="P15" s="18"/>
      <c r="Q15" s="19"/>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row>
    <row r="16" spans="1:44" ht="15.75" customHeight="1">
      <c r="A16" s="18"/>
      <c r="B16" s="18"/>
      <c r="C16" s="18"/>
      <c r="D16" s="18"/>
      <c r="E16" s="18"/>
      <c r="F16" s="18"/>
      <c r="G16" s="18"/>
      <c r="H16" s="18"/>
      <c r="I16" s="18"/>
      <c r="J16" s="18"/>
      <c r="K16" s="18"/>
      <c r="L16" s="18"/>
      <c r="M16" s="18"/>
      <c r="N16" s="18"/>
      <c r="O16" s="18"/>
      <c r="P16" s="18"/>
      <c r="Q16" s="19"/>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row>
    <row r="17" spans="1:44" ht="15.75" customHeight="1">
      <c r="A17" s="18"/>
      <c r="B17" s="18"/>
      <c r="C17" s="18"/>
      <c r="D17" s="18"/>
      <c r="E17" s="18"/>
      <c r="F17" s="18"/>
      <c r="G17" s="18"/>
      <c r="H17" s="18"/>
      <c r="I17" s="18"/>
      <c r="J17" s="18"/>
      <c r="K17" s="18"/>
      <c r="L17" s="18"/>
      <c r="M17" s="18"/>
      <c r="N17" s="18"/>
      <c r="O17" s="18"/>
      <c r="P17" s="18"/>
      <c r="Q17" s="19"/>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row>
    <row r="18" spans="1:44" ht="15.75" customHeight="1">
      <c r="A18" s="18"/>
      <c r="B18" s="18"/>
      <c r="C18" s="18"/>
      <c r="D18" s="18"/>
      <c r="E18" s="18"/>
      <c r="F18" s="18"/>
      <c r="G18" s="18"/>
      <c r="H18" s="18"/>
      <c r="I18" s="18"/>
      <c r="J18" s="18"/>
      <c r="K18" s="18"/>
      <c r="L18" s="18"/>
      <c r="M18" s="18"/>
      <c r="N18" s="18"/>
      <c r="O18" s="18"/>
      <c r="P18" s="18"/>
      <c r="Q18" s="19"/>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row>
    <row r="19" spans="1:44" ht="15.75" customHeight="1">
      <c r="A19" s="18"/>
      <c r="B19" s="18"/>
      <c r="C19" s="18"/>
      <c r="D19" s="18"/>
      <c r="E19" s="18"/>
      <c r="F19" s="18"/>
      <c r="G19" s="18"/>
      <c r="H19" s="18"/>
      <c r="I19" s="18"/>
      <c r="J19" s="18"/>
      <c r="K19" s="18"/>
      <c r="L19" s="18"/>
      <c r="M19" s="18"/>
      <c r="N19" s="18"/>
      <c r="O19" s="18"/>
      <c r="P19" s="18"/>
      <c r="Q19" s="19"/>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row>
    <row r="20" spans="1:44" ht="15.75" customHeight="1">
      <c r="A20" s="18"/>
      <c r="B20" s="18"/>
      <c r="C20" s="18"/>
      <c r="D20" s="18"/>
      <c r="E20" s="18"/>
      <c r="F20" s="18"/>
      <c r="G20" s="18"/>
      <c r="H20" s="18"/>
      <c r="I20" s="18"/>
      <c r="J20" s="18"/>
      <c r="K20" s="18"/>
      <c r="L20" s="18"/>
      <c r="M20" s="18"/>
      <c r="N20" s="18"/>
      <c r="O20" s="18"/>
      <c r="P20" s="18"/>
      <c r="Q20" s="19"/>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row>
    <row r="21" spans="1:44" ht="15.75" customHeight="1">
      <c r="A21" s="18"/>
      <c r="B21" s="18"/>
      <c r="C21" s="18"/>
      <c r="D21" s="18"/>
      <c r="E21" s="18"/>
      <c r="F21" s="18"/>
      <c r="G21" s="18"/>
      <c r="H21" s="18"/>
      <c r="I21" s="18"/>
      <c r="J21" s="18"/>
      <c r="K21" s="18"/>
      <c r="L21" s="18"/>
      <c r="M21" s="18"/>
      <c r="N21" s="18"/>
      <c r="O21" s="18"/>
      <c r="P21" s="18"/>
      <c r="Q21" s="19"/>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row>
    <row r="22" spans="1:44" ht="15.75" customHeight="1">
      <c r="A22" s="18"/>
      <c r="B22" s="18"/>
      <c r="C22" s="18"/>
      <c r="D22" s="18"/>
      <c r="E22" s="18"/>
      <c r="F22" s="18"/>
      <c r="G22" s="18"/>
      <c r="H22" s="18"/>
      <c r="I22" s="18"/>
      <c r="J22" s="18"/>
      <c r="K22" s="18"/>
      <c r="L22" s="18"/>
      <c r="M22" s="18"/>
      <c r="N22" s="18"/>
      <c r="O22" s="18"/>
      <c r="P22" s="18"/>
      <c r="Q22" s="19"/>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row>
    <row r="23" spans="1:44" ht="15.75" customHeight="1">
      <c r="A23" s="18"/>
      <c r="B23" s="18"/>
      <c r="C23" s="18"/>
      <c r="D23" s="18"/>
      <c r="E23" s="18"/>
      <c r="F23" s="18"/>
      <c r="G23" s="18"/>
      <c r="H23" s="18"/>
      <c r="I23" s="18"/>
      <c r="J23" s="18"/>
      <c r="K23" s="18"/>
      <c r="L23" s="18"/>
      <c r="M23" s="18"/>
      <c r="N23" s="18"/>
      <c r="O23" s="18"/>
      <c r="P23" s="18"/>
      <c r="Q23" s="19"/>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row>
    <row r="24" spans="1:44" ht="15.75" customHeight="1">
      <c r="A24" s="18"/>
      <c r="B24" s="18"/>
      <c r="C24" s="18"/>
      <c r="D24" s="18"/>
      <c r="E24" s="18"/>
      <c r="F24" s="18"/>
      <c r="G24" s="18"/>
      <c r="H24" s="18"/>
      <c r="I24" s="18"/>
      <c r="J24" s="18"/>
      <c r="K24" s="18"/>
      <c r="L24" s="18"/>
      <c r="M24" s="18"/>
      <c r="N24" s="18"/>
      <c r="O24" s="18"/>
      <c r="P24" s="18"/>
      <c r="Q24" s="19"/>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row>
    <row r="25" spans="1:44" ht="15.75" customHeight="1">
      <c r="A25" s="18"/>
      <c r="B25" s="18"/>
      <c r="C25" s="18"/>
      <c r="D25" s="18"/>
      <c r="E25" s="18"/>
      <c r="F25" s="18"/>
      <c r="G25" s="18"/>
      <c r="H25" s="18"/>
      <c r="I25" s="18"/>
      <c r="J25" s="18"/>
      <c r="K25" s="18"/>
      <c r="L25" s="18"/>
      <c r="M25" s="18"/>
      <c r="N25" s="18"/>
      <c r="O25" s="18"/>
      <c r="P25" s="18"/>
      <c r="Q25" s="19"/>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row>
    <row r="26" spans="1:44" ht="15.75" customHeight="1">
      <c r="A26" s="18"/>
      <c r="B26" s="18"/>
      <c r="C26" s="18"/>
      <c r="D26" s="18"/>
      <c r="E26" s="18"/>
      <c r="F26" s="18"/>
      <c r="G26" s="18"/>
      <c r="H26" s="18"/>
      <c r="I26" s="18"/>
      <c r="J26" s="18"/>
      <c r="K26" s="18"/>
      <c r="L26" s="18"/>
      <c r="M26" s="18"/>
      <c r="N26" s="18"/>
      <c r="O26" s="18"/>
      <c r="P26" s="18"/>
      <c r="Q26" s="19"/>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row>
    <row r="27" spans="1:44" ht="15.75" customHeight="1">
      <c r="A27" s="18"/>
      <c r="B27" s="18"/>
      <c r="C27" s="18"/>
      <c r="D27" s="18"/>
      <c r="E27" s="18"/>
      <c r="F27" s="18"/>
      <c r="G27" s="18"/>
      <c r="H27" s="18"/>
      <c r="I27" s="18"/>
      <c r="J27" s="18"/>
      <c r="K27" s="18"/>
      <c r="L27" s="18"/>
      <c r="M27" s="18"/>
      <c r="N27" s="18"/>
      <c r="O27" s="18"/>
      <c r="P27" s="18"/>
      <c r="Q27" s="19"/>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row>
    <row r="28" spans="1:44" ht="15.75" customHeight="1">
      <c r="A28" s="18"/>
      <c r="B28" s="18"/>
      <c r="C28" s="18"/>
      <c r="D28" s="18"/>
      <c r="E28" s="18"/>
      <c r="F28" s="18"/>
      <c r="G28" s="18"/>
      <c r="H28" s="18"/>
      <c r="I28" s="18"/>
      <c r="J28" s="18"/>
      <c r="K28" s="18"/>
      <c r="L28" s="18"/>
      <c r="M28" s="18"/>
      <c r="N28" s="18"/>
      <c r="O28" s="18"/>
      <c r="P28" s="18"/>
      <c r="Q28" s="19"/>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row>
    <row r="29" spans="1:44" ht="15.75" customHeight="1">
      <c r="A29" s="18"/>
      <c r="B29" s="18"/>
      <c r="C29" s="18"/>
      <c r="D29" s="18"/>
      <c r="E29" s="18"/>
      <c r="F29" s="18"/>
      <c r="G29" s="18"/>
      <c r="H29" s="18"/>
      <c r="I29" s="18"/>
      <c r="J29" s="18"/>
      <c r="K29" s="18"/>
      <c r="L29" s="18"/>
      <c r="M29" s="18"/>
      <c r="N29" s="18"/>
      <c r="O29" s="18"/>
      <c r="P29" s="18"/>
      <c r="Q29" s="19"/>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row>
    <row r="30" spans="1:44" ht="15.75" customHeight="1">
      <c r="A30" s="18"/>
      <c r="B30" s="18"/>
      <c r="C30" s="18"/>
      <c r="D30" s="18"/>
      <c r="E30" s="18"/>
      <c r="F30" s="18"/>
      <c r="G30" s="18"/>
      <c r="H30" s="18"/>
      <c r="I30" s="18"/>
      <c r="J30" s="18"/>
      <c r="K30" s="18"/>
      <c r="L30" s="18"/>
      <c r="M30" s="18"/>
      <c r="N30" s="18"/>
      <c r="O30" s="18"/>
      <c r="P30" s="18"/>
      <c r="Q30" s="19"/>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row>
    <row r="31" spans="1:44" ht="15.75" customHeight="1">
      <c r="A31" s="18"/>
      <c r="B31" s="18"/>
      <c r="C31" s="18"/>
      <c r="D31" s="18"/>
      <c r="E31" s="18"/>
      <c r="F31" s="18"/>
      <c r="G31" s="18"/>
      <c r="H31" s="18"/>
      <c r="I31" s="18"/>
      <c r="J31" s="18"/>
      <c r="K31" s="18"/>
      <c r="L31" s="18"/>
      <c r="M31" s="18"/>
      <c r="N31" s="18"/>
      <c r="O31" s="18"/>
      <c r="P31" s="18"/>
      <c r="Q31" s="19"/>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row>
    <row r="32" spans="1:44" ht="15.75" customHeight="1">
      <c r="A32" s="18"/>
      <c r="B32" s="18"/>
      <c r="C32" s="18"/>
      <c r="D32" s="18"/>
      <c r="E32" s="18"/>
      <c r="F32" s="18"/>
      <c r="G32" s="18"/>
      <c r="H32" s="18"/>
      <c r="I32" s="18"/>
      <c r="J32" s="18"/>
      <c r="K32" s="18"/>
      <c r="L32" s="18"/>
      <c r="M32" s="18"/>
      <c r="N32" s="18"/>
      <c r="O32" s="18"/>
      <c r="P32" s="18"/>
      <c r="Q32" s="19"/>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row>
    <row r="33" spans="1:44" ht="15.75" customHeight="1">
      <c r="A33" s="18"/>
      <c r="B33" s="18"/>
      <c r="C33" s="18"/>
      <c r="D33" s="18"/>
      <c r="E33" s="18"/>
      <c r="F33" s="18"/>
      <c r="G33" s="18"/>
      <c r="H33" s="18"/>
      <c r="I33" s="18"/>
      <c r="J33" s="18"/>
      <c r="K33" s="18"/>
      <c r="L33" s="18"/>
      <c r="M33" s="18"/>
      <c r="N33" s="18"/>
      <c r="O33" s="18"/>
      <c r="P33" s="18"/>
      <c r="Q33" s="19"/>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row>
    <row r="34" spans="1:44" ht="15.75" customHeight="1">
      <c r="A34" s="18"/>
      <c r="B34" s="18"/>
      <c r="C34" s="18"/>
      <c r="D34" s="18"/>
      <c r="E34" s="18"/>
      <c r="F34" s="18"/>
      <c r="G34" s="18"/>
      <c r="H34" s="18"/>
      <c r="I34" s="18"/>
      <c r="J34" s="18"/>
      <c r="K34" s="18"/>
      <c r="L34" s="18"/>
      <c r="M34" s="18"/>
      <c r="N34" s="18"/>
      <c r="O34" s="18"/>
      <c r="P34" s="18"/>
      <c r="Q34" s="19"/>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row>
    <row r="35" spans="1:44" ht="15.75" customHeight="1">
      <c r="A35" s="18"/>
      <c r="B35" s="18"/>
      <c r="C35" s="18"/>
      <c r="D35" s="18"/>
      <c r="E35" s="18"/>
      <c r="F35" s="18"/>
      <c r="G35" s="18"/>
      <c r="H35" s="18"/>
      <c r="I35" s="18"/>
      <c r="J35" s="18"/>
      <c r="K35" s="18"/>
      <c r="L35" s="18"/>
      <c r="M35" s="18"/>
      <c r="N35" s="18"/>
      <c r="O35" s="18"/>
      <c r="P35" s="18"/>
      <c r="Q35" s="19"/>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row>
    <row r="36" spans="1:44" ht="15.75" customHeight="1">
      <c r="A36" s="18"/>
      <c r="B36" s="18"/>
      <c r="C36" s="18"/>
      <c r="D36" s="18"/>
      <c r="E36" s="18"/>
      <c r="F36" s="18"/>
      <c r="G36" s="18"/>
      <c r="H36" s="18"/>
      <c r="I36" s="18"/>
      <c r="J36" s="18"/>
      <c r="K36" s="18"/>
      <c r="L36" s="18"/>
      <c r="M36" s="18"/>
      <c r="N36" s="18"/>
      <c r="O36" s="18"/>
      <c r="P36" s="18"/>
      <c r="Q36" s="19"/>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row>
    <row r="37" spans="1:44" ht="15.75" customHeight="1">
      <c r="A37" s="18"/>
      <c r="B37" s="18"/>
      <c r="C37" s="18"/>
      <c r="D37" s="18"/>
      <c r="E37" s="18"/>
      <c r="F37" s="18"/>
      <c r="G37" s="18"/>
      <c r="H37" s="18"/>
      <c r="I37" s="18"/>
      <c r="J37" s="18"/>
      <c r="K37" s="18"/>
      <c r="L37" s="18"/>
      <c r="M37" s="18"/>
      <c r="N37" s="18"/>
      <c r="O37" s="18"/>
      <c r="P37" s="18"/>
      <c r="Q37" s="19"/>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row>
    <row r="38" spans="1:44" ht="15.75" customHeight="1">
      <c r="A38" s="18"/>
      <c r="B38" s="18"/>
      <c r="C38" s="18"/>
      <c r="D38" s="18"/>
      <c r="E38" s="18"/>
      <c r="F38" s="18"/>
      <c r="G38" s="18"/>
      <c r="H38" s="18"/>
      <c r="I38" s="18"/>
      <c r="J38" s="18"/>
      <c r="K38" s="18"/>
      <c r="L38" s="18"/>
      <c r="M38" s="18"/>
      <c r="N38" s="18"/>
      <c r="O38" s="18"/>
      <c r="P38" s="18"/>
      <c r="Q38" s="19"/>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row>
    <row r="39" spans="1:44" ht="15.75" customHeight="1">
      <c r="A39" s="18"/>
      <c r="B39" s="18"/>
      <c r="C39" s="18"/>
      <c r="D39" s="18"/>
      <c r="E39" s="18"/>
      <c r="F39" s="18"/>
      <c r="G39" s="18"/>
      <c r="H39" s="18"/>
      <c r="I39" s="18"/>
      <c r="J39" s="18"/>
      <c r="K39" s="18"/>
      <c r="L39" s="18"/>
      <c r="M39" s="18"/>
      <c r="N39" s="18"/>
      <c r="O39" s="18"/>
      <c r="P39" s="18"/>
      <c r="Q39" s="19"/>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row>
    <row r="40" spans="1:44" ht="15.75" customHeight="1">
      <c r="A40" s="18"/>
      <c r="B40" s="18"/>
      <c r="C40" s="18"/>
      <c r="D40" s="18"/>
      <c r="E40" s="18"/>
      <c r="F40" s="18"/>
      <c r="G40" s="18"/>
      <c r="H40" s="18"/>
      <c r="I40" s="18"/>
      <c r="J40" s="18"/>
      <c r="K40" s="18"/>
      <c r="L40" s="18"/>
      <c r="M40" s="18"/>
      <c r="N40" s="18"/>
      <c r="O40" s="18"/>
      <c r="P40" s="18"/>
      <c r="Q40" s="19"/>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row>
    <row r="41" spans="1:44" ht="15.75" customHeight="1">
      <c r="A41" s="18"/>
      <c r="B41" s="18"/>
      <c r="C41" s="18"/>
      <c r="D41" s="18"/>
      <c r="E41" s="18"/>
      <c r="F41" s="18"/>
      <c r="G41" s="18"/>
      <c r="H41" s="18"/>
      <c r="I41" s="18"/>
      <c r="J41" s="18"/>
      <c r="K41" s="18"/>
      <c r="L41" s="18"/>
      <c r="M41" s="18"/>
      <c r="N41" s="18"/>
      <c r="O41" s="18"/>
      <c r="P41" s="18"/>
      <c r="Q41" s="19"/>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row>
    <row r="42" spans="1:44" ht="15.75" customHeight="1">
      <c r="A42" s="18"/>
      <c r="B42" s="18"/>
      <c r="C42" s="18"/>
      <c r="D42" s="18"/>
      <c r="E42" s="18"/>
      <c r="F42" s="18"/>
      <c r="G42" s="18"/>
      <c r="H42" s="18"/>
      <c r="I42" s="18"/>
      <c r="J42" s="18"/>
      <c r="K42" s="18"/>
      <c r="L42" s="18"/>
      <c r="M42" s="18"/>
      <c r="N42" s="18"/>
      <c r="O42" s="18"/>
      <c r="P42" s="18"/>
      <c r="Q42" s="19"/>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row>
    <row r="43" spans="1:44" ht="15.75" customHeight="1">
      <c r="A43" s="18"/>
      <c r="B43" s="18"/>
      <c r="C43" s="18"/>
      <c r="D43" s="18"/>
      <c r="E43" s="18"/>
      <c r="F43" s="18"/>
      <c r="G43" s="18"/>
      <c r="H43" s="18"/>
      <c r="I43" s="18"/>
      <c r="J43" s="18"/>
      <c r="K43" s="18"/>
      <c r="L43" s="18"/>
      <c r="M43" s="18"/>
      <c r="N43" s="18"/>
      <c r="O43" s="18"/>
      <c r="P43" s="18"/>
      <c r="Q43" s="19"/>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row>
    <row r="44" spans="1:44" ht="15.75" customHeight="1">
      <c r="A44" s="18"/>
      <c r="B44" s="18"/>
      <c r="C44" s="18"/>
      <c r="D44" s="18"/>
      <c r="E44" s="18"/>
      <c r="F44" s="18"/>
      <c r="G44" s="18"/>
      <c r="H44" s="18"/>
      <c r="I44" s="18"/>
      <c r="J44" s="18"/>
      <c r="K44" s="18"/>
      <c r="L44" s="18"/>
      <c r="M44" s="18"/>
      <c r="N44" s="18"/>
      <c r="O44" s="18"/>
      <c r="P44" s="18"/>
      <c r="Q44" s="19"/>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row>
    <row r="45" spans="1:44" ht="15.75" customHeight="1">
      <c r="A45" s="18"/>
      <c r="B45" s="18"/>
      <c r="C45" s="18"/>
      <c r="D45" s="18"/>
      <c r="E45" s="18"/>
      <c r="F45" s="18"/>
      <c r="G45" s="18"/>
      <c r="H45" s="18"/>
      <c r="I45" s="18"/>
      <c r="J45" s="18"/>
      <c r="K45" s="18"/>
      <c r="L45" s="18"/>
      <c r="M45" s="18"/>
      <c r="N45" s="18"/>
      <c r="O45" s="18"/>
      <c r="P45" s="18"/>
      <c r="Q45" s="19"/>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row>
    <row r="46" spans="1:44" ht="15.75" customHeight="1">
      <c r="A46" s="18"/>
      <c r="B46" s="18"/>
      <c r="C46" s="18"/>
      <c r="D46" s="18"/>
      <c r="E46" s="18"/>
      <c r="F46" s="18"/>
      <c r="G46" s="18"/>
      <c r="H46" s="18"/>
      <c r="I46" s="18"/>
      <c r="J46" s="18"/>
      <c r="K46" s="18"/>
      <c r="L46" s="18"/>
      <c r="M46" s="18"/>
      <c r="N46" s="18"/>
      <c r="O46" s="18"/>
      <c r="P46" s="18"/>
      <c r="Q46" s="19"/>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row>
    <row r="47" spans="1:44" ht="15.75" customHeight="1">
      <c r="A47" s="18"/>
      <c r="B47" s="18"/>
      <c r="C47" s="18"/>
      <c r="D47" s="18"/>
      <c r="E47" s="18"/>
      <c r="F47" s="18"/>
      <c r="G47" s="18"/>
      <c r="H47" s="18"/>
      <c r="I47" s="18"/>
      <c r="J47" s="18"/>
      <c r="K47" s="18"/>
      <c r="L47" s="18"/>
      <c r="M47" s="18"/>
      <c r="N47" s="18"/>
      <c r="O47" s="18"/>
      <c r="P47" s="18"/>
      <c r="Q47" s="19"/>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row>
    <row r="48" spans="1:44" ht="15.75" customHeight="1">
      <c r="A48" s="18"/>
      <c r="B48" s="18"/>
      <c r="C48" s="18"/>
      <c r="D48" s="18"/>
      <c r="E48" s="18"/>
      <c r="F48" s="18"/>
      <c r="G48" s="18"/>
      <c r="H48" s="18"/>
      <c r="I48" s="18"/>
      <c r="J48" s="18"/>
      <c r="K48" s="18"/>
      <c r="L48" s="18"/>
      <c r="M48" s="18"/>
      <c r="N48" s="18"/>
      <c r="O48" s="18"/>
      <c r="P48" s="18"/>
      <c r="Q48" s="19"/>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row>
    <row r="49" spans="1:44" ht="15.75" customHeight="1">
      <c r="A49" s="18"/>
      <c r="B49" s="18"/>
      <c r="C49" s="18"/>
      <c r="D49" s="18"/>
      <c r="E49" s="18"/>
      <c r="F49" s="18"/>
      <c r="G49" s="18"/>
      <c r="H49" s="18"/>
      <c r="I49" s="18"/>
      <c r="J49" s="18"/>
      <c r="K49" s="18"/>
      <c r="L49" s="18"/>
      <c r="M49" s="18"/>
      <c r="N49" s="18"/>
      <c r="O49" s="18"/>
      <c r="P49" s="18"/>
      <c r="Q49" s="19"/>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row>
    <row r="50" spans="1:44" ht="15.75" customHeight="1">
      <c r="A50" s="18"/>
      <c r="B50" s="18"/>
      <c r="C50" s="18"/>
      <c r="D50" s="18"/>
      <c r="E50" s="18"/>
      <c r="F50" s="18"/>
      <c r="G50" s="18"/>
      <c r="H50" s="18"/>
      <c r="I50" s="18"/>
      <c r="J50" s="18"/>
      <c r="K50" s="18"/>
      <c r="L50" s="18"/>
      <c r="M50" s="18"/>
      <c r="N50" s="18"/>
      <c r="O50" s="18"/>
      <c r="P50" s="18"/>
      <c r="Q50" s="19"/>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row>
    <row r="51" spans="1:44" ht="15.75" customHeight="1">
      <c r="A51" s="18"/>
      <c r="B51" s="18"/>
      <c r="C51" s="18"/>
      <c r="D51" s="18"/>
      <c r="E51" s="18"/>
      <c r="F51" s="18"/>
      <c r="G51" s="18"/>
      <c r="H51" s="18"/>
      <c r="I51" s="18"/>
      <c r="J51" s="18"/>
      <c r="K51" s="18"/>
      <c r="L51" s="18"/>
      <c r="M51" s="18"/>
      <c r="N51" s="18"/>
      <c r="O51" s="18"/>
      <c r="P51" s="18"/>
      <c r="Q51" s="19"/>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row>
    <row r="52" spans="1:44" ht="15.75" customHeight="1">
      <c r="A52" s="18"/>
      <c r="B52" s="18"/>
      <c r="C52" s="18"/>
      <c r="D52" s="18"/>
      <c r="E52" s="18"/>
      <c r="F52" s="18"/>
      <c r="G52" s="18"/>
      <c r="H52" s="18"/>
      <c r="I52" s="18"/>
      <c r="J52" s="18"/>
      <c r="K52" s="18"/>
      <c r="L52" s="18"/>
      <c r="M52" s="18"/>
      <c r="N52" s="18"/>
      <c r="O52" s="18"/>
      <c r="P52" s="18"/>
      <c r="Q52" s="19"/>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row>
    <row r="53" spans="1:44" ht="15.75" customHeight="1">
      <c r="A53" s="18"/>
      <c r="B53" s="18"/>
      <c r="C53" s="18"/>
      <c r="D53" s="18"/>
      <c r="E53" s="18"/>
      <c r="F53" s="18"/>
      <c r="G53" s="18"/>
      <c r="H53" s="18"/>
      <c r="I53" s="18"/>
      <c r="J53" s="18"/>
      <c r="K53" s="18"/>
      <c r="L53" s="18"/>
      <c r="M53" s="18"/>
      <c r="N53" s="18"/>
      <c r="O53" s="18"/>
      <c r="P53" s="18"/>
      <c r="Q53" s="19"/>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row>
    <row r="54" spans="1:44" ht="15.75" customHeight="1">
      <c r="A54" s="18"/>
      <c r="B54" s="18"/>
      <c r="C54" s="18"/>
      <c r="D54" s="18"/>
      <c r="E54" s="18"/>
      <c r="F54" s="18"/>
      <c r="G54" s="18"/>
      <c r="H54" s="18"/>
      <c r="I54" s="18"/>
      <c r="J54" s="18"/>
      <c r="K54" s="18"/>
      <c r="L54" s="18"/>
      <c r="M54" s="18"/>
      <c r="N54" s="18"/>
      <c r="O54" s="18"/>
      <c r="P54" s="18"/>
      <c r="Q54" s="19"/>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row>
    <row r="55" spans="1:44" ht="15.75" customHeight="1">
      <c r="A55" s="18"/>
      <c r="B55" s="18"/>
      <c r="C55" s="18"/>
      <c r="D55" s="18"/>
      <c r="E55" s="18"/>
      <c r="F55" s="18"/>
      <c r="G55" s="18"/>
      <c r="H55" s="18"/>
      <c r="I55" s="18"/>
      <c r="J55" s="18"/>
      <c r="K55" s="18"/>
      <c r="L55" s="18"/>
      <c r="M55" s="18"/>
      <c r="N55" s="18"/>
      <c r="O55" s="18"/>
      <c r="P55" s="18"/>
      <c r="Q55" s="19"/>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row>
    <row r="56" spans="1:44" ht="15.75" customHeight="1">
      <c r="A56" s="18"/>
      <c r="B56" s="18"/>
      <c r="C56" s="18"/>
      <c r="D56" s="18"/>
      <c r="E56" s="18"/>
      <c r="F56" s="18"/>
      <c r="G56" s="18"/>
      <c r="H56" s="18"/>
      <c r="I56" s="18"/>
      <c r="J56" s="18"/>
      <c r="K56" s="18"/>
      <c r="L56" s="18"/>
      <c r="M56" s="18"/>
      <c r="N56" s="18"/>
      <c r="O56" s="18"/>
      <c r="P56" s="18"/>
      <c r="Q56" s="19"/>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row>
    <row r="57" spans="1:44" ht="15.75" customHeight="1">
      <c r="A57" s="18"/>
      <c r="B57" s="18"/>
      <c r="C57" s="18"/>
      <c r="D57" s="18"/>
      <c r="E57" s="18"/>
      <c r="F57" s="18"/>
      <c r="G57" s="18"/>
      <c r="H57" s="18"/>
      <c r="I57" s="18"/>
      <c r="J57" s="18"/>
      <c r="K57" s="18"/>
      <c r="L57" s="18"/>
      <c r="M57" s="18"/>
      <c r="N57" s="18"/>
      <c r="O57" s="18"/>
      <c r="P57" s="18"/>
      <c r="Q57" s="19"/>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row>
    <row r="58" spans="1:44" ht="15.75" customHeight="1">
      <c r="A58" s="18"/>
      <c r="B58" s="18"/>
      <c r="C58" s="18"/>
      <c r="D58" s="18"/>
      <c r="E58" s="18"/>
      <c r="F58" s="18"/>
      <c r="G58" s="18"/>
      <c r="H58" s="18"/>
      <c r="I58" s="18"/>
      <c r="J58" s="18"/>
      <c r="K58" s="18"/>
      <c r="L58" s="18"/>
      <c r="M58" s="18"/>
      <c r="N58" s="18"/>
      <c r="O58" s="18"/>
      <c r="P58" s="18"/>
      <c r="Q58" s="19"/>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row>
    <row r="59" spans="1:44" ht="15.75" customHeight="1">
      <c r="A59" s="18"/>
      <c r="B59" s="18"/>
      <c r="C59" s="18"/>
      <c r="D59" s="18"/>
      <c r="E59" s="18"/>
      <c r="F59" s="18"/>
      <c r="G59" s="18"/>
      <c r="H59" s="18"/>
      <c r="I59" s="18"/>
      <c r="J59" s="18"/>
      <c r="K59" s="18"/>
      <c r="L59" s="18"/>
      <c r="M59" s="18"/>
      <c r="N59" s="18"/>
      <c r="O59" s="18"/>
      <c r="P59" s="18"/>
      <c r="Q59" s="19"/>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row>
    <row r="60" spans="1:44" ht="15.75" customHeight="1">
      <c r="A60" s="18"/>
      <c r="B60" s="18"/>
      <c r="C60" s="18"/>
      <c r="D60" s="18"/>
      <c r="E60" s="18"/>
      <c r="F60" s="18"/>
      <c r="G60" s="18"/>
      <c r="H60" s="18"/>
      <c r="I60" s="18"/>
      <c r="J60" s="18"/>
      <c r="K60" s="18"/>
      <c r="L60" s="18"/>
      <c r="M60" s="18"/>
      <c r="N60" s="18"/>
      <c r="O60" s="18"/>
      <c r="P60" s="18"/>
      <c r="Q60" s="19"/>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row>
    <row r="61" spans="1:44" ht="15.75" customHeight="1">
      <c r="A61" s="18"/>
      <c r="B61" s="18"/>
      <c r="C61" s="18"/>
      <c r="D61" s="18"/>
      <c r="E61" s="18"/>
      <c r="F61" s="18"/>
      <c r="G61" s="18"/>
      <c r="H61" s="18"/>
      <c r="I61" s="18"/>
      <c r="J61" s="18"/>
      <c r="K61" s="18"/>
      <c r="L61" s="18"/>
      <c r="M61" s="18"/>
      <c r="N61" s="18"/>
      <c r="O61" s="18"/>
      <c r="P61" s="18"/>
      <c r="Q61" s="19"/>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row>
    <row r="62" spans="1:44" ht="15.75" customHeight="1">
      <c r="A62" s="18"/>
      <c r="B62" s="18"/>
      <c r="C62" s="18"/>
      <c r="D62" s="18"/>
      <c r="E62" s="18"/>
      <c r="F62" s="18"/>
      <c r="G62" s="18"/>
      <c r="H62" s="18"/>
      <c r="I62" s="18"/>
      <c r="J62" s="18"/>
      <c r="K62" s="18"/>
      <c r="L62" s="18"/>
      <c r="M62" s="18"/>
      <c r="N62" s="18"/>
      <c r="O62" s="18"/>
      <c r="P62" s="18"/>
      <c r="Q62" s="19"/>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row>
    <row r="63" spans="1:44" ht="15.75" customHeight="1">
      <c r="A63" s="18"/>
      <c r="B63" s="18"/>
      <c r="C63" s="18"/>
      <c r="D63" s="18"/>
      <c r="E63" s="18"/>
      <c r="F63" s="18"/>
      <c r="G63" s="18"/>
      <c r="H63" s="18"/>
      <c r="I63" s="18"/>
      <c r="J63" s="18"/>
      <c r="K63" s="18"/>
      <c r="L63" s="18"/>
      <c r="M63" s="18"/>
      <c r="N63" s="18"/>
      <c r="O63" s="18"/>
      <c r="P63" s="18"/>
      <c r="Q63" s="19"/>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row>
    <row r="64" spans="1:44" ht="15.75" customHeight="1">
      <c r="A64" s="18"/>
      <c r="B64" s="18"/>
      <c r="C64" s="18"/>
      <c r="D64" s="18"/>
      <c r="E64" s="18"/>
      <c r="F64" s="18"/>
      <c r="G64" s="18"/>
      <c r="H64" s="18"/>
      <c r="I64" s="18"/>
      <c r="J64" s="18"/>
      <c r="K64" s="18"/>
      <c r="L64" s="18"/>
      <c r="M64" s="18"/>
      <c r="N64" s="18"/>
      <c r="O64" s="18"/>
      <c r="P64" s="18"/>
      <c r="Q64" s="19"/>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row>
    <row r="65" spans="1:44" ht="15.75" customHeight="1">
      <c r="A65" s="18"/>
      <c r="B65" s="18"/>
      <c r="C65" s="18"/>
      <c r="D65" s="18"/>
      <c r="E65" s="18"/>
      <c r="F65" s="18"/>
      <c r="G65" s="18"/>
      <c r="H65" s="18"/>
      <c r="I65" s="18"/>
      <c r="J65" s="18"/>
      <c r="K65" s="18"/>
      <c r="L65" s="18"/>
      <c r="M65" s="18"/>
      <c r="N65" s="18"/>
      <c r="O65" s="18"/>
      <c r="P65" s="18"/>
      <c r="Q65" s="19"/>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row>
    <row r="66" spans="1:44" ht="15.75" customHeight="1">
      <c r="A66" s="18"/>
      <c r="B66" s="18"/>
      <c r="C66" s="18"/>
      <c r="D66" s="18"/>
      <c r="E66" s="18"/>
      <c r="F66" s="18"/>
      <c r="G66" s="18"/>
      <c r="H66" s="18"/>
      <c r="I66" s="18"/>
      <c r="J66" s="18"/>
      <c r="K66" s="18"/>
      <c r="L66" s="18"/>
      <c r="M66" s="18"/>
      <c r="N66" s="18"/>
      <c r="O66" s="18"/>
      <c r="P66" s="18"/>
      <c r="Q66" s="19"/>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row>
    <row r="67" spans="1:44" ht="15.75" customHeight="1">
      <c r="A67" s="18"/>
      <c r="B67" s="18"/>
      <c r="C67" s="18"/>
      <c r="D67" s="18"/>
      <c r="E67" s="18"/>
      <c r="F67" s="18"/>
      <c r="G67" s="18"/>
      <c r="H67" s="18"/>
      <c r="I67" s="18"/>
      <c r="J67" s="18"/>
      <c r="K67" s="18"/>
      <c r="L67" s="18"/>
      <c r="M67" s="18"/>
      <c r="N67" s="18"/>
      <c r="O67" s="18"/>
      <c r="P67" s="18"/>
      <c r="Q67" s="19"/>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row>
    <row r="68" spans="1:44" ht="15.75" customHeight="1">
      <c r="A68" s="18"/>
      <c r="B68" s="18"/>
      <c r="C68" s="18"/>
      <c r="D68" s="18"/>
      <c r="E68" s="18"/>
      <c r="F68" s="18"/>
      <c r="G68" s="18"/>
      <c r="H68" s="18"/>
      <c r="I68" s="18"/>
      <c r="J68" s="18"/>
      <c r="K68" s="18"/>
      <c r="L68" s="18"/>
      <c r="M68" s="18"/>
      <c r="N68" s="18"/>
      <c r="O68" s="18"/>
      <c r="P68" s="18"/>
      <c r="Q68" s="19"/>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row>
    <row r="69" spans="1:44" ht="15.75" customHeight="1">
      <c r="A69" s="18"/>
      <c r="B69" s="18"/>
      <c r="C69" s="18"/>
      <c r="D69" s="18"/>
      <c r="E69" s="18"/>
      <c r="F69" s="18"/>
      <c r="G69" s="18"/>
      <c r="H69" s="18"/>
      <c r="I69" s="18"/>
      <c r="J69" s="18"/>
      <c r="K69" s="18"/>
      <c r="L69" s="18"/>
      <c r="M69" s="18"/>
      <c r="N69" s="18"/>
      <c r="O69" s="18"/>
      <c r="P69" s="18"/>
      <c r="Q69" s="19"/>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row>
    <row r="70" spans="1:44" ht="15.75" customHeight="1">
      <c r="A70" s="18"/>
      <c r="B70" s="18"/>
      <c r="C70" s="18"/>
      <c r="D70" s="18"/>
      <c r="E70" s="18"/>
      <c r="F70" s="18"/>
      <c r="G70" s="18"/>
      <c r="H70" s="18"/>
      <c r="I70" s="18"/>
      <c r="J70" s="18"/>
      <c r="K70" s="18"/>
      <c r="L70" s="18"/>
      <c r="M70" s="18"/>
      <c r="N70" s="18"/>
      <c r="O70" s="18"/>
      <c r="P70" s="18"/>
      <c r="Q70" s="19"/>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row>
    <row r="71" spans="1:44" ht="15.75" customHeight="1">
      <c r="A71" s="18"/>
      <c r="B71" s="18"/>
      <c r="C71" s="18"/>
      <c r="D71" s="18"/>
      <c r="E71" s="18"/>
      <c r="F71" s="18"/>
      <c r="G71" s="18"/>
      <c r="H71" s="18"/>
      <c r="I71" s="18"/>
      <c r="J71" s="18"/>
      <c r="K71" s="18"/>
      <c r="L71" s="18"/>
      <c r="M71" s="18"/>
      <c r="N71" s="18"/>
      <c r="O71" s="18"/>
      <c r="P71" s="18"/>
      <c r="Q71" s="19"/>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row>
    <row r="72" spans="1:44" ht="15.75" customHeight="1">
      <c r="A72" s="18"/>
      <c r="B72" s="18"/>
      <c r="C72" s="18"/>
      <c r="D72" s="18"/>
      <c r="E72" s="18"/>
      <c r="F72" s="18"/>
      <c r="G72" s="18"/>
      <c r="H72" s="18"/>
      <c r="I72" s="18"/>
      <c r="J72" s="18"/>
      <c r="K72" s="18"/>
      <c r="L72" s="18"/>
      <c r="M72" s="18"/>
      <c r="N72" s="18"/>
      <c r="O72" s="18"/>
      <c r="P72" s="18"/>
      <c r="Q72" s="19"/>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row>
    <row r="73" spans="1:44" ht="15.75" customHeight="1">
      <c r="A73" s="18"/>
      <c r="B73" s="18"/>
      <c r="C73" s="18"/>
      <c r="D73" s="18"/>
      <c r="E73" s="18"/>
      <c r="F73" s="18"/>
      <c r="G73" s="18"/>
      <c r="H73" s="18"/>
      <c r="I73" s="18"/>
      <c r="J73" s="18"/>
      <c r="K73" s="18"/>
      <c r="L73" s="18"/>
      <c r="M73" s="18"/>
      <c r="N73" s="18"/>
      <c r="O73" s="18"/>
      <c r="P73" s="18"/>
      <c r="Q73" s="19"/>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row>
    <row r="74" spans="1:44" ht="15.75" customHeight="1">
      <c r="A74" s="18"/>
      <c r="B74" s="18"/>
      <c r="C74" s="18"/>
      <c r="D74" s="18"/>
      <c r="E74" s="18"/>
      <c r="F74" s="18"/>
      <c r="G74" s="18"/>
      <c r="H74" s="18"/>
      <c r="I74" s="18"/>
      <c r="J74" s="18"/>
      <c r="K74" s="18"/>
      <c r="L74" s="18"/>
      <c r="M74" s="18"/>
      <c r="N74" s="18"/>
      <c r="O74" s="18"/>
      <c r="P74" s="18"/>
      <c r="Q74" s="19"/>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row>
    <row r="75" spans="1:44" ht="15.75" customHeight="1">
      <c r="A75" s="18"/>
      <c r="B75" s="18"/>
      <c r="C75" s="18"/>
      <c r="D75" s="18"/>
      <c r="E75" s="18"/>
      <c r="F75" s="18"/>
      <c r="G75" s="18"/>
      <c r="H75" s="18"/>
      <c r="I75" s="18"/>
      <c r="J75" s="18"/>
      <c r="K75" s="18"/>
      <c r="L75" s="18"/>
      <c r="M75" s="18"/>
      <c r="N75" s="18"/>
      <c r="O75" s="18"/>
      <c r="P75" s="18"/>
      <c r="Q75" s="19"/>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row>
    <row r="76" spans="1:44" ht="15.75" customHeight="1">
      <c r="A76" s="18"/>
      <c r="B76" s="18"/>
      <c r="C76" s="18"/>
      <c r="D76" s="18"/>
      <c r="E76" s="18"/>
      <c r="F76" s="18"/>
      <c r="G76" s="18"/>
      <c r="H76" s="18"/>
      <c r="I76" s="18"/>
      <c r="J76" s="18"/>
      <c r="K76" s="18"/>
      <c r="L76" s="18"/>
      <c r="M76" s="18"/>
      <c r="N76" s="18"/>
      <c r="O76" s="18"/>
      <c r="P76" s="18"/>
      <c r="Q76" s="19"/>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row>
    <row r="77" spans="1:44" ht="15.75" customHeight="1">
      <c r="A77" s="18"/>
      <c r="B77" s="18"/>
      <c r="C77" s="18"/>
      <c r="D77" s="18"/>
      <c r="E77" s="18"/>
      <c r="F77" s="18"/>
      <c r="G77" s="18"/>
      <c r="H77" s="18"/>
      <c r="I77" s="18"/>
      <c r="J77" s="18"/>
      <c r="K77" s="18"/>
      <c r="L77" s="18"/>
      <c r="M77" s="18"/>
      <c r="N77" s="18"/>
      <c r="O77" s="18"/>
      <c r="P77" s="18"/>
      <c r="Q77" s="19"/>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row>
    <row r="78" spans="1:44" ht="15.75" customHeight="1">
      <c r="A78" s="18"/>
      <c r="B78" s="18"/>
      <c r="C78" s="18"/>
      <c r="D78" s="18"/>
      <c r="E78" s="18"/>
      <c r="F78" s="18"/>
      <c r="G78" s="18"/>
      <c r="H78" s="18"/>
      <c r="I78" s="18"/>
      <c r="J78" s="18"/>
      <c r="K78" s="18"/>
      <c r="L78" s="18"/>
      <c r="M78" s="18"/>
      <c r="N78" s="18"/>
      <c r="O78" s="18"/>
      <c r="P78" s="18"/>
      <c r="Q78" s="19"/>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row>
    <row r="79" spans="1:44" ht="15.75" customHeight="1">
      <c r="A79" s="18"/>
      <c r="B79" s="18"/>
      <c r="C79" s="18"/>
      <c r="D79" s="18"/>
      <c r="E79" s="18"/>
      <c r="F79" s="18"/>
      <c r="G79" s="18"/>
      <c r="H79" s="18"/>
      <c r="I79" s="18"/>
      <c r="J79" s="18"/>
      <c r="K79" s="18"/>
      <c r="L79" s="18"/>
      <c r="M79" s="18"/>
      <c r="N79" s="18"/>
      <c r="O79" s="18"/>
      <c r="P79" s="18"/>
      <c r="Q79" s="19"/>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row>
    <row r="80" spans="1:44" ht="15.75" customHeight="1">
      <c r="A80" s="18"/>
      <c r="B80" s="18"/>
      <c r="C80" s="18"/>
      <c r="D80" s="18"/>
      <c r="E80" s="18"/>
      <c r="F80" s="18"/>
      <c r="G80" s="18"/>
      <c r="H80" s="18"/>
      <c r="I80" s="18"/>
      <c r="J80" s="18"/>
      <c r="K80" s="18"/>
      <c r="L80" s="18"/>
      <c r="M80" s="18"/>
      <c r="N80" s="18"/>
      <c r="O80" s="18"/>
      <c r="P80" s="18"/>
      <c r="Q80" s="19"/>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row>
    <row r="81" spans="1:44" ht="15.75" customHeight="1">
      <c r="A81" s="18"/>
      <c r="B81" s="18"/>
      <c r="C81" s="18"/>
      <c r="D81" s="18"/>
      <c r="E81" s="18"/>
      <c r="F81" s="18"/>
      <c r="G81" s="18"/>
      <c r="H81" s="18"/>
      <c r="I81" s="18"/>
      <c r="J81" s="18"/>
      <c r="K81" s="18"/>
      <c r="L81" s="18"/>
      <c r="M81" s="18"/>
      <c r="N81" s="18"/>
      <c r="O81" s="18"/>
      <c r="P81" s="18"/>
      <c r="Q81" s="19"/>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row>
    <row r="82" spans="1:44" ht="15.75" customHeight="1">
      <c r="A82" s="18"/>
      <c r="B82" s="18"/>
      <c r="C82" s="18"/>
      <c r="D82" s="18"/>
      <c r="E82" s="18"/>
      <c r="F82" s="18"/>
      <c r="G82" s="18"/>
      <c r="H82" s="18"/>
      <c r="I82" s="18"/>
      <c r="J82" s="18"/>
      <c r="K82" s="18"/>
      <c r="L82" s="18"/>
      <c r="M82" s="18"/>
      <c r="N82" s="18"/>
      <c r="O82" s="18"/>
      <c r="P82" s="18"/>
      <c r="Q82" s="19"/>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row>
    <row r="83" spans="1:44" ht="15.75" customHeight="1">
      <c r="A83" s="18"/>
      <c r="B83" s="18"/>
      <c r="C83" s="18"/>
      <c r="D83" s="18"/>
      <c r="E83" s="18"/>
      <c r="F83" s="18"/>
      <c r="G83" s="18"/>
      <c r="H83" s="18"/>
      <c r="I83" s="18"/>
      <c r="J83" s="18"/>
      <c r="K83" s="18"/>
      <c r="L83" s="18"/>
      <c r="M83" s="18"/>
      <c r="N83" s="18"/>
      <c r="O83" s="18"/>
      <c r="P83" s="18"/>
      <c r="Q83" s="19"/>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row>
    <row r="84" spans="1:44" ht="15.75" customHeight="1">
      <c r="A84" s="18"/>
      <c r="B84" s="18"/>
      <c r="C84" s="18"/>
      <c r="D84" s="18"/>
      <c r="E84" s="18"/>
      <c r="F84" s="18"/>
      <c r="G84" s="18"/>
      <c r="H84" s="18"/>
      <c r="I84" s="18"/>
      <c r="J84" s="18"/>
      <c r="K84" s="18"/>
      <c r="L84" s="18"/>
      <c r="M84" s="18"/>
      <c r="N84" s="18"/>
      <c r="O84" s="18"/>
      <c r="P84" s="18"/>
      <c r="Q84" s="19"/>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row>
    <row r="85" spans="1:44" ht="15.75" customHeight="1">
      <c r="A85" s="18"/>
      <c r="B85" s="18"/>
      <c r="C85" s="18"/>
      <c r="D85" s="18"/>
      <c r="E85" s="18"/>
      <c r="F85" s="18"/>
      <c r="G85" s="18"/>
      <c r="H85" s="18"/>
      <c r="I85" s="18"/>
      <c r="J85" s="18"/>
      <c r="K85" s="18"/>
      <c r="L85" s="18"/>
      <c r="M85" s="18"/>
      <c r="N85" s="18"/>
      <c r="O85" s="18"/>
      <c r="P85" s="18"/>
      <c r="Q85" s="19"/>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row>
    <row r="86" spans="1:44" ht="15.75" customHeight="1">
      <c r="A86" s="18"/>
      <c r="B86" s="18"/>
      <c r="C86" s="18"/>
      <c r="D86" s="18"/>
      <c r="E86" s="18"/>
      <c r="F86" s="18"/>
      <c r="G86" s="18"/>
      <c r="H86" s="18"/>
      <c r="I86" s="18"/>
      <c r="J86" s="18"/>
      <c r="K86" s="18"/>
      <c r="L86" s="18"/>
      <c r="M86" s="18"/>
      <c r="N86" s="18"/>
      <c r="O86" s="18"/>
      <c r="P86" s="18"/>
      <c r="Q86" s="19"/>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row>
    <row r="87" spans="1:44" ht="15.75" customHeight="1">
      <c r="A87" s="18"/>
      <c r="B87" s="18"/>
      <c r="C87" s="18"/>
      <c r="D87" s="18"/>
      <c r="E87" s="18"/>
      <c r="F87" s="18"/>
      <c r="G87" s="18"/>
      <c r="H87" s="18"/>
      <c r="I87" s="18"/>
      <c r="J87" s="18"/>
      <c r="K87" s="18"/>
      <c r="L87" s="18"/>
      <c r="M87" s="18"/>
      <c r="N87" s="18"/>
      <c r="O87" s="18"/>
      <c r="P87" s="18"/>
      <c r="Q87" s="19"/>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row>
    <row r="88" spans="1:44" ht="15.75" customHeight="1">
      <c r="A88" s="18"/>
      <c r="B88" s="18"/>
      <c r="C88" s="18"/>
      <c r="D88" s="18"/>
      <c r="E88" s="18"/>
      <c r="F88" s="18"/>
      <c r="G88" s="18"/>
      <c r="H88" s="18"/>
      <c r="I88" s="18"/>
      <c r="J88" s="18"/>
      <c r="K88" s="18"/>
      <c r="L88" s="18"/>
      <c r="M88" s="18"/>
      <c r="N88" s="18"/>
      <c r="O88" s="18"/>
      <c r="P88" s="18"/>
      <c r="Q88" s="19"/>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row>
    <row r="89" spans="1:44" ht="15.75" customHeight="1">
      <c r="A89" s="18"/>
      <c r="B89" s="18"/>
      <c r="C89" s="18"/>
      <c r="D89" s="18"/>
      <c r="E89" s="18"/>
      <c r="F89" s="18"/>
      <c r="G89" s="18"/>
      <c r="H89" s="18"/>
      <c r="I89" s="18"/>
      <c r="J89" s="18"/>
      <c r="K89" s="18"/>
      <c r="L89" s="18"/>
      <c r="M89" s="18"/>
      <c r="N89" s="18"/>
      <c r="O89" s="18"/>
      <c r="P89" s="18"/>
      <c r="Q89" s="19"/>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row>
    <row r="90" spans="1:44" ht="15.75" customHeight="1">
      <c r="A90" s="18"/>
      <c r="B90" s="18"/>
      <c r="C90" s="18"/>
      <c r="D90" s="18"/>
      <c r="E90" s="18"/>
      <c r="F90" s="18"/>
      <c r="G90" s="18"/>
      <c r="H90" s="18"/>
      <c r="I90" s="18"/>
      <c r="J90" s="18"/>
      <c r="K90" s="18"/>
      <c r="L90" s="18"/>
      <c r="M90" s="18"/>
      <c r="N90" s="18"/>
      <c r="O90" s="18"/>
      <c r="P90" s="18"/>
      <c r="Q90" s="19"/>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row>
    <row r="91" spans="1:44" ht="15.75" customHeight="1">
      <c r="A91" s="18"/>
      <c r="B91" s="18"/>
      <c r="C91" s="18"/>
      <c r="D91" s="18"/>
      <c r="E91" s="18"/>
      <c r="F91" s="18"/>
      <c r="G91" s="18"/>
      <c r="H91" s="18"/>
      <c r="I91" s="18"/>
      <c r="J91" s="18"/>
      <c r="K91" s="18"/>
      <c r="L91" s="18"/>
      <c r="M91" s="18"/>
      <c r="N91" s="18"/>
      <c r="O91" s="18"/>
      <c r="P91" s="18"/>
      <c r="Q91" s="19"/>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row>
    <row r="92" spans="1:44" ht="15.75" customHeight="1">
      <c r="A92" s="18"/>
      <c r="B92" s="18"/>
      <c r="C92" s="18"/>
      <c r="D92" s="18"/>
      <c r="E92" s="18"/>
      <c r="F92" s="18"/>
      <c r="G92" s="18"/>
      <c r="H92" s="18"/>
      <c r="I92" s="18"/>
      <c r="J92" s="18"/>
      <c r="K92" s="18"/>
      <c r="L92" s="18"/>
      <c r="M92" s="18"/>
      <c r="N92" s="18"/>
      <c r="O92" s="18"/>
      <c r="P92" s="18"/>
      <c r="Q92" s="19"/>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row>
    <row r="93" spans="1:44" ht="15.75" customHeight="1">
      <c r="A93" s="18"/>
      <c r="B93" s="18"/>
      <c r="C93" s="18"/>
      <c r="D93" s="18"/>
      <c r="E93" s="18"/>
      <c r="F93" s="18"/>
      <c r="G93" s="18"/>
      <c r="H93" s="18"/>
      <c r="I93" s="18"/>
      <c r="J93" s="18"/>
      <c r="K93" s="18"/>
      <c r="L93" s="18"/>
      <c r="M93" s="18"/>
      <c r="N93" s="18"/>
      <c r="O93" s="18"/>
      <c r="P93" s="18"/>
      <c r="Q93" s="19"/>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row>
    <row r="94" spans="1:44" ht="15.75" customHeight="1">
      <c r="A94" s="18"/>
      <c r="B94" s="18"/>
      <c r="C94" s="18"/>
      <c r="D94" s="18"/>
      <c r="E94" s="18"/>
      <c r="F94" s="18"/>
      <c r="G94" s="18"/>
      <c r="H94" s="18"/>
      <c r="I94" s="18"/>
      <c r="J94" s="18"/>
      <c r="K94" s="18"/>
      <c r="L94" s="18"/>
      <c r="M94" s="18"/>
      <c r="N94" s="18"/>
      <c r="O94" s="18"/>
      <c r="P94" s="18"/>
      <c r="Q94" s="19"/>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row>
    <row r="95" spans="1:44" ht="15.75" customHeight="1">
      <c r="A95" s="18"/>
      <c r="B95" s="18"/>
      <c r="C95" s="18"/>
      <c r="D95" s="18"/>
      <c r="E95" s="18"/>
      <c r="F95" s="18"/>
      <c r="G95" s="18"/>
      <c r="H95" s="18"/>
      <c r="I95" s="18"/>
      <c r="J95" s="18"/>
      <c r="K95" s="18"/>
      <c r="L95" s="18"/>
      <c r="M95" s="18"/>
      <c r="N95" s="18"/>
      <c r="O95" s="18"/>
      <c r="P95" s="18"/>
      <c r="Q95" s="19"/>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row>
    <row r="96" spans="1:44" ht="15.75" customHeight="1">
      <c r="A96" s="18"/>
      <c r="B96" s="18"/>
      <c r="C96" s="18"/>
      <c r="D96" s="18"/>
      <c r="E96" s="18"/>
      <c r="F96" s="18"/>
      <c r="G96" s="18"/>
      <c r="H96" s="18"/>
      <c r="I96" s="18"/>
      <c r="J96" s="18"/>
      <c r="K96" s="18"/>
      <c r="L96" s="18"/>
      <c r="M96" s="18"/>
      <c r="N96" s="18"/>
      <c r="O96" s="18"/>
      <c r="P96" s="18"/>
      <c r="Q96" s="19"/>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row>
    <row r="97" spans="1:44" ht="15.75" customHeight="1">
      <c r="A97" s="18"/>
      <c r="B97" s="18"/>
      <c r="C97" s="18"/>
      <c r="D97" s="18"/>
      <c r="E97" s="18"/>
      <c r="F97" s="18"/>
      <c r="G97" s="18"/>
      <c r="H97" s="18"/>
      <c r="I97" s="18"/>
      <c r="J97" s="18"/>
      <c r="K97" s="18"/>
      <c r="L97" s="18"/>
      <c r="M97" s="18"/>
      <c r="N97" s="18"/>
      <c r="O97" s="18"/>
      <c r="P97" s="18"/>
      <c r="Q97" s="19"/>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row>
    <row r="98" spans="1:44" ht="15.75" customHeight="1">
      <c r="A98" s="18"/>
      <c r="B98" s="18"/>
      <c r="C98" s="18"/>
      <c r="D98" s="18"/>
      <c r="E98" s="18"/>
      <c r="F98" s="18"/>
      <c r="G98" s="18"/>
      <c r="H98" s="18"/>
      <c r="I98" s="18"/>
      <c r="J98" s="18"/>
      <c r="K98" s="18"/>
      <c r="L98" s="18"/>
      <c r="M98" s="18"/>
      <c r="N98" s="18"/>
      <c r="O98" s="18"/>
      <c r="P98" s="18"/>
      <c r="Q98" s="19"/>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row>
    <row r="99" spans="1:44" ht="15.75" customHeight="1">
      <c r="A99" s="18"/>
      <c r="B99" s="18"/>
      <c r="C99" s="18"/>
      <c r="D99" s="18"/>
      <c r="E99" s="18"/>
      <c r="F99" s="18"/>
      <c r="G99" s="18"/>
      <c r="H99" s="18"/>
      <c r="I99" s="18"/>
      <c r="J99" s="18"/>
      <c r="K99" s="18"/>
      <c r="L99" s="18"/>
      <c r="M99" s="18"/>
      <c r="N99" s="18"/>
      <c r="O99" s="18"/>
      <c r="P99" s="18"/>
      <c r="Q99" s="19"/>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row>
    <row r="100" spans="1:44" ht="15.75" customHeight="1">
      <c r="A100" s="18"/>
      <c r="B100" s="18"/>
      <c r="C100" s="18"/>
      <c r="D100" s="18"/>
      <c r="E100" s="18"/>
      <c r="F100" s="18"/>
      <c r="G100" s="18"/>
      <c r="H100" s="18"/>
      <c r="I100" s="18"/>
      <c r="J100" s="18"/>
      <c r="K100" s="18"/>
      <c r="L100" s="18"/>
      <c r="M100" s="18"/>
      <c r="N100" s="18"/>
      <c r="O100" s="18"/>
      <c r="P100" s="18"/>
      <c r="Q100" s="19"/>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row>
    <row r="101" spans="1:44" ht="15.75" customHeight="1">
      <c r="A101" s="18"/>
      <c r="B101" s="18"/>
      <c r="C101" s="18"/>
      <c r="D101" s="18"/>
      <c r="E101" s="18"/>
      <c r="F101" s="18"/>
      <c r="G101" s="18"/>
      <c r="H101" s="18"/>
      <c r="I101" s="18"/>
      <c r="J101" s="18"/>
      <c r="K101" s="18"/>
      <c r="L101" s="18"/>
      <c r="M101" s="18"/>
      <c r="N101" s="18"/>
      <c r="O101" s="18"/>
      <c r="P101" s="18"/>
      <c r="Q101" s="19"/>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row>
    <row r="102" spans="1:44" ht="15.75" customHeight="1">
      <c r="A102" s="18"/>
      <c r="B102" s="18"/>
      <c r="C102" s="18"/>
      <c r="D102" s="18"/>
      <c r="E102" s="18"/>
      <c r="F102" s="18"/>
      <c r="G102" s="18"/>
      <c r="H102" s="18"/>
      <c r="I102" s="18"/>
      <c r="J102" s="18"/>
      <c r="K102" s="18"/>
      <c r="L102" s="18"/>
      <c r="M102" s="18"/>
      <c r="N102" s="18"/>
      <c r="O102" s="18"/>
      <c r="P102" s="18"/>
      <c r="Q102" s="19"/>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row>
    <row r="103" spans="1:44" ht="15.75" customHeight="1">
      <c r="A103" s="18"/>
      <c r="B103" s="18"/>
      <c r="C103" s="18"/>
      <c r="D103" s="18"/>
      <c r="E103" s="18"/>
      <c r="F103" s="18"/>
      <c r="G103" s="18"/>
      <c r="H103" s="18"/>
      <c r="I103" s="18"/>
      <c r="J103" s="18"/>
      <c r="K103" s="18"/>
      <c r="L103" s="18"/>
      <c r="M103" s="18"/>
      <c r="N103" s="18"/>
      <c r="O103" s="18"/>
      <c r="P103" s="18"/>
      <c r="Q103" s="19"/>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1:44" ht="15.75" customHeight="1">
      <c r="A104" s="18"/>
      <c r="B104" s="18"/>
      <c r="C104" s="18"/>
      <c r="D104" s="18"/>
      <c r="E104" s="18"/>
      <c r="F104" s="18"/>
      <c r="G104" s="18"/>
      <c r="H104" s="18"/>
      <c r="I104" s="18"/>
      <c r="J104" s="18"/>
      <c r="K104" s="18"/>
      <c r="L104" s="18"/>
      <c r="M104" s="18"/>
      <c r="N104" s="18"/>
      <c r="O104" s="18"/>
      <c r="P104" s="18"/>
      <c r="Q104" s="19"/>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1:44" ht="15.75" customHeight="1">
      <c r="A105" s="18"/>
      <c r="B105" s="18"/>
      <c r="C105" s="18"/>
      <c r="D105" s="18"/>
      <c r="E105" s="18"/>
      <c r="F105" s="18"/>
      <c r="G105" s="18"/>
      <c r="H105" s="18"/>
      <c r="I105" s="18"/>
      <c r="J105" s="18"/>
      <c r="K105" s="18"/>
      <c r="L105" s="18"/>
      <c r="M105" s="18"/>
      <c r="N105" s="18"/>
      <c r="O105" s="18"/>
      <c r="P105" s="18"/>
      <c r="Q105" s="19"/>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1:44" ht="15.75" customHeight="1">
      <c r="A106" s="18"/>
      <c r="B106" s="18"/>
      <c r="C106" s="18"/>
      <c r="D106" s="18"/>
      <c r="E106" s="18"/>
      <c r="F106" s="18"/>
      <c r="G106" s="18"/>
      <c r="H106" s="18"/>
      <c r="I106" s="18"/>
      <c r="J106" s="18"/>
      <c r="K106" s="18"/>
      <c r="L106" s="18"/>
      <c r="M106" s="18"/>
      <c r="N106" s="18"/>
      <c r="O106" s="18"/>
      <c r="P106" s="18"/>
      <c r="Q106" s="19"/>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1:44" ht="15.75" customHeight="1">
      <c r="A107" s="18"/>
      <c r="B107" s="18"/>
      <c r="C107" s="18"/>
      <c r="D107" s="18"/>
      <c r="E107" s="18"/>
      <c r="F107" s="18"/>
      <c r="G107" s="18"/>
      <c r="H107" s="18"/>
      <c r="I107" s="18"/>
      <c r="J107" s="18"/>
      <c r="K107" s="18"/>
      <c r="L107" s="18"/>
      <c r="M107" s="18"/>
      <c r="N107" s="18"/>
      <c r="O107" s="18"/>
      <c r="P107" s="18"/>
      <c r="Q107" s="19"/>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1:44" ht="15.75" customHeight="1">
      <c r="A108" s="18"/>
      <c r="B108" s="18"/>
      <c r="C108" s="18"/>
      <c r="D108" s="18"/>
      <c r="E108" s="18"/>
      <c r="F108" s="18"/>
      <c r="G108" s="18"/>
      <c r="H108" s="18"/>
      <c r="I108" s="18"/>
      <c r="J108" s="18"/>
      <c r="K108" s="18"/>
      <c r="L108" s="18"/>
      <c r="M108" s="18"/>
      <c r="N108" s="18"/>
      <c r="O108" s="18"/>
      <c r="P108" s="18"/>
      <c r="Q108" s="19"/>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1:44" ht="15.75" customHeight="1">
      <c r="A109" s="18"/>
      <c r="B109" s="18"/>
      <c r="C109" s="18"/>
      <c r="D109" s="18"/>
      <c r="E109" s="18"/>
      <c r="F109" s="18"/>
      <c r="G109" s="18"/>
      <c r="H109" s="18"/>
      <c r="I109" s="18"/>
      <c r="J109" s="18"/>
      <c r="K109" s="18"/>
      <c r="L109" s="18"/>
      <c r="M109" s="18"/>
      <c r="N109" s="18"/>
      <c r="O109" s="18"/>
      <c r="P109" s="18"/>
      <c r="Q109" s="19"/>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1:44" ht="15.75" customHeight="1">
      <c r="A110" s="18"/>
      <c r="B110" s="18"/>
      <c r="C110" s="18"/>
      <c r="D110" s="18"/>
      <c r="E110" s="18"/>
      <c r="F110" s="18"/>
      <c r="G110" s="18"/>
      <c r="H110" s="18"/>
      <c r="I110" s="18"/>
      <c r="J110" s="18"/>
      <c r="K110" s="18"/>
      <c r="L110" s="18"/>
      <c r="M110" s="18"/>
      <c r="N110" s="18"/>
      <c r="O110" s="18"/>
      <c r="P110" s="18"/>
      <c r="Q110" s="19"/>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1:44" ht="15.75" customHeight="1">
      <c r="A111" s="18"/>
      <c r="B111" s="18"/>
      <c r="C111" s="18"/>
      <c r="D111" s="18"/>
      <c r="E111" s="18"/>
      <c r="F111" s="18"/>
      <c r="G111" s="18"/>
      <c r="H111" s="18"/>
      <c r="I111" s="18"/>
      <c r="J111" s="18"/>
      <c r="K111" s="18"/>
      <c r="L111" s="18"/>
      <c r="M111" s="18"/>
      <c r="N111" s="18"/>
      <c r="O111" s="18"/>
      <c r="P111" s="18"/>
      <c r="Q111" s="19"/>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2" spans="1:44" ht="15.75" customHeight="1">
      <c r="A112" s="18"/>
      <c r="B112" s="18"/>
      <c r="C112" s="18"/>
      <c r="D112" s="18"/>
      <c r="E112" s="18"/>
      <c r="F112" s="18"/>
      <c r="G112" s="18"/>
      <c r="H112" s="18"/>
      <c r="I112" s="18"/>
      <c r="J112" s="18"/>
      <c r="K112" s="18"/>
      <c r="L112" s="18"/>
      <c r="M112" s="18"/>
      <c r="N112" s="18"/>
      <c r="O112" s="18"/>
      <c r="P112" s="18"/>
      <c r="Q112" s="19"/>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row>
    <row r="113" spans="1:44" ht="15.75" customHeight="1">
      <c r="A113" s="18"/>
      <c r="B113" s="18"/>
      <c r="C113" s="18"/>
      <c r="D113" s="18"/>
      <c r="E113" s="18"/>
      <c r="F113" s="18"/>
      <c r="G113" s="18"/>
      <c r="H113" s="18"/>
      <c r="I113" s="18"/>
      <c r="J113" s="18"/>
      <c r="K113" s="18"/>
      <c r="L113" s="18"/>
      <c r="M113" s="18"/>
      <c r="N113" s="18"/>
      <c r="O113" s="18"/>
      <c r="P113" s="18"/>
      <c r="Q113" s="19"/>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row>
    <row r="114" spans="1:44" ht="15.75" customHeight="1">
      <c r="A114" s="18"/>
      <c r="B114" s="18"/>
      <c r="C114" s="18"/>
      <c r="D114" s="18"/>
      <c r="E114" s="18"/>
      <c r="F114" s="18"/>
      <c r="G114" s="18"/>
      <c r="H114" s="18"/>
      <c r="I114" s="18"/>
      <c r="J114" s="18"/>
      <c r="K114" s="18"/>
      <c r="L114" s="18"/>
      <c r="M114" s="18"/>
      <c r="N114" s="18"/>
      <c r="O114" s="18"/>
      <c r="P114" s="18"/>
      <c r="Q114" s="19"/>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row>
    <row r="115" spans="1:44" ht="15.75" customHeight="1">
      <c r="A115" s="18"/>
      <c r="B115" s="18"/>
      <c r="C115" s="18"/>
      <c r="D115" s="18"/>
      <c r="E115" s="18"/>
      <c r="F115" s="18"/>
      <c r="G115" s="18"/>
      <c r="H115" s="18"/>
      <c r="I115" s="18"/>
      <c r="J115" s="18"/>
      <c r="K115" s="18"/>
      <c r="L115" s="18"/>
      <c r="M115" s="18"/>
      <c r="N115" s="18"/>
      <c r="O115" s="18"/>
      <c r="P115" s="18"/>
      <c r="Q115" s="19"/>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row>
    <row r="116" spans="1:44" ht="15.75" customHeight="1">
      <c r="A116" s="18"/>
      <c r="B116" s="18"/>
      <c r="C116" s="18"/>
      <c r="D116" s="18"/>
      <c r="E116" s="18"/>
      <c r="F116" s="18"/>
      <c r="G116" s="18"/>
      <c r="H116" s="18"/>
      <c r="I116" s="18"/>
      <c r="J116" s="18"/>
      <c r="K116" s="18"/>
      <c r="L116" s="18"/>
      <c r="M116" s="18"/>
      <c r="N116" s="18"/>
      <c r="O116" s="18"/>
      <c r="P116" s="18"/>
      <c r="Q116" s="19"/>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row>
    <row r="117" spans="1:44" ht="15.75" customHeight="1">
      <c r="A117" s="18"/>
      <c r="B117" s="18"/>
      <c r="C117" s="18"/>
      <c r="D117" s="18"/>
      <c r="E117" s="18"/>
      <c r="F117" s="18"/>
      <c r="G117" s="18"/>
      <c r="H117" s="18"/>
      <c r="I117" s="18"/>
      <c r="J117" s="18"/>
      <c r="K117" s="18"/>
      <c r="L117" s="18"/>
      <c r="M117" s="18"/>
      <c r="N117" s="18"/>
      <c r="O117" s="18"/>
      <c r="P117" s="18"/>
      <c r="Q117" s="19"/>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row>
    <row r="118" spans="1:44" ht="15.75" customHeight="1">
      <c r="A118" s="18"/>
      <c r="B118" s="18"/>
      <c r="C118" s="18"/>
      <c r="D118" s="18"/>
      <c r="E118" s="18"/>
      <c r="F118" s="18"/>
      <c r="G118" s="18"/>
      <c r="H118" s="18"/>
      <c r="I118" s="18"/>
      <c r="J118" s="18"/>
      <c r="K118" s="18"/>
      <c r="L118" s="18"/>
      <c r="M118" s="18"/>
      <c r="N118" s="18"/>
      <c r="O118" s="18"/>
      <c r="P118" s="18"/>
      <c r="Q118" s="19"/>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row>
    <row r="119" spans="1:44" ht="15.75" customHeight="1">
      <c r="A119" s="18"/>
      <c r="B119" s="18"/>
      <c r="C119" s="18"/>
      <c r="D119" s="18"/>
      <c r="E119" s="18"/>
      <c r="F119" s="18"/>
      <c r="G119" s="18"/>
      <c r="H119" s="18"/>
      <c r="I119" s="18"/>
      <c r="J119" s="18"/>
      <c r="K119" s="18"/>
      <c r="L119" s="18"/>
      <c r="M119" s="18"/>
      <c r="N119" s="18"/>
      <c r="O119" s="18"/>
      <c r="P119" s="18"/>
      <c r="Q119" s="19"/>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row>
    <row r="120" spans="1:44" ht="15.75" customHeight="1">
      <c r="A120" s="18"/>
      <c r="B120" s="18"/>
      <c r="C120" s="18"/>
      <c r="D120" s="18"/>
      <c r="E120" s="18"/>
      <c r="F120" s="18"/>
      <c r="G120" s="18"/>
      <c r="H120" s="18"/>
      <c r="I120" s="18"/>
      <c r="J120" s="18"/>
      <c r="K120" s="18"/>
      <c r="L120" s="18"/>
      <c r="M120" s="18"/>
      <c r="N120" s="18"/>
      <c r="O120" s="18"/>
      <c r="P120" s="18"/>
      <c r="Q120" s="19"/>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row>
    <row r="121" spans="1:44" ht="15.75" customHeight="1">
      <c r="A121" s="18"/>
      <c r="B121" s="18"/>
      <c r="C121" s="18"/>
      <c r="D121" s="18"/>
      <c r="E121" s="18"/>
      <c r="F121" s="18"/>
      <c r="G121" s="18"/>
      <c r="H121" s="18"/>
      <c r="I121" s="18"/>
      <c r="J121" s="18"/>
      <c r="K121" s="18"/>
      <c r="L121" s="18"/>
      <c r="M121" s="18"/>
      <c r="N121" s="18"/>
      <c r="O121" s="18"/>
      <c r="P121" s="18"/>
      <c r="Q121" s="19"/>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row>
    <row r="122" spans="1:44" ht="15.75" customHeight="1">
      <c r="A122" s="18"/>
      <c r="B122" s="18"/>
      <c r="C122" s="18"/>
      <c r="D122" s="18"/>
      <c r="E122" s="18"/>
      <c r="F122" s="18"/>
      <c r="G122" s="18"/>
      <c r="H122" s="18"/>
      <c r="I122" s="18"/>
      <c r="J122" s="18"/>
      <c r="K122" s="18"/>
      <c r="L122" s="18"/>
      <c r="M122" s="18"/>
      <c r="N122" s="18"/>
      <c r="O122" s="18"/>
      <c r="P122" s="18"/>
      <c r="Q122" s="19"/>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row>
    <row r="123" spans="1:44" ht="15.75" customHeight="1">
      <c r="A123" s="18"/>
      <c r="B123" s="18"/>
      <c r="C123" s="18"/>
      <c r="D123" s="18"/>
      <c r="E123" s="18"/>
      <c r="F123" s="18"/>
      <c r="G123" s="18"/>
      <c r="H123" s="18"/>
      <c r="I123" s="18"/>
      <c r="J123" s="18"/>
      <c r="K123" s="18"/>
      <c r="L123" s="18"/>
      <c r="M123" s="18"/>
      <c r="N123" s="18"/>
      <c r="O123" s="18"/>
      <c r="P123" s="18"/>
      <c r="Q123" s="19"/>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row>
    <row r="124" spans="1:44" ht="15.75" customHeight="1">
      <c r="A124" s="18"/>
      <c r="B124" s="18"/>
      <c r="C124" s="18"/>
      <c r="D124" s="18"/>
      <c r="E124" s="18"/>
      <c r="F124" s="18"/>
      <c r="G124" s="18"/>
      <c r="H124" s="18"/>
      <c r="I124" s="18"/>
      <c r="J124" s="18"/>
      <c r="K124" s="18"/>
      <c r="L124" s="18"/>
      <c r="M124" s="18"/>
      <c r="N124" s="18"/>
      <c r="O124" s="18"/>
      <c r="P124" s="18"/>
      <c r="Q124" s="19"/>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row>
    <row r="125" spans="1:44" ht="15.75" customHeight="1">
      <c r="A125" s="18"/>
      <c r="B125" s="18"/>
      <c r="C125" s="18"/>
      <c r="D125" s="18"/>
      <c r="E125" s="18"/>
      <c r="F125" s="18"/>
      <c r="G125" s="18"/>
      <c r="H125" s="18"/>
      <c r="I125" s="18"/>
      <c r="J125" s="18"/>
      <c r="K125" s="18"/>
      <c r="L125" s="18"/>
      <c r="M125" s="18"/>
      <c r="N125" s="18"/>
      <c r="O125" s="18"/>
      <c r="P125" s="18"/>
      <c r="Q125" s="19"/>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row>
    <row r="126" spans="1:44" ht="15.75" customHeight="1">
      <c r="A126" s="18"/>
      <c r="B126" s="18"/>
      <c r="C126" s="18"/>
      <c r="D126" s="18"/>
      <c r="E126" s="18"/>
      <c r="F126" s="18"/>
      <c r="G126" s="18"/>
      <c r="H126" s="18"/>
      <c r="I126" s="18"/>
      <c r="J126" s="18"/>
      <c r="K126" s="18"/>
      <c r="L126" s="18"/>
      <c r="M126" s="18"/>
      <c r="N126" s="18"/>
      <c r="O126" s="18"/>
      <c r="P126" s="18"/>
      <c r="Q126" s="19"/>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row>
    <row r="127" spans="1:44" ht="15.75" customHeight="1">
      <c r="A127" s="18"/>
      <c r="B127" s="18"/>
      <c r="C127" s="18"/>
      <c r="D127" s="18"/>
      <c r="E127" s="18"/>
      <c r="F127" s="18"/>
      <c r="G127" s="18"/>
      <c r="H127" s="18"/>
      <c r="I127" s="18"/>
      <c r="J127" s="18"/>
      <c r="K127" s="18"/>
      <c r="L127" s="18"/>
      <c r="M127" s="18"/>
      <c r="N127" s="18"/>
      <c r="O127" s="18"/>
      <c r="P127" s="18"/>
      <c r="Q127" s="19"/>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row>
    <row r="128" spans="1:44" ht="15.75" customHeight="1">
      <c r="A128" s="18"/>
      <c r="B128" s="18"/>
      <c r="C128" s="18"/>
      <c r="D128" s="18"/>
      <c r="E128" s="18"/>
      <c r="F128" s="18"/>
      <c r="G128" s="18"/>
      <c r="H128" s="18"/>
      <c r="I128" s="18"/>
      <c r="J128" s="18"/>
      <c r="K128" s="18"/>
      <c r="L128" s="18"/>
      <c r="M128" s="18"/>
      <c r="N128" s="18"/>
      <c r="O128" s="18"/>
      <c r="P128" s="18"/>
      <c r="Q128" s="19"/>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row>
    <row r="129" spans="1:44" ht="15.75" customHeight="1">
      <c r="A129" s="18"/>
      <c r="B129" s="18"/>
      <c r="C129" s="18"/>
      <c r="D129" s="18"/>
      <c r="E129" s="18"/>
      <c r="F129" s="18"/>
      <c r="G129" s="18"/>
      <c r="H129" s="18"/>
      <c r="I129" s="18"/>
      <c r="J129" s="18"/>
      <c r="K129" s="18"/>
      <c r="L129" s="18"/>
      <c r="M129" s="18"/>
      <c r="N129" s="18"/>
      <c r="O129" s="18"/>
      <c r="P129" s="18"/>
      <c r="Q129" s="19"/>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row>
    <row r="130" spans="1:44" ht="15.75" customHeight="1">
      <c r="A130" s="18"/>
      <c r="B130" s="18"/>
      <c r="C130" s="18"/>
      <c r="D130" s="18"/>
      <c r="E130" s="18"/>
      <c r="F130" s="18"/>
      <c r="G130" s="18"/>
      <c r="H130" s="18"/>
      <c r="I130" s="18"/>
      <c r="J130" s="18"/>
      <c r="K130" s="18"/>
      <c r="L130" s="18"/>
      <c r="M130" s="18"/>
      <c r="N130" s="18"/>
      <c r="O130" s="18"/>
      <c r="P130" s="18"/>
      <c r="Q130" s="19"/>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row>
    <row r="131" spans="1:44" ht="15.75" customHeight="1">
      <c r="A131" s="18"/>
      <c r="B131" s="18"/>
      <c r="C131" s="18"/>
      <c r="D131" s="18"/>
      <c r="E131" s="18"/>
      <c r="F131" s="18"/>
      <c r="G131" s="18"/>
      <c r="H131" s="18"/>
      <c r="I131" s="18"/>
      <c r="J131" s="18"/>
      <c r="K131" s="18"/>
      <c r="L131" s="18"/>
      <c r="M131" s="18"/>
      <c r="N131" s="18"/>
      <c r="O131" s="18"/>
      <c r="P131" s="18"/>
      <c r="Q131" s="19"/>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row>
    <row r="132" spans="1:44" ht="15.75" customHeight="1">
      <c r="A132" s="18"/>
      <c r="B132" s="18"/>
      <c r="C132" s="18"/>
      <c r="D132" s="18"/>
      <c r="E132" s="18"/>
      <c r="F132" s="18"/>
      <c r="G132" s="18"/>
      <c r="H132" s="18"/>
      <c r="I132" s="18"/>
      <c r="J132" s="18"/>
      <c r="K132" s="18"/>
      <c r="L132" s="18"/>
      <c r="M132" s="18"/>
      <c r="N132" s="18"/>
      <c r="O132" s="18"/>
      <c r="P132" s="18"/>
      <c r="Q132" s="19"/>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row>
    <row r="133" spans="1:44" ht="15.75" customHeight="1">
      <c r="A133" s="18"/>
      <c r="B133" s="18"/>
      <c r="C133" s="18"/>
      <c r="D133" s="18"/>
      <c r="E133" s="18"/>
      <c r="F133" s="18"/>
      <c r="G133" s="18"/>
      <c r="H133" s="18"/>
      <c r="I133" s="18"/>
      <c r="J133" s="18"/>
      <c r="K133" s="18"/>
      <c r="L133" s="18"/>
      <c r="M133" s="18"/>
      <c r="N133" s="18"/>
      <c r="O133" s="18"/>
      <c r="P133" s="18"/>
      <c r="Q133" s="19"/>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row>
    <row r="134" spans="1:44" ht="15.75" customHeight="1">
      <c r="A134" s="18"/>
      <c r="B134" s="18"/>
      <c r="C134" s="18"/>
      <c r="D134" s="18"/>
      <c r="E134" s="18"/>
      <c r="F134" s="18"/>
      <c r="G134" s="18"/>
      <c r="H134" s="18"/>
      <c r="I134" s="18"/>
      <c r="J134" s="18"/>
      <c r="K134" s="18"/>
      <c r="L134" s="18"/>
      <c r="M134" s="18"/>
      <c r="N134" s="18"/>
      <c r="O134" s="18"/>
      <c r="P134" s="18"/>
      <c r="Q134" s="19"/>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row>
    <row r="135" spans="1:44" ht="15.75" customHeight="1">
      <c r="A135" s="18"/>
      <c r="B135" s="18"/>
      <c r="C135" s="18"/>
      <c r="D135" s="18"/>
      <c r="E135" s="18"/>
      <c r="F135" s="18"/>
      <c r="G135" s="18"/>
      <c r="H135" s="18"/>
      <c r="I135" s="18"/>
      <c r="J135" s="18"/>
      <c r="K135" s="18"/>
      <c r="L135" s="18"/>
      <c r="M135" s="18"/>
      <c r="N135" s="18"/>
      <c r="O135" s="18"/>
      <c r="P135" s="18"/>
      <c r="Q135" s="19"/>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row>
    <row r="136" spans="1:44" ht="15.75" customHeight="1">
      <c r="A136" s="18"/>
      <c r="B136" s="18"/>
      <c r="C136" s="18"/>
      <c r="D136" s="18"/>
      <c r="E136" s="18"/>
      <c r="F136" s="18"/>
      <c r="G136" s="18"/>
      <c r="H136" s="18"/>
      <c r="I136" s="18"/>
      <c r="J136" s="18"/>
      <c r="K136" s="18"/>
      <c r="L136" s="18"/>
      <c r="M136" s="18"/>
      <c r="N136" s="18"/>
      <c r="O136" s="18"/>
      <c r="P136" s="18"/>
      <c r="Q136" s="19"/>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row>
    <row r="137" spans="1:44" ht="15.75" customHeight="1">
      <c r="A137" s="18"/>
      <c r="B137" s="18"/>
      <c r="C137" s="18"/>
      <c r="D137" s="18"/>
      <c r="E137" s="18"/>
      <c r="F137" s="18"/>
      <c r="G137" s="18"/>
      <c r="H137" s="18"/>
      <c r="I137" s="18"/>
      <c r="J137" s="18"/>
      <c r="K137" s="18"/>
      <c r="L137" s="18"/>
      <c r="M137" s="18"/>
      <c r="N137" s="18"/>
      <c r="O137" s="18"/>
      <c r="P137" s="18"/>
      <c r="Q137" s="19"/>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row>
    <row r="138" spans="1:44" ht="15.75" customHeight="1">
      <c r="A138" s="18"/>
      <c r="B138" s="18"/>
      <c r="C138" s="18"/>
      <c r="D138" s="18"/>
      <c r="E138" s="18"/>
      <c r="F138" s="18"/>
      <c r="G138" s="18"/>
      <c r="H138" s="18"/>
      <c r="I138" s="18"/>
      <c r="J138" s="18"/>
      <c r="K138" s="18"/>
      <c r="L138" s="18"/>
      <c r="M138" s="18"/>
      <c r="N138" s="18"/>
      <c r="O138" s="18"/>
      <c r="P138" s="18"/>
      <c r="Q138" s="19"/>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row>
    <row r="139" spans="1:44" ht="15.75" customHeight="1">
      <c r="A139" s="18"/>
      <c r="B139" s="18"/>
      <c r="C139" s="18"/>
      <c r="D139" s="18"/>
      <c r="E139" s="18"/>
      <c r="F139" s="18"/>
      <c r="G139" s="18"/>
      <c r="H139" s="18"/>
      <c r="I139" s="18"/>
      <c r="J139" s="18"/>
      <c r="K139" s="18"/>
      <c r="L139" s="18"/>
      <c r="M139" s="18"/>
      <c r="N139" s="18"/>
      <c r="O139" s="18"/>
      <c r="P139" s="18"/>
      <c r="Q139" s="19"/>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row>
    <row r="140" spans="1:44" ht="15.75" customHeight="1">
      <c r="A140" s="18"/>
      <c r="B140" s="18"/>
      <c r="C140" s="18"/>
      <c r="D140" s="18"/>
      <c r="E140" s="18"/>
      <c r="F140" s="18"/>
      <c r="G140" s="18"/>
      <c r="H140" s="18"/>
      <c r="I140" s="18"/>
      <c r="J140" s="18"/>
      <c r="K140" s="18"/>
      <c r="L140" s="18"/>
      <c r="M140" s="18"/>
      <c r="N140" s="18"/>
      <c r="O140" s="18"/>
      <c r="P140" s="18"/>
      <c r="Q140" s="19"/>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row>
    <row r="141" spans="1:44" ht="15.75" customHeight="1">
      <c r="A141" s="18"/>
      <c r="B141" s="18"/>
      <c r="C141" s="18"/>
      <c r="D141" s="18"/>
      <c r="E141" s="18"/>
      <c r="F141" s="18"/>
      <c r="G141" s="18"/>
      <c r="H141" s="18"/>
      <c r="I141" s="18"/>
      <c r="J141" s="18"/>
      <c r="K141" s="18"/>
      <c r="L141" s="18"/>
      <c r="M141" s="18"/>
      <c r="N141" s="18"/>
      <c r="O141" s="18"/>
      <c r="P141" s="18"/>
      <c r="Q141" s="19"/>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row>
    <row r="142" spans="1:44" ht="15.75" customHeight="1">
      <c r="A142" s="18"/>
      <c r="B142" s="18"/>
      <c r="C142" s="18"/>
      <c r="D142" s="18"/>
      <c r="E142" s="18"/>
      <c r="F142" s="18"/>
      <c r="G142" s="18"/>
      <c r="H142" s="18"/>
      <c r="I142" s="18"/>
      <c r="J142" s="18"/>
      <c r="K142" s="18"/>
      <c r="L142" s="18"/>
      <c r="M142" s="18"/>
      <c r="N142" s="18"/>
      <c r="O142" s="18"/>
      <c r="P142" s="18"/>
      <c r="Q142" s="19"/>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row>
    <row r="143" spans="1:44" ht="15.75" customHeight="1">
      <c r="A143" s="18"/>
      <c r="B143" s="18"/>
      <c r="C143" s="18"/>
      <c r="D143" s="18"/>
      <c r="E143" s="18"/>
      <c r="F143" s="18"/>
      <c r="G143" s="18"/>
      <c r="H143" s="18"/>
      <c r="I143" s="18"/>
      <c r="J143" s="18"/>
      <c r="K143" s="18"/>
      <c r="L143" s="18"/>
      <c r="M143" s="18"/>
      <c r="N143" s="18"/>
      <c r="O143" s="18"/>
      <c r="P143" s="18"/>
      <c r="Q143" s="19"/>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row>
    <row r="144" spans="1:44" ht="15.75" customHeight="1">
      <c r="A144" s="18"/>
      <c r="B144" s="18"/>
      <c r="C144" s="18"/>
      <c r="D144" s="18"/>
      <c r="E144" s="18"/>
      <c r="F144" s="18"/>
      <c r="G144" s="18"/>
      <c r="H144" s="18"/>
      <c r="I144" s="18"/>
      <c r="J144" s="18"/>
      <c r="K144" s="18"/>
      <c r="L144" s="18"/>
      <c r="M144" s="18"/>
      <c r="N144" s="18"/>
      <c r="O144" s="18"/>
      <c r="P144" s="18"/>
      <c r="Q144" s="19"/>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row>
    <row r="145" spans="1:44" ht="15.75" customHeight="1">
      <c r="A145" s="18"/>
      <c r="B145" s="18"/>
      <c r="C145" s="18"/>
      <c r="D145" s="18"/>
      <c r="E145" s="18"/>
      <c r="F145" s="18"/>
      <c r="G145" s="18"/>
      <c r="H145" s="18"/>
      <c r="I145" s="18"/>
      <c r="J145" s="18"/>
      <c r="K145" s="18"/>
      <c r="L145" s="18"/>
      <c r="M145" s="18"/>
      <c r="N145" s="18"/>
      <c r="O145" s="18"/>
      <c r="P145" s="18"/>
      <c r="Q145" s="19"/>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row>
    <row r="146" spans="1:44" ht="15.75" customHeight="1">
      <c r="A146" s="18"/>
      <c r="B146" s="18"/>
      <c r="C146" s="18"/>
      <c r="D146" s="18"/>
      <c r="E146" s="18"/>
      <c r="F146" s="18"/>
      <c r="G146" s="18"/>
      <c r="H146" s="18"/>
      <c r="I146" s="18"/>
      <c r="J146" s="18"/>
      <c r="K146" s="18"/>
      <c r="L146" s="18"/>
      <c r="M146" s="18"/>
      <c r="N146" s="18"/>
      <c r="O146" s="18"/>
      <c r="P146" s="18"/>
      <c r="Q146" s="19"/>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row>
    <row r="147" spans="1:44" ht="15.75" customHeight="1">
      <c r="A147" s="18"/>
      <c r="B147" s="18"/>
      <c r="C147" s="18"/>
      <c r="D147" s="18"/>
      <c r="E147" s="18"/>
      <c r="F147" s="18"/>
      <c r="G147" s="18"/>
      <c r="H147" s="18"/>
      <c r="I147" s="18"/>
      <c r="J147" s="18"/>
      <c r="K147" s="18"/>
      <c r="L147" s="18"/>
      <c r="M147" s="18"/>
      <c r="N147" s="18"/>
      <c r="O147" s="18"/>
      <c r="P147" s="18"/>
      <c r="Q147" s="19"/>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row>
    <row r="148" spans="1:44" ht="15.75" customHeight="1">
      <c r="A148" s="18"/>
      <c r="B148" s="18"/>
      <c r="C148" s="18"/>
      <c r="D148" s="18"/>
      <c r="E148" s="18"/>
      <c r="F148" s="18"/>
      <c r="G148" s="18"/>
      <c r="H148" s="18"/>
      <c r="I148" s="18"/>
      <c r="J148" s="18"/>
      <c r="K148" s="18"/>
      <c r="L148" s="18"/>
      <c r="M148" s="18"/>
      <c r="N148" s="18"/>
      <c r="O148" s="18"/>
      <c r="P148" s="18"/>
      <c r="Q148" s="19"/>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row>
    <row r="149" spans="1:44" ht="15.75" customHeight="1">
      <c r="A149" s="18"/>
      <c r="B149" s="18"/>
      <c r="C149" s="18"/>
      <c r="D149" s="18"/>
      <c r="E149" s="18"/>
      <c r="F149" s="18"/>
      <c r="G149" s="18"/>
      <c r="H149" s="18"/>
      <c r="I149" s="18"/>
      <c r="J149" s="18"/>
      <c r="K149" s="18"/>
      <c r="L149" s="18"/>
      <c r="M149" s="18"/>
      <c r="N149" s="18"/>
      <c r="O149" s="18"/>
      <c r="P149" s="18"/>
      <c r="Q149" s="19"/>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row>
    <row r="150" spans="1:44" ht="15.75" customHeight="1">
      <c r="A150" s="18"/>
      <c r="B150" s="18"/>
      <c r="C150" s="18"/>
      <c r="D150" s="18"/>
      <c r="E150" s="18"/>
      <c r="F150" s="18"/>
      <c r="G150" s="18"/>
      <c r="H150" s="18"/>
      <c r="I150" s="18"/>
      <c r="J150" s="18"/>
      <c r="K150" s="18"/>
      <c r="L150" s="18"/>
      <c r="M150" s="18"/>
      <c r="N150" s="18"/>
      <c r="O150" s="18"/>
      <c r="P150" s="18"/>
      <c r="Q150" s="19"/>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row>
    <row r="151" spans="1:44" ht="15.75" customHeight="1">
      <c r="A151" s="18"/>
      <c r="B151" s="18"/>
      <c r="C151" s="18"/>
      <c r="D151" s="18"/>
      <c r="E151" s="18"/>
      <c r="F151" s="18"/>
      <c r="G151" s="18"/>
      <c r="H151" s="18"/>
      <c r="I151" s="18"/>
      <c r="J151" s="18"/>
      <c r="K151" s="18"/>
      <c r="L151" s="18"/>
      <c r="M151" s="18"/>
      <c r="N151" s="18"/>
      <c r="O151" s="18"/>
      <c r="P151" s="18"/>
      <c r="Q151" s="19"/>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row>
    <row r="152" spans="1:44" ht="15.75" customHeight="1">
      <c r="A152" s="18"/>
      <c r="B152" s="18"/>
      <c r="C152" s="18"/>
      <c r="D152" s="18"/>
      <c r="E152" s="18"/>
      <c r="F152" s="18"/>
      <c r="G152" s="18"/>
      <c r="H152" s="18"/>
      <c r="I152" s="18"/>
      <c r="J152" s="18"/>
      <c r="K152" s="18"/>
      <c r="L152" s="18"/>
      <c r="M152" s="18"/>
      <c r="N152" s="18"/>
      <c r="O152" s="18"/>
      <c r="P152" s="18"/>
      <c r="Q152" s="19"/>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row>
    <row r="153" spans="1:44" ht="15.75" customHeight="1">
      <c r="A153" s="18"/>
      <c r="B153" s="18"/>
      <c r="C153" s="18"/>
      <c r="D153" s="18"/>
      <c r="E153" s="18"/>
      <c r="F153" s="18"/>
      <c r="G153" s="18"/>
      <c r="H153" s="18"/>
      <c r="I153" s="18"/>
      <c r="J153" s="18"/>
      <c r="K153" s="18"/>
      <c r="L153" s="18"/>
      <c r="M153" s="18"/>
      <c r="N153" s="18"/>
      <c r="O153" s="18"/>
      <c r="P153" s="18"/>
      <c r="Q153" s="19"/>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row>
    <row r="154" spans="1:44" ht="15.75" customHeight="1">
      <c r="A154" s="18"/>
      <c r="B154" s="18"/>
      <c r="C154" s="18"/>
      <c r="D154" s="18"/>
      <c r="E154" s="18"/>
      <c r="F154" s="18"/>
      <c r="G154" s="18"/>
      <c r="H154" s="18"/>
      <c r="I154" s="18"/>
      <c r="J154" s="18"/>
      <c r="K154" s="18"/>
      <c r="L154" s="18"/>
      <c r="M154" s="18"/>
      <c r="N154" s="18"/>
      <c r="O154" s="18"/>
      <c r="P154" s="18"/>
      <c r="Q154" s="19"/>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row>
    <row r="155" spans="1:44" ht="15.75" customHeight="1">
      <c r="A155" s="18"/>
      <c r="B155" s="18"/>
      <c r="C155" s="18"/>
      <c r="D155" s="18"/>
      <c r="E155" s="18"/>
      <c r="F155" s="18"/>
      <c r="G155" s="18"/>
      <c r="H155" s="18"/>
      <c r="I155" s="18"/>
      <c r="J155" s="18"/>
      <c r="K155" s="18"/>
      <c r="L155" s="18"/>
      <c r="M155" s="18"/>
      <c r="N155" s="18"/>
      <c r="O155" s="18"/>
      <c r="P155" s="18"/>
      <c r="Q155" s="19"/>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row>
    <row r="156" spans="1:44" ht="15.75" customHeight="1">
      <c r="A156" s="18"/>
      <c r="B156" s="18"/>
      <c r="C156" s="18"/>
      <c r="D156" s="18"/>
      <c r="E156" s="18"/>
      <c r="F156" s="18"/>
      <c r="G156" s="18"/>
      <c r="H156" s="18"/>
      <c r="I156" s="18"/>
      <c r="J156" s="18"/>
      <c r="K156" s="18"/>
      <c r="L156" s="18"/>
      <c r="M156" s="18"/>
      <c r="N156" s="18"/>
      <c r="O156" s="18"/>
      <c r="P156" s="18"/>
      <c r="Q156" s="19"/>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row>
    <row r="157" spans="1:44" ht="15.75" customHeight="1">
      <c r="A157" s="18"/>
      <c r="B157" s="18"/>
      <c r="C157" s="18"/>
      <c r="D157" s="18"/>
      <c r="E157" s="18"/>
      <c r="F157" s="18"/>
      <c r="G157" s="18"/>
      <c r="H157" s="18"/>
      <c r="I157" s="18"/>
      <c r="J157" s="18"/>
      <c r="K157" s="18"/>
      <c r="L157" s="18"/>
      <c r="M157" s="18"/>
      <c r="N157" s="18"/>
      <c r="O157" s="18"/>
      <c r="P157" s="18"/>
      <c r="Q157" s="19"/>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row>
    <row r="158" spans="1:44" ht="15.75" customHeight="1">
      <c r="A158" s="18"/>
      <c r="B158" s="18"/>
      <c r="C158" s="18"/>
      <c r="D158" s="18"/>
      <c r="E158" s="18"/>
      <c r="F158" s="18"/>
      <c r="G158" s="18"/>
      <c r="H158" s="18"/>
      <c r="I158" s="18"/>
      <c r="J158" s="18"/>
      <c r="K158" s="18"/>
      <c r="L158" s="18"/>
      <c r="M158" s="18"/>
      <c r="N158" s="18"/>
      <c r="O158" s="18"/>
      <c r="P158" s="18"/>
      <c r="Q158" s="19"/>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row>
    <row r="159" spans="1:44" ht="15.75" customHeight="1">
      <c r="A159" s="18"/>
      <c r="B159" s="18"/>
      <c r="C159" s="18"/>
      <c r="D159" s="18"/>
      <c r="E159" s="18"/>
      <c r="F159" s="18"/>
      <c r="G159" s="18"/>
      <c r="H159" s="18"/>
      <c r="I159" s="18"/>
      <c r="J159" s="18"/>
      <c r="K159" s="18"/>
      <c r="L159" s="18"/>
      <c r="M159" s="18"/>
      <c r="N159" s="18"/>
      <c r="O159" s="18"/>
      <c r="P159" s="18"/>
      <c r="Q159" s="19"/>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row>
    <row r="160" spans="1:44" ht="15.75" customHeight="1">
      <c r="A160" s="18"/>
      <c r="B160" s="18"/>
      <c r="C160" s="18"/>
      <c r="D160" s="18"/>
      <c r="E160" s="18"/>
      <c r="F160" s="18"/>
      <c r="G160" s="18"/>
      <c r="H160" s="18"/>
      <c r="I160" s="18"/>
      <c r="J160" s="18"/>
      <c r="K160" s="18"/>
      <c r="L160" s="18"/>
      <c r="M160" s="18"/>
      <c r="N160" s="18"/>
      <c r="O160" s="18"/>
      <c r="P160" s="18"/>
      <c r="Q160" s="19"/>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row>
    <row r="161" spans="1:44" ht="15.75" customHeight="1">
      <c r="A161" s="18"/>
      <c r="B161" s="18"/>
      <c r="C161" s="18"/>
      <c r="D161" s="18"/>
      <c r="E161" s="18"/>
      <c r="F161" s="18"/>
      <c r="G161" s="18"/>
      <c r="H161" s="18"/>
      <c r="I161" s="18"/>
      <c r="J161" s="18"/>
      <c r="K161" s="18"/>
      <c r="L161" s="18"/>
      <c r="M161" s="18"/>
      <c r="N161" s="18"/>
      <c r="O161" s="18"/>
      <c r="P161" s="18"/>
      <c r="Q161" s="19"/>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row>
    <row r="162" spans="1:44" ht="15.75" customHeight="1">
      <c r="A162" s="18"/>
      <c r="B162" s="18"/>
      <c r="C162" s="18"/>
      <c r="D162" s="18"/>
      <c r="E162" s="18"/>
      <c r="F162" s="18"/>
      <c r="G162" s="18"/>
      <c r="H162" s="18"/>
      <c r="I162" s="18"/>
      <c r="J162" s="18"/>
      <c r="K162" s="18"/>
      <c r="L162" s="18"/>
      <c r="M162" s="18"/>
      <c r="N162" s="18"/>
      <c r="O162" s="18"/>
      <c r="P162" s="18"/>
      <c r="Q162" s="19"/>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row>
    <row r="163" spans="1:44" ht="15.75" customHeight="1">
      <c r="A163" s="18"/>
      <c r="B163" s="18"/>
      <c r="C163" s="18"/>
      <c r="D163" s="18"/>
      <c r="E163" s="18"/>
      <c r="F163" s="18"/>
      <c r="G163" s="18"/>
      <c r="H163" s="18"/>
      <c r="I163" s="18"/>
      <c r="J163" s="18"/>
      <c r="K163" s="18"/>
      <c r="L163" s="18"/>
      <c r="M163" s="18"/>
      <c r="N163" s="18"/>
      <c r="O163" s="18"/>
      <c r="P163" s="18"/>
      <c r="Q163" s="19"/>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row>
    <row r="164" spans="1:44" ht="15.75" customHeight="1">
      <c r="A164" s="18"/>
      <c r="B164" s="18"/>
      <c r="C164" s="18"/>
      <c r="D164" s="18"/>
      <c r="E164" s="18"/>
      <c r="F164" s="18"/>
      <c r="G164" s="18"/>
      <c r="H164" s="18"/>
      <c r="I164" s="18"/>
      <c r="J164" s="18"/>
      <c r="K164" s="18"/>
      <c r="L164" s="18"/>
      <c r="M164" s="18"/>
      <c r="N164" s="18"/>
      <c r="O164" s="18"/>
      <c r="P164" s="18"/>
      <c r="Q164" s="19"/>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row>
    <row r="165" spans="1:44" ht="15.75" customHeight="1">
      <c r="A165" s="18"/>
      <c r="B165" s="18"/>
      <c r="C165" s="18"/>
      <c r="D165" s="18"/>
      <c r="E165" s="18"/>
      <c r="F165" s="18"/>
      <c r="G165" s="18"/>
      <c r="H165" s="18"/>
      <c r="I165" s="18"/>
      <c r="J165" s="18"/>
      <c r="K165" s="18"/>
      <c r="L165" s="18"/>
      <c r="M165" s="18"/>
      <c r="N165" s="18"/>
      <c r="O165" s="18"/>
      <c r="P165" s="18"/>
      <c r="Q165" s="19"/>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row>
    <row r="166" spans="1:44" ht="15.75" customHeight="1">
      <c r="A166" s="18"/>
      <c r="B166" s="18"/>
      <c r="C166" s="18"/>
      <c r="D166" s="18"/>
      <c r="E166" s="18"/>
      <c r="F166" s="18"/>
      <c r="G166" s="18"/>
      <c r="H166" s="18"/>
      <c r="I166" s="18"/>
      <c r="J166" s="18"/>
      <c r="K166" s="18"/>
      <c r="L166" s="18"/>
      <c r="M166" s="18"/>
      <c r="N166" s="18"/>
      <c r="O166" s="18"/>
      <c r="P166" s="18"/>
      <c r="Q166" s="19"/>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row>
    <row r="167" spans="1:44" ht="15.75" customHeight="1">
      <c r="A167" s="18"/>
      <c r="B167" s="18"/>
      <c r="C167" s="18"/>
      <c r="D167" s="18"/>
      <c r="E167" s="18"/>
      <c r="F167" s="18"/>
      <c r="G167" s="18"/>
      <c r="H167" s="18"/>
      <c r="I167" s="18"/>
      <c r="J167" s="18"/>
      <c r="K167" s="18"/>
      <c r="L167" s="18"/>
      <c r="M167" s="18"/>
      <c r="N167" s="18"/>
      <c r="O167" s="18"/>
      <c r="P167" s="18"/>
      <c r="Q167" s="19"/>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row>
    <row r="168" spans="1:44" ht="15.75" customHeight="1">
      <c r="A168" s="18"/>
      <c r="B168" s="18"/>
      <c r="C168" s="18"/>
      <c r="D168" s="18"/>
      <c r="E168" s="18"/>
      <c r="F168" s="18"/>
      <c r="G168" s="18"/>
      <c r="H168" s="18"/>
      <c r="I168" s="18"/>
      <c r="J168" s="18"/>
      <c r="K168" s="18"/>
      <c r="L168" s="18"/>
      <c r="M168" s="18"/>
      <c r="N168" s="18"/>
      <c r="O168" s="18"/>
      <c r="P168" s="18"/>
      <c r="Q168" s="19"/>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row>
    <row r="169" spans="1:44" ht="15.75" customHeight="1">
      <c r="A169" s="18"/>
      <c r="B169" s="18"/>
      <c r="C169" s="18"/>
      <c r="D169" s="18"/>
      <c r="E169" s="18"/>
      <c r="F169" s="18"/>
      <c r="G169" s="18"/>
      <c r="H169" s="18"/>
      <c r="I169" s="18"/>
      <c r="J169" s="18"/>
      <c r="K169" s="18"/>
      <c r="L169" s="18"/>
      <c r="M169" s="18"/>
      <c r="N169" s="18"/>
      <c r="O169" s="18"/>
      <c r="P169" s="18"/>
      <c r="Q169" s="19"/>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row>
    <row r="170" spans="1:44" ht="15.75" customHeight="1">
      <c r="A170" s="18"/>
      <c r="B170" s="18"/>
      <c r="C170" s="18"/>
      <c r="D170" s="18"/>
      <c r="E170" s="18"/>
      <c r="F170" s="18"/>
      <c r="G170" s="18"/>
      <c r="H170" s="18"/>
      <c r="I170" s="18"/>
      <c r="J170" s="18"/>
      <c r="K170" s="18"/>
      <c r="L170" s="18"/>
      <c r="M170" s="18"/>
      <c r="N170" s="18"/>
      <c r="O170" s="18"/>
      <c r="P170" s="18"/>
      <c r="Q170" s="19"/>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row>
    <row r="171" spans="1:44" ht="15.75" customHeight="1">
      <c r="A171" s="18"/>
      <c r="B171" s="18"/>
      <c r="C171" s="18"/>
      <c r="D171" s="18"/>
      <c r="E171" s="18"/>
      <c r="F171" s="18"/>
      <c r="G171" s="18"/>
      <c r="H171" s="18"/>
      <c r="I171" s="18"/>
      <c r="J171" s="18"/>
      <c r="K171" s="18"/>
      <c r="L171" s="18"/>
      <c r="M171" s="18"/>
      <c r="N171" s="18"/>
      <c r="O171" s="18"/>
      <c r="P171" s="18"/>
      <c r="Q171" s="19"/>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row>
    <row r="172" spans="1:44" ht="15.75" customHeight="1">
      <c r="A172" s="18"/>
      <c r="B172" s="18"/>
      <c r="C172" s="18"/>
      <c r="D172" s="18"/>
      <c r="E172" s="18"/>
      <c r="F172" s="18"/>
      <c r="G172" s="18"/>
      <c r="H172" s="18"/>
      <c r="I172" s="18"/>
      <c r="J172" s="18"/>
      <c r="K172" s="18"/>
      <c r="L172" s="18"/>
      <c r="M172" s="18"/>
      <c r="N172" s="18"/>
      <c r="O172" s="18"/>
      <c r="P172" s="18"/>
      <c r="Q172" s="19"/>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row>
    <row r="173" spans="1:44" ht="15.75" customHeight="1">
      <c r="A173" s="18"/>
      <c r="B173" s="18"/>
      <c r="C173" s="18"/>
      <c r="D173" s="18"/>
      <c r="E173" s="18"/>
      <c r="F173" s="18"/>
      <c r="G173" s="18"/>
      <c r="H173" s="18"/>
      <c r="I173" s="18"/>
      <c r="J173" s="18"/>
      <c r="K173" s="18"/>
      <c r="L173" s="18"/>
      <c r="M173" s="18"/>
      <c r="N173" s="18"/>
      <c r="O173" s="18"/>
      <c r="P173" s="18"/>
      <c r="Q173" s="19"/>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row>
    <row r="174" spans="1:44" ht="15.75" customHeight="1">
      <c r="A174" s="18"/>
      <c r="B174" s="18"/>
      <c r="C174" s="18"/>
      <c r="D174" s="18"/>
      <c r="E174" s="18"/>
      <c r="F174" s="18"/>
      <c r="G174" s="18"/>
      <c r="H174" s="18"/>
      <c r="I174" s="18"/>
      <c r="J174" s="18"/>
      <c r="K174" s="18"/>
      <c r="L174" s="18"/>
      <c r="M174" s="18"/>
      <c r="N174" s="18"/>
      <c r="O174" s="18"/>
      <c r="P174" s="18"/>
      <c r="Q174" s="19"/>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row>
    <row r="175" spans="1:44" ht="15.75" customHeight="1">
      <c r="A175" s="18"/>
      <c r="B175" s="18"/>
      <c r="C175" s="18"/>
      <c r="D175" s="18"/>
      <c r="E175" s="18"/>
      <c r="F175" s="18"/>
      <c r="G175" s="18"/>
      <c r="H175" s="18"/>
      <c r="I175" s="18"/>
      <c r="J175" s="18"/>
      <c r="K175" s="18"/>
      <c r="L175" s="18"/>
      <c r="M175" s="18"/>
      <c r="N175" s="18"/>
      <c r="O175" s="18"/>
      <c r="P175" s="18"/>
      <c r="Q175" s="19"/>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row>
    <row r="176" spans="1:44" ht="15.75" customHeight="1">
      <c r="A176" s="18"/>
      <c r="B176" s="18"/>
      <c r="C176" s="18"/>
      <c r="D176" s="18"/>
      <c r="E176" s="18"/>
      <c r="F176" s="18"/>
      <c r="G176" s="18"/>
      <c r="H176" s="18"/>
      <c r="I176" s="18"/>
      <c r="J176" s="18"/>
      <c r="K176" s="18"/>
      <c r="L176" s="18"/>
      <c r="M176" s="18"/>
      <c r="N176" s="18"/>
      <c r="O176" s="18"/>
      <c r="P176" s="18"/>
      <c r="Q176" s="19"/>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row>
    <row r="177" spans="1:44" ht="15.75" customHeight="1">
      <c r="A177" s="18"/>
      <c r="B177" s="18"/>
      <c r="C177" s="18"/>
      <c r="D177" s="18"/>
      <c r="E177" s="18"/>
      <c r="F177" s="18"/>
      <c r="G177" s="18"/>
      <c r="H177" s="18"/>
      <c r="I177" s="18"/>
      <c r="J177" s="18"/>
      <c r="K177" s="18"/>
      <c r="L177" s="18"/>
      <c r="M177" s="18"/>
      <c r="N177" s="18"/>
      <c r="O177" s="18"/>
      <c r="P177" s="18"/>
      <c r="Q177" s="19"/>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row>
    <row r="178" spans="1:44" ht="15.75" customHeight="1">
      <c r="A178" s="18"/>
      <c r="B178" s="18"/>
      <c r="C178" s="18"/>
      <c r="D178" s="18"/>
      <c r="E178" s="18"/>
      <c r="F178" s="18"/>
      <c r="G178" s="18"/>
      <c r="H178" s="18"/>
      <c r="I178" s="18"/>
      <c r="J178" s="18"/>
      <c r="K178" s="18"/>
      <c r="L178" s="18"/>
      <c r="M178" s="18"/>
      <c r="N178" s="18"/>
      <c r="O178" s="18"/>
      <c r="P178" s="18"/>
      <c r="Q178" s="19"/>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row>
    <row r="179" spans="1:44" ht="15.75" customHeight="1">
      <c r="A179" s="18"/>
      <c r="B179" s="18"/>
      <c r="C179" s="18"/>
      <c r="D179" s="18"/>
      <c r="E179" s="18"/>
      <c r="F179" s="18"/>
      <c r="G179" s="18"/>
      <c r="H179" s="18"/>
      <c r="I179" s="18"/>
      <c r="J179" s="18"/>
      <c r="K179" s="18"/>
      <c r="L179" s="18"/>
      <c r="M179" s="18"/>
      <c r="N179" s="18"/>
      <c r="O179" s="18"/>
      <c r="P179" s="18"/>
      <c r="Q179" s="19"/>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row>
    <row r="180" spans="1:44" ht="15.75" customHeight="1">
      <c r="A180" s="18"/>
      <c r="B180" s="18"/>
      <c r="C180" s="18"/>
      <c r="D180" s="18"/>
      <c r="E180" s="18"/>
      <c r="F180" s="18"/>
      <c r="G180" s="18"/>
      <c r="H180" s="18"/>
      <c r="I180" s="18"/>
      <c r="J180" s="18"/>
      <c r="K180" s="18"/>
      <c r="L180" s="18"/>
      <c r="M180" s="18"/>
      <c r="N180" s="18"/>
      <c r="O180" s="18"/>
      <c r="P180" s="18"/>
      <c r="Q180" s="19"/>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row>
    <row r="181" spans="1:44" ht="15.75" customHeight="1">
      <c r="A181" s="18"/>
      <c r="B181" s="18"/>
      <c r="C181" s="18"/>
      <c r="D181" s="18"/>
      <c r="E181" s="18"/>
      <c r="F181" s="18"/>
      <c r="G181" s="18"/>
      <c r="H181" s="18"/>
      <c r="I181" s="18"/>
      <c r="J181" s="18"/>
      <c r="K181" s="18"/>
      <c r="L181" s="18"/>
      <c r="M181" s="18"/>
      <c r="N181" s="18"/>
      <c r="O181" s="18"/>
      <c r="P181" s="18"/>
      <c r="Q181" s="19"/>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row>
    <row r="182" spans="1:44" ht="15.75" customHeight="1">
      <c r="A182" s="18"/>
      <c r="B182" s="18"/>
      <c r="C182" s="18"/>
      <c r="D182" s="18"/>
      <c r="E182" s="18"/>
      <c r="F182" s="18"/>
      <c r="G182" s="18"/>
      <c r="H182" s="18"/>
      <c r="I182" s="18"/>
      <c r="J182" s="18"/>
      <c r="K182" s="18"/>
      <c r="L182" s="18"/>
      <c r="M182" s="18"/>
      <c r="N182" s="18"/>
      <c r="O182" s="18"/>
      <c r="P182" s="18"/>
      <c r="Q182" s="19"/>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row>
    <row r="183" spans="1:44" ht="15.75" customHeight="1">
      <c r="A183" s="18"/>
      <c r="B183" s="18"/>
      <c r="C183" s="18"/>
      <c r="D183" s="18"/>
      <c r="E183" s="18"/>
      <c r="F183" s="18"/>
      <c r="G183" s="18"/>
      <c r="H183" s="18"/>
      <c r="I183" s="18"/>
      <c r="J183" s="18"/>
      <c r="K183" s="18"/>
      <c r="L183" s="18"/>
      <c r="M183" s="18"/>
      <c r="N183" s="18"/>
      <c r="O183" s="18"/>
      <c r="P183" s="18"/>
      <c r="Q183" s="19"/>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row>
    <row r="184" spans="1:44" ht="15.75" customHeight="1">
      <c r="A184" s="18"/>
      <c r="B184" s="18"/>
      <c r="C184" s="18"/>
      <c r="D184" s="18"/>
      <c r="E184" s="18"/>
      <c r="F184" s="18"/>
      <c r="G184" s="18"/>
      <c r="H184" s="18"/>
      <c r="I184" s="18"/>
      <c r="J184" s="18"/>
      <c r="K184" s="18"/>
      <c r="L184" s="18"/>
      <c r="M184" s="18"/>
      <c r="N184" s="18"/>
      <c r="O184" s="18"/>
      <c r="P184" s="18"/>
      <c r="Q184" s="19"/>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row>
    <row r="185" spans="1:44" ht="15.75" customHeight="1">
      <c r="A185" s="18"/>
      <c r="B185" s="18"/>
      <c r="C185" s="18"/>
      <c r="D185" s="18"/>
      <c r="E185" s="18"/>
      <c r="F185" s="18"/>
      <c r="G185" s="18"/>
      <c r="H185" s="18"/>
      <c r="I185" s="18"/>
      <c r="J185" s="18"/>
      <c r="K185" s="18"/>
      <c r="L185" s="18"/>
      <c r="M185" s="18"/>
      <c r="N185" s="18"/>
      <c r="O185" s="18"/>
      <c r="P185" s="18"/>
      <c r="Q185" s="19"/>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row>
    <row r="186" spans="1:44" ht="15.75" customHeight="1">
      <c r="A186" s="18"/>
      <c r="B186" s="18"/>
      <c r="C186" s="18"/>
      <c r="D186" s="18"/>
      <c r="E186" s="18"/>
      <c r="F186" s="18"/>
      <c r="G186" s="18"/>
      <c r="H186" s="18"/>
      <c r="I186" s="18"/>
      <c r="J186" s="18"/>
      <c r="K186" s="18"/>
      <c r="L186" s="18"/>
      <c r="M186" s="18"/>
      <c r="N186" s="18"/>
      <c r="O186" s="18"/>
      <c r="P186" s="18"/>
      <c r="Q186" s="19"/>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row>
    <row r="187" spans="1:44" ht="15.75" customHeight="1">
      <c r="A187" s="18"/>
      <c r="B187" s="18"/>
      <c r="C187" s="18"/>
      <c r="D187" s="18"/>
      <c r="E187" s="18"/>
      <c r="F187" s="18"/>
      <c r="G187" s="18"/>
      <c r="H187" s="18"/>
      <c r="I187" s="18"/>
      <c r="J187" s="18"/>
      <c r="K187" s="18"/>
      <c r="L187" s="18"/>
      <c r="M187" s="18"/>
      <c r="N187" s="18"/>
      <c r="O187" s="18"/>
      <c r="P187" s="18"/>
      <c r="Q187" s="19"/>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row>
    <row r="188" spans="1:44" ht="15.75" customHeight="1">
      <c r="A188" s="18"/>
      <c r="B188" s="18"/>
      <c r="C188" s="18"/>
      <c r="D188" s="18"/>
      <c r="E188" s="18"/>
      <c r="F188" s="18"/>
      <c r="G188" s="18"/>
      <c r="H188" s="18"/>
      <c r="I188" s="18"/>
      <c r="J188" s="18"/>
      <c r="K188" s="18"/>
      <c r="L188" s="18"/>
      <c r="M188" s="18"/>
      <c r="N188" s="18"/>
      <c r="O188" s="18"/>
      <c r="P188" s="18"/>
      <c r="Q188" s="19"/>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row>
    <row r="189" spans="1:44" ht="15.75" customHeight="1">
      <c r="A189" s="18"/>
      <c r="B189" s="18"/>
      <c r="C189" s="18"/>
      <c r="D189" s="18"/>
      <c r="E189" s="18"/>
      <c r="F189" s="18"/>
      <c r="G189" s="18"/>
      <c r="H189" s="18"/>
      <c r="I189" s="18"/>
      <c r="J189" s="18"/>
      <c r="K189" s="18"/>
      <c r="L189" s="18"/>
      <c r="M189" s="18"/>
      <c r="N189" s="18"/>
      <c r="O189" s="18"/>
      <c r="P189" s="18"/>
      <c r="Q189" s="19"/>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row>
    <row r="190" spans="1:44" ht="15.75" customHeight="1">
      <c r="A190" s="18"/>
      <c r="B190" s="18"/>
      <c r="C190" s="18"/>
      <c r="D190" s="18"/>
      <c r="E190" s="18"/>
      <c r="F190" s="18"/>
      <c r="G190" s="18"/>
      <c r="H190" s="18"/>
      <c r="I190" s="18"/>
      <c r="J190" s="18"/>
      <c r="K190" s="18"/>
      <c r="L190" s="18"/>
      <c r="M190" s="18"/>
      <c r="N190" s="18"/>
      <c r="O190" s="18"/>
      <c r="P190" s="18"/>
      <c r="Q190" s="19"/>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row>
    <row r="191" spans="1:44" ht="15.75" customHeight="1">
      <c r="A191" s="18"/>
      <c r="B191" s="18"/>
      <c r="C191" s="18"/>
      <c r="D191" s="18"/>
      <c r="E191" s="18"/>
      <c r="F191" s="18"/>
      <c r="G191" s="18"/>
      <c r="H191" s="18"/>
      <c r="I191" s="18"/>
      <c r="J191" s="18"/>
      <c r="K191" s="18"/>
      <c r="L191" s="18"/>
      <c r="M191" s="18"/>
      <c r="N191" s="18"/>
      <c r="O191" s="18"/>
      <c r="P191" s="18"/>
      <c r="Q191" s="19"/>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row>
    <row r="192" spans="1:44" ht="15.75" customHeight="1">
      <c r="A192" s="18"/>
      <c r="B192" s="18"/>
      <c r="C192" s="18"/>
      <c r="D192" s="18"/>
      <c r="E192" s="18"/>
      <c r="F192" s="18"/>
      <c r="G192" s="18"/>
      <c r="H192" s="18"/>
      <c r="I192" s="18"/>
      <c r="J192" s="18"/>
      <c r="K192" s="18"/>
      <c r="L192" s="18"/>
      <c r="M192" s="18"/>
      <c r="N192" s="18"/>
      <c r="O192" s="18"/>
      <c r="P192" s="18"/>
      <c r="Q192" s="19"/>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row>
    <row r="193" spans="1:44" ht="15.75" customHeight="1">
      <c r="A193" s="18"/>
      <c r="B193" s="18"/>
      <c r="C193" s="18"/>
      <c r="D193" s="18"/>
      <c r="E193" s="18"/>
      <c r="F193" s="18"/>
      <c r="G193" s="18"/>
      <c r="H193" s="18"/>
      <c r="I193" s="18"/>
      <c r="J193" s="18"/>
      <c r="K193" s="18"/>
      <c r="L193" s="18"/>
      <c r="M193" s="18"/>
      <c r="N193" s="18"/>
      <c r="O193" s="18"/>
      <c r="P193" s="18"/>
      <c r="Q193" s="19"/>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row>
    <row r="194" spans="1:44" ht="15.75" customHeight="1">
      <c r="A194" s="18"/>
      <c r="B194" s="18"/>
      <c r="C194" s="18"/>
      <c r="D194" s="18"/>
      <c r="E194" s="18"/>
      <c r="F194" s="18"/>
      <c r="G194" s="18"/>
      <c r="H194" s="18"/>
      <c r="I194" s="18"/>
      <c r="J194" s="18"/>
      <c r="K194" s="18"/>
      <c r="L194" s="18"/>
      <c r="M194" s="18"/>
      <c r="N194" s="18"/>
      <c r="O194" s="18"/>
      <c r="P194" s="18"/>
      <c r="Q194" s="19"/>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row>
    <row r="195" spans="1:44" ht="15.75" customHeight="1">
      <c r="A195" s="18"/>
      <c r="B195" s="18"/>
      <c r="C195" s="18"/>
      <c r="D195" s="18"/>
      <c r="E195" s="18"/>
      <c r="F195" s="18"/>
      <c r="G195" s="18"/>
      <c r="H195" s="18"/>
      <c r="I195" s="18"/>
      <c r="J195" s="18"/>
      <c r="K195" s="18"/>
      <c r="L195" s="18"/>
      <c r="M195" s="18"/>
      <c r="N195" s="18"/>
      <c r="O195" s="18"/>
      <c r="P195" s="18"/>
      <c r="Q195" s="19"/>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row>
    <row r="196" spans="1:44" ht="15.75" customHeight="1">
      <c r="A196" s="18"/>
      <c r="B196" s="18"/>
      <c r="C196" s="18"/>
      <c r="D196" s="18"/>
      <c r="E196" s="18"/>
      <c r="F196" s="18"/>
      <c r="G196" s="18"/>
      <c r="H196" s="18"/>
      <c r="I196" s="18"/>
      <c r="J196" s="18"/>
      <c r="K196" s="18"/>
      <c r="L196" s="18"/>
      <c r="M196" s="18"/>
      <c r="N196" s="18"/>
      <c r="O196" s="18"/>
      <c r="P196" s="18"/>
      <c r="Q196" s="19"/>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row>
    <row r="197" spans="1:44" ht="15.75" customHeight="1">
      <c r="A197" s="18"/>
      <c r="B197" s="18"/>
      <c r="C197" s="18"/>
      <c r="D197" s="18"/>
      <c r="E197" s="18"/>
      <c r="F197" s="18"/>
      <c r="G197" s="18"/>
      <c r="H197" s="18"/>
      <c r="I197" s="18"/>
      <c r="J197" s="18"/>
      <c r="K197" s="18"/>
      <c r="L197" s="18"/>
      <c r="M197" s="18"/>
      <c r="N197" s="18"/>
      <c r="O197" s="18"/>
      <c r="P197" s="18"/>
      <c r="Q197" s="19"/>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row>
    <row r="198" spans="1:44" ht="15.75" customHeight="1">
      <c r="A198" s="18"/>
      <c r="B198" s="18"/>
      <c r="C198" s="18"/>
      <c r="D198" s="18"/>
      <c r="E198" s="18"/>
      <c r="F198" s="18"/>
      <c r="G198" s="18"/>
      <c r="H198" s="18"/>
      <c r="I198" s="18"/>
      <c r="J198" s="18"/>
      <c r="K198" s="18"/>
      <c r="L198" s="18"/>
      <c r="M198" s="18"/>
      <c r="N198" s="18"/>
      <c r="O198" s="18"/>
      <c r="P198" s="18"/>
      <c r="Q198" s="19"/>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row>
    <row r="199" spans="1:44" ht="15.75" customHeight="1">
      <c r="A199" s="18"/>
      <c r="B199" s="18"/>
      <c r="C199" s="18"/>
      <c r="D199" s="18"/>
      <c r="E199" s="18"/>
      <c r="F199" s="18"/>
      <c r="G199" s="18"/>
      <c r="H199" s="18"/>
      <c r="I199" s="18"/>
      <c r="J199" s="18"/>
      <c r="K199" s="18"/>
      <c r="L199" s="18"/>
      <c r="M199" s="18"/>
      <c r="N199" s="18"/>
      <c r="O199" s="18"/>
      <c r="P199" s="18"/>
      <c r="Q199" s="19"/>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row>
    <row r="200" spans="1:44" ht="15.75" customHeight="1">
      <c r="A200" s="18"/>
      <c r="B200" s="18"/>
      <c r="C200" s="18"/>
      <c r="D200" s="18"/>
      <c r="E200" s="18"/>
      <c r="F200" s="18"/>
      <c r="G200" s="18"/>
      <c r="H200" s="18"/>
      <c r="I200" s="18"/>
      <c r="J200" s="18"/>
      <c r="K200" s="18"/>
      <c r="L200" s="18"/>
      <c r="M200" s="18"/>
      <c r="N200" s="18"/>
      <c r="O200" s="18"/>
      <c r="P200" s="18"/>
      <c r="Q200" s="19"/>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row>
    <row r="201" spans="1:44" ht="15.75" customHeight="1">
      <c r="A201" s="18"/>
      <c r="B201" s="18"/>
      <c r="C201" s="18"/>
      <c r="D201" s="18"/>
      <c r="E201" s="18"/>
      <c r="F201" s="18"/>
      <c r="G201" s="18"/>
      <c r="H201" s="18"/>
      <c r="I201" s="18"/>
      <c r="J201" s="18"/>
      <c r="K201" s="18"/>
      <c r="L201" s="18"/>
      <c r="M201" s="18"/>
      <c r="N201" s="18"/>
      <c r="O201" s="18"/>
      <c r="P201" s="18"/>
      <c r="Q201" s="19"/>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row>
    <row r="202" spans="1:44" ht="15.75" customHeight="1">
      <c r="A202" s="18"/>
      <c r="B202" s="18"/>
      <c r="C202" s="18"/>
      <c r="D202" s="18"/>
      <c r="E202" s="18"/>
      <c r="F202" s="18"/>
      <c r="G202" s="18"/>
      <c r="H202" s="18"/>
      <c r="I202" s="18"/>
      <c r="J202" s="18"/>
      <c r="K202" s="18"/>
      <c r="L202" s="18"/>
      <c r="M202" s="18"/>
      <c r="N202" s="18"/>
      <c r="O202" s="18"/>
      <c r="P202" s="18"/>
      <c r="Q202" s="19"/>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row>
    <row r="203" spans="1:44" ht="15.75" customHeight="1">
      <c r="A203" s="18"/>
      <c r="B203" s="18"/>
      <c r="C203" s="18"/>
      <c r="D203" s="18"/>
      <c r="E203" s="18"/>
      <c r="F203" s="18"/>
      <c r="G203" s="18"/>
      <c r="H203" s="18"/>
      <c r="I203" s="18"/>
      <c r="J203" s="18"/>
      <c r="K203" s="18"/>
      <c r="L203" s="18"/>
      <c r="M203" s="18"/>
      <c r="N203" s="18"/>
      <c r="O203" s="18"/>
      <c r="P203" s="18"/>
      <c r="Q203" s="19"/>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row>
    <row r="204" spans="1:44" ht="15.75" customHeight="1">
      <c r="A204" s="18"/>
      <c r="B204" s="18"/>
      <c r="C204" s="18"/>
      <c r="D204" s="18"/>
      <c r="E204" s="18"/>
      <c r="F204" s="18"/>
      <c r="G204" s="18"/>
      <c r="H204" s="18"/>
      <c r="I204" s="18"/>
      <c r="J204" s="18"/>
      <c r="K204" s="18"/>
      <c r="L204" s="18"/>
      <c r="M204" s="18"/>
      <c r="N204" s="18"/>
      <c r="O204" s="18"/>
      <c r="P204" s="18"/>
      <c r="Q204" s="19"/>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row>
    <row r="205" spans="1:44" ht="15.75" customHeight="1">
      <c r="A205" s="18"/>
      <c r="B205" s="18"/>
      <c r="C205" s="18"/>
      <c r="D205" s="18"/>
      <c r="E205" s="18"/>
      <c r="F205" s="18"/>
      <c r="G205" s="18"/>
      <c r="H205" s="18"/>
      <c r="I205" s="18"/>
      <c r="J205" s="18"/>
      <c r="K205" s="18"/>
      <c r="L205" s="18"/>
      <c r="M205" s="18"/>
      <c r="N205" s="18"/>
      <c r="O205" s="18"/>
      <c r="P205" s="18"/>
      <c r="Q205" s="19"/>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row>
    <row r="206" spans="1:44" ht="15.75" customHeight="1">
      <c r="A206" s="18"/>
      <c r="B206" s="18"/>
      <c r="C206" s="18"/>
      <c r="D206" s="18"/>
      <c r="E206" s="18"/>
      <c r="F206" s="18"/>
      <c r="G206" s="18"/>
      <c r="H206" s="18"/>
      <c r="I206" s="18"/>
      <c r="J206" s="18"/>
      <c r="K206" s="18"/>
      <c r="L206" s="18"/>
      <c r="M206" s="18"/>
      <c r="N206" s="18"/>
      <c r="O206" s="18"/>
      <c r="P206" s="18"/>
      <c r="Q206" s="19"/>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row>
    <row r="207" spans="1:44" ht="15.75" customHeight="1">
      <c r="A207" s="18"/>
      <c r="B207" s="18"/>
      <c r="C207" s="18"/>
      <c r="D207" s="18"/>
      <c r="E207" s="18"/>
      <c r="F207" s="18"/>
      <c r="G207" s="18"/>
      <c r="H207" s="18"/>
      <c r="I207" s="18"/>
      <c r="J207" s="18"/>
      <c r="K207" s="18"/>
      <c r="L207" s="18"/>
      <c r="M207" s="18"/>
      <c r="N207" s="18"/>
      <c r="O207" s="18"/>
      <c r="P207" s="18"/>
      <c r="Q207" s="19"/>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row>
    <row r="208" spans="1:44" ht="15.75" customHeight="1">
      <c r="A208" s="18"/>
      <c r="B208" s="18"/>
      <c r="C208" s="18"/>
      <c r="D208" s="18"/>
      <c r="E208" s="18"/>
      <c r="F208" s="18"/>
      <c r="G208" s="18"/>
      <c r="H208" s="18"/>
      <c r="I208" s="18"/>
      <c r="J208" s="18"/>
      <c r="K208" s="18"/>
      <c r="L208" s="18"/>
      <c r="M208" s="18"/>
      <c r="N208" s="18"/>
      <c r="O208" s="18"/>
      <c r="P208" s="18"/>
      <c r="Q208" s="19"/>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row>
    <row r="209" spans="1:44" ht="15.75" customHeight="1">
      <c r="A209" s="18"/>
      <c r="B209" s="18"/>
      <c r="C209" s="18"/>
      <c r="D209" s="18"/>
      <c r="E209" s="18"/>
      <c r="F209" s="18"/>
      <c r="G209" s="18"/>
      <c r="H209" s="18"/>
      <c r="I209" s="18"/>
      <c r="J209" s="18"/>
      <c r="K209" s="18"/>
      <c r="L209" s="18"/>
      <c r="M209" s="18"/>
      <c r="N209" s="18"/>
      <c r="O209" s="18"/>
      <c r="P209" s="18"/>
      <c r="Q209" s="19"/>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row>
    <row r="210" spans="1:44" ht="15.75" customHeight="1">
      <c r="A210" s="18"/>
      <c r="B210" s="18"/>
      <c r="C210" s="18"/>
      <c r="D210" s="18"/>
      <c r="E210" s="18"/>
      <c r="F210" s="18"/>
      <c r="G210" s="18"/>
      <c r="H210" s="18"/>
      <c r="I210" s="18"/>
      <c r="J210" s="18"/>
      <c r="K210" s="18"/>
      <c r="L210" s="18"/>
      <c r="M210" s="18"/>
      <c r="N210" s="18"/>
      <c r="O210" s="18"/>
      <c r="P210" s="18"/>
      <c r="Q210" s="19"/>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row>
    <row r="211" spans="1:44" ht="15.75" customHeight="1">
      <c r="A211" s="18"/>
      <c r="B211" s="18"/>
      <c r="C211" s="18"/>
      <c r="D211" s="18"/>
      <c r="E211" s="18"/>
      <c r="F211" s="18"/>
      <c r="G211" s="18"/>
      <c r="H211" s="18"/>
      <c r="I211" s="18"/>
      <c r="J211" s="18"/>
      <c r="K211" s="18"/>
      <c r="L211" s="18"/>
      <c r="M211" s="18"/>
      <c r="N211" s="18"/>
      <c r="O211" s="18"/>
      <c r="P211" s="18"/>
      <c r="Q211" s="19"/>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row>
    <row r="212" spans="1:44" ht="15.75" customHeight="1">
      <c r="A212" s="18"/>
      <c r="B212" s="18"/>
      <c r="C212" s="18"/>
      <c r="D212" s="18"/>
      <c r="E212" s="18"/>
      <c r="F212" s="18"/>
      <c r="G212" s="18"/>
      <c r="H212" s="18"/>
      <c r="I212" s="18"/>
      <c r="J212" s="18"/>
      <c r="K212" s="18"/>
      <c r="L212" s="18"/>
      <c r="M212" s="18"/>
      <c r="N212" s="18"/>
      <c r="O212" s="18"/>
      <c r="P212" s="18"/>
      <c r="Q212" s="19"/>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row>
    <row r="213" spans="1:44" ht="15.75" customHeight="1">
      <c r="A213" s="18"/>
      <c r="B213" s="18"/>
      <c r="C213" s="18"/>
      <c r="D213" s="18"/>
      <c r="E213" s="18"/>
      <c r="F213" s="18"/>
      <c r="G213" s="18"/>
      <c r="H213" s="18"/>
      <c r="I213" s="18"/>
      <c r="J213" s="18"/>
      <c r="K213" s="18"/>
      <c r="L213" s="18"/>
      <c r="M213" s="18"/>
      <c r="N213" s="18"/>
      <c r="O213" s="18"/>
      <c r="P213" s="18"/>
      <c r="Q213" s="19"/>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row>
    <row r="214" spans="1:44" ht="15.75" customHeight="1">
      <c r="A214" s="18"/>
      <c r="B214" s="18"/>
      <c r="C214" s="18"/>
      <c r="D214" s="18"/>
      <c r="E214" s="18"/>
      <c r="F214" s="18"/>
      <c r="G214" s="18"/>
      <c r="H214" s="18"/>
      <c r="I214" s="18"/>
      <c r="J214" s="18"/>
      <c r="K214" s="18"/>
      <c r="L214" s="18"/>
      <c r="M214" s="18"/>
      <c r="N214" s="18"/>
      <c r="O214" s="18"/>
      <c r="P214" s="18"/>
      <c r="Q214" s="19"/>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row>
    <row r="215" spans="1:44" ht="15.75" customHeight="1">
      <c r="A215" s="18"/>
      <c r="B215" s="18"/>
      <c r="C215" s="18"/>
      <c r="D215" s="18"/>
      <c r="E215" s="18"/>
      <c r="F215" s="18"/>
      <c r="G215" s="18"/>
      <c r="H215" s="18"/>
      <c r="I215" s="18"/>
      <c r="J215" s="18"/>
      <c r="K215" s="18"/>
      <c r="L215" s="18"/>
      <c r="M215" s="18"/>
      <c r="N215" s="18"/>
      <c r="O215" s="18"/>
      <c r="P215" s="18"/>
      <c r="Q215" s="19"/>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row>
    <row r="216" spans="1:44" ht="15.75" customHeight="1">
      <c r="A216" s="18"/>
      <c r="B216" s="18"/>
      <c r="C216" s="18"/>
      <c r="D216" s="18"/>
      <c r="E216" s="18"/>
      <c r="F216" s="18"/>
      <c r="G216" s="18"/>
      <c r="H216" s="18"/>
      <c r="I216" s="18"/>
      <c r="J216" s="18"/>
      <c r="K216" s="18"/>
      <c r="L216" s="18"/>
      <c r="M216" s="18"/>
      <c r="N216" s="18"/>
      <c r="O216" s="18"/>
      <c r="P216" s="18"/>
      <c r="Q216" s="19"/>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row>
    <row r="217" spans="1:44" ht="15.75" customHeight="1">
      <c r="A217" s="18"/>
      <c r="B217" s="18"/>
      <c r="C217" s="18"/>
      <c r="D217" s="18"/>
      <c r="E217" s="18"/>
      <c r="F217" s="18"/>
      <c r="G217" s="18"/>
      <c r="H217" s="18"/>
      <c r="I217" s="18"/>
      <c r="J217" s="18"/>
      <c r="K217" s="18"/>
      <c r="L217" s="18"/>
      <c r="M217" s="18"/>
      <c r="N217" s="18"/>
      <c r="O217" s="18"/>
      <c r="P217" s="18"/>
      <c r="Q217" s="19"/>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row>
    <row r="218" spans="1:44" ht="15.75" customHeight="1">
      <c r="A218" s="18"/>
      <c r="B218" s="18"/>
      <c r="C218" s="18"/>
      <c r="D218" s="18"/>
      <c r="E218" s="18"/>
      <c r="F218" s="18"/>
      <c r="G218" s="18"/>
      <c r="H218" s="18"/>
      <c r="I218" s="18"/>
      <c r="J218" s="18"/>
      <c r="K218" s="18"/>
      <c r="L218" s="18"/>
      <c r="M218" s="18"/>
      <c r="N218" s="18"/>
      <c r="O218" s="18"/>
      <c r="P218" s="18"/>
      <c r="Q218" s="19"/>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row>
    <row r="219" spans="1:44" ht="15.75" customHeight="1">
      <c r="A219" s="18"/>
      <c r="B219" s="18"/>
      <c r="C219" s="18"/>
      <c r="D219" s="18"/>
      <c r="E219" s="18"/>
      <c r="F219" s="18"/>
      <c r="G219" s="18"/>
      <c r="H219" s="18"/>
      <c r="I219" s="18"/>
      <c r="J219" s="18"/>
      <c r="K219" s="18"/>
      <c r="L219" s="18"/>
      <c r="M219" s="18"/>
      <c r="N219" s="18"/>
      <c r="O219" s="18"/>
      <c r="P219" s="18"/>
      <c r="Q219" s="19"/>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row>
    <row r="220" spans="1:44" ht="15.75" customHeight="1">
      <c r="A220" s="18"/>
      <c r="B220" s="18"/>
      <c r="C220" s="18"/>
      <c r="D220" s="18"/>
      <c r="E220" s="18"/>
      <c r="F220" s="18"/>
      <c r="G220" s="18"/>
      <c r="H220" s="18"/>
      <c r="I220" s="18"/>
      <c r="J220" s="18"/>
      <c r="K220" s="18"/>
      <c r="L220" s="18"/>
      <c r="M220" s="18"/>
      <c r="N220" s="18"/>
      <c r="O220" s="18"/>
      <c r="P220" s="18"/>
      <c r="Q220" s="19"/>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row>
    <row r="221" spans="1:44" ht="15.75" customHeight="1">
      <c r="A221" s="18"/>
      <c r="B221" s="18"/>
      <c r="C221" s="18"/>
      <c r="D221" s="18"/>
      <c r="E221" s="18"/>
      <c r="F221" s="18"/>
      <c r="G221" s="18"/>
      <c r="H221" s="18"/>
      <c r="I221" s="18"/>
      <c r="J221" s="18"/>
      <c r="K221" s="18"/>
      <c r="L221" s="18"/>
      <c r="M221" s="18"/>
      <c r="N221" s="18"/>
      <c r="O221" s="18"/>
      <c r="P221" s="18"/>
      <c r="Q221" s="19"/>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row>
    <row r="222" spans="1:44" ht="15.75" customHeight="1">
      <c r="A222" s="18"/>
      <c r="B222" s="18"/>
      <c r="C222" s="18"/>
      <c r="D222" s="18"/>
      <c r="E222" s="18"/>
      <c r="F222" s="18"/>
      <c r="G222" s="18"/>
      <c r="H222" s="18"/>
      <c r="I222" s="18"/>
      <c r="J222" s="18"/>
      <c r="K222" s="18"/>
      <c r="L222" s="18"/>
      <c r="M222" s="18"/>
      <c r="N222" s="18"/>
      <c r="O222" s="18"/>
      <c r="P222" s="18"/>
      <c r="Q222" s="19"/>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row>
    <row r="223" spans="1:44" ht="15.75" customHeight="1">
      <c r="A223" s="18"/>
      <c r="B223" s="18"/>
      <c r="C223" s="18"/>
      <c r="D223" s="18"/>
      <c r="E223" s="18"/>
      <c r="F223" s="18"/>
      <c r="G223" s="18"/>
      <c r="H223" s="18"/>
      <c r="I223" s="18"/>
      <c r="J223" s="18"/>
      <c r="K223" s="18"/>
      <c r="L223" s="18"/>
      <c r="M223" s="18"/>
      <c r="N223" s="18"/>
      <c r="O223" s="18"/>
      <c r="P223" s="18"/>
      <c r="Q223" s="19"/>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row>
    <row r="224" spans="1:44" ht="15.75" customHeight="1">
      <c r="A224" s="18"/>
      <c r="B224" s="18"/>
      <c r="C224" s="18"/>
      <c r="D224" s="18"/>
      <c r="E224" s="18"/>
      <c r="F224" s="18"/>
      <c r="G224" s="18"/>
      <c r="H224" s="18"/>
      <c r="I224" s="18"/>
      <c r="J224" s="18"/>
      <c r="K224" s="18"/>
      <c r="L224" s="18"/>
      <c r="M224" s="18"/>
      <c r="N224" s="18"/>
      <c r="O224" s="18"/>
      <c r="P224" s="18"/>
      <c r="Q224" s="19"/>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row>
    <row r="225" spans="1:44" ht="15.75" customHeight="1">
      <c r="A225" s="18"/>
      <c r="B225" s="18"/>
      <c r="C225" s="18"/>
      <c r="D225" s="18"/>
      <c r="E225" s="18"/>
      <c r="F225" s="18"/>
      <c r="G225" s="18"/>
      <c r="H225" s="18"/>
      <c r="I225" s="18"/>
      <c r="J225" s="18"/>
      <c r="K225" s="18"/>
      <c r="L225" s="18"/>
      <c r="M225" s="18"/>
      <c r="N225" s="18"/>
      <c r="O225" s="18"/>
      <c r="P225" s="18"/>
      <c r="Q225" s="19"/>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row>
    <row r="226" spans="1:44" ht="15.75" customHeight="1">
      <c r="A226" s="18"/>
      <c r="B226" s="18"/>
      <c r="C226" s="18"/>
      <c r="D226" s="18"/>
      <c r="E226" s="18"/>
      <c r="F226" s="18"/>
      <c r="G226" s="18"/>
      <c r="H226" s="18"/>
      <c r="I226" s="18"/>
      <c r="J226" s="18"/>
      <c r="K226" s="18"/>
      <c r="L226" s="18"/>
      <c r="M226" s="18"/>
      <c r="N226" s="18"/>
      <c r="O226" s="18"/>
      <c r="P226" s="18"/>
      <c r="Q226" s="19"/>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row>
    <row r="227" spans="1:44" ht="15.75" customHeight="1">
      <c r="A227" s="18"/>
      <c r="B227" s="18"/>
      <c r="C227" s="18"/>
      <c r="D227" s="18"/>
      <c r="E227" s="18"/>
      <c r="F227" s="18"/>
      <c r="G227" s="18"/>
      <c r="H227" s="18"/>
      <c r="I227" s="18"/>
      <c r="J227" s="18"/>
      <c r="K227" s="18"/>
      <c r="L227" s="18"/>
      <c r="M227" s="18"/>
      <c r="N227" s="18"/>
      <c r="O227" s="18"/>
      <c r="P227" s="18"/>
      <c r="Q227" s="19"/>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row>
    <row r="228" spans="1:44" ht="15.75" customHeight="1">
      <c r="A228" s="18"/>
      <c r="B228" s="18"/>
      <c r="C228" s="18"/>
      <c r="D228" s="18"/>
      <c r="E228" s="18"/>
      <c r="F228" s="18"/>
      <c r="G228" s="18"/>
      <c r="H228" s="18"/>
      <c r="I228" s="18"/>
      <c r="J228" s="18"/>
      <c r="K228" s="18"/>
      <c r="L228" s="18"/>
      <c r="M228" s="18"/>
      <c r="N228" s="18"/>
      <c r="O228" s="18"/>
      <c r="P228" s="18"/>
      <c r="Q228" s="19"/>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row>
    <row r="229" spans="1:44" ht="15.75" customHeight="1">
      <c r="A229" s="18"/>
      <c r="B229" s="18"/>
      <c r="C229" s="18"/>
      <c r="D229" s="18"/>
      <c r="E229" s="18"/>
      <c r="F229" s="18"/>
      <c r="G229" s="18"/>
      <c r="H229" s="18"/>
      <c r="I229" s="18"/>
      <c r="J229" s="18"/>
      <c r="K229" s="18"/>
      <c r="L229" s="18"/>
      <c r="M229" s="18"/>
      <c r="N229" s="18"/>
      <c r="O229" s="18"/>
      <c r="P229" s="18"/>
      <c r="Q229" s="19"/>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row>
    <row r="230" spans="1:44" ht="15.75" customHeight="1">
      <c r="A230" s="18"/>
      <c r="B230" s="18"/>
      <c r="C230" s="18"/>
      <c r="D230" s="18"/>
      <c r="E230" s="18"/>
      <c r="F230" s="18"/>
      <c r="G230" s="18"/>
      <c r="H230" s="18"/>
      <c r="I230" s="18"/>
      <c r="J230" s="18"/>
      <c r="K230" s="18"/>
      <c r="L230" s="18"/>
      <c r="M230" s="18"/>
      <c r="N230" s="18"/>
      <c r="O230" s="18"/>
      <c r="P230" s="18"/>
      <c r="Q230" s="19"/>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row>
    <row r="231" spans="1:44" ht="15.75" customHeight="1">
      <c r="A231" s="18"/>
      <c r="B231" s="18"/>
      <c r="C231" s="18"/>
      <c r="D231" s="18"/>
      <c r="E231" s="18"/>
      <c r="F231" s="18"/>
      <c r="G231" s="18"/>
      <c r="H231" s="18"/>
      <c r="I231" s="18"/>
      <c r="J231" s="18"/>
      <c r="K231" s="18"/>
      <c r="L231" s="18"/>
      <c r="M231" s="18"/>
      <c r="N231" s="18"/>
      <c r="O231" s="18"/>
      <c r="P231" s="18"/>
      <c r="Q231" s="19"/>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row>
    <row r="232" spans="1:44" ht="15.75" customHeight="1">
      <c r="A232" s="18"/>
      <c r="B232" s="18"/>
      <c r="C232" s="18"/>
      <c r="D232" s="18"/>
      <c r="E232" s="18"/>
      <c r="F232" s="18"/>
      <c r="G232" s="18"/>
      <c r="H232" s="18"/>
      <c r="I232" s="18"/>
      <c r="J232" s="18"/>
      <c r="K232" s="18"/>
      <c r="L232" s="18"/>
      <c r="M232" s="18"/>
      <c r="N232" s="18"/>
      <c r="O232" s="18"/>
      <c r="P232" s="18"/>
      <c r="Q232" s="19"/>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row>
    <row r="233" spans="1:44" ht="15.75" customHeight="1">
      <c r="A233" s="18"/>
      <c r="B233" s="18"/>
      <c r="C233" s="18"/>
      <c r="D233" s="18"/>
      <c r="E233" s="18"/>
      <c r="F233" s="18"/>
      <c r="G233" s="18"/>
      <c r="H233" s="18"/>
      <c r="I233" s="18"/>
      <c r="J233" s="18"/>
      <c r="K233" s="18"/>
      <c r="L233" s="18"/>
      <c r="M233" s="18"/>
      <c r="N233" s="18"/>
      <c r="O233" s="18"/>
      <c r="P233" s="18"/>
      <c r="Q233" s="19"/>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row>
    <row r="234" spans="1:44" ht="15.75" customHeight="1">
      <c r="A234" s="18"/>
      <c r="B234" s="18"/>
      <c r="C234" s="18"/>
      <c r="D234" s="18"/>
      <c r="E234" s="18"/>
      <c r="F234" s="18"/>
      <c r="G234" s="18"/>
      <c r="H234" s="18"/>
      <c r="I234" s="18"/>
      <c r="J234" s="18"/>
      <c r="K234" s="18"/>
      <c r="L234" s="18"/>
      <c r="M234" s="18"/>
      <c r="N234" s="18"/>
      <c r="O234" s="18"/>
      <c r="P234" s="18"/>
      <c r="Q234" s="19"/>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row>
    <row r="235" spans="1:44" ht="15.75" customHeight="1">
      <c r="A235" s="18"/>
      <c r="B235" s="18"/>
      <c r="C235" s="18"/>
      <c r="D235" s="18"/>
      <c r="E235" s="18"/>
      <c r="F235" s="18"/>
      <c r="G235" s="18"/>
      <c r="H235" s="18"/>
      <c r="I235" s="18"/>
      <c r="J235" s="18"/>
      <c r="K235" s="18"/>
      <c r="L235" s="18"/>
      <c r="M235" s="18"/>
      <c r="N235" s="18"/>
      <c r="O235" s="18"/>
      <c r="P235" s="18"/>
      <c r="Q235" s="19"/>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row>
    <row r="236" spans="1:44" ht="15.75" customHeight="1">
      <c r="A236" s="18"/>
      <c r="B236" s="18"/>
      <c r="C236" s="18"/>
      <c r="D236" s="18"/>
      <c r="E236" s="18"/>
      <c r="F236" s="18"/>
      <c r="G236" s="18"/>
      <c r="H236" s="18"/>
      <c r="I236" s="18"/>
      <c r="J236" s="18"/>
      <c r="K236" s="18"/>
      <c r="L236" s="18"/>
      <c r="M236" s="18"/>
      <c r="N236" s="18"/>
      <c r="O236" s="18"/>
      <c r="P236" s="18"/>
      <c r="Q236" s="19"/>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row>
    <row r="237" spans="1:44" ht="15.75" customHeight="1">
      <c r="A237" s="18"/>
      <c r="B237" s="18"/>
      <c r="C237" s="18"/>
      <c r="D237" s="18"/>
      <c r="E237" s="18"/>
      <c r="F237" s="18"/>
      <c r="G237" s="18"/>
      <c r="H237" s="18"/>
      <c r="I237" s="18"/>
      <c r="J237" s="18"/>
      <c r="K237" s="18"/>
      <c r="L237" s="18"/>
      <c r="M237" s="18"/>
      <c r="N237" s="18"/>
      <c r="O237" s="18"/>
      <c r="P237" s="18"/>
      <c r="Q237" s="19"/>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row>
    <row r="238" spans="1:44" ht="15.75" customHeight="1">
      <c r="A238" s="18"/>
      <c r="B238" s="18"/>
      <c r="C238" s="18"/>
      <c r="D238" s="18"/>
      <c r="E238" s="18"/>
      <c r="F238" s="18"/>
      <c r="G238" s="18"/>
      <c r="H238" s="18"/>
      <c r="I238" s="18"/>
      <c r="J238" s="18"/>
      <c r="K238" s="18"/>
      <c r="L238" s="18"/>
      <c r="M238" s="18"/>
      <c r="N238" s="18"/>
      <c r="O238" s="18"/>
      <c r="P238" s="18"/>
      <c r="Q238" s="19"/>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row>
    <row r="239" spans="1:44" ht="15.75" customHeight="1">
      <c r="A239" s="18"/>
      <c r="B239" s="18"/>
      <c r="C239" s="18"/>
      <c r="D239" s="18"/>
      <c r="E239" s="18"/>
      <c r="F239" s="18"/>
      <c r="G239" s="18"/>
      <c r="H239" s="18"/>
      <c r="I239" s="18"/>
      <c r="J239" s="18"/>
      <c r="K239" s="18"/>
      <c r="L239" s="18"/>
      <c r="M239" s="18"/>
      <c r="N239" s="18"/>
      <c r="O239" s="18"/>
      <c r="P239" s="18"/>
      <c r="Q239" s="19"/>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row>
    <row r="240" spans="1:44" ht="15.75" customHeight="1">
      <c r="A240" s="18"/>
      <c r="B240" s="18"/>
      <c r="C240" s="18"/>
      <c r="D240" s="18"/>
      <c r="E240" s="18"/>
      <c r="F240" s="18"/>
      <c r="G240" s="18"/>
      <c r="H240" s="18"/>
      <c r="I240" s="18"/>
      <c r="J240" s="18"/>
      <c r="K240" s="18"/>
      <c r="L240" s="18"/>
      <c r="M240" s="18"/>
      <c r="N240" s="18"/>
      <c r="O240" s="18"/>
      <c r="P240" s="18"/>
      <c r="Q240" s="19"/>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row>
    <row r="241" spans="1:44" ht="15.75" customHeight="1">
      <c r="A241" s="18"/>
      <c r="B241" s="18"/>
      <c r="C241" s="18"/>
      <c r="D241" s="18"/>
      <c r="E241" s="18"/>
      <c r="F241" s="18"/>
      <c r="G241" s="18"/>
      <c r="H241" s="18"/>
      <c r="I241" s="18"/>
      <c r="J241" s="18"/>
      <c r="K241" s="18"/>
      <c r="L241" s="18"/>
      <c r="M241" s="18"/>
      <c r="N241" s="18"/>
      <c r="O241" s="18"/>
      <c r="P241" s="18"/>
      <c r="Q241" s="19"/>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row>
    <row r="242" spans="1:44" ht="15.75" customHeight="1">
      <c r="A242" s="18"/>
      <c r="B242" s="18"/>
      <c r="C242" s="18"/>
      <c r="D242" s="18"/>
      <c r="E242" s="18"/>
      <c r="F242" s="18"/>
      <c r="G242" s="18"/>
      <c r="H242" s="18"/>
      <c r="I242" s="18"/>
      <c r="J242" s="18"/>
      <c r="K242" s="18"/>
      <c r="L242" s="18"/>
      <c r="M242" s="18"/>
      <c r="N242" s="18"/>
      <c r="O242" s="18"/>
      <c r="P242" s="18"/>
      <c r="Q242" s="19"/>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row>
    <row r="243" spans="1:44" ht="15.75" customHeight="1">
      <c r="A243" s="18"/>
      <c r="B243" s="18"/>
      <c r="C243" s="18"/>
      <c r="D243" s="18"/>
      <c r="E243" s="18"/>
      <c r="F243" s="18"/>
      <c r="G243" s="18"/>
      <c r="H243" s="18"/>
      <c r="I243" s="18"/>
      <c r="J243" s="18"/>
      <c r="K243" s="18"/>
      <c r="L243" s="18"/>
      <c r="M243" s="18"/>
      <c r="N243" s="18"/>
      <c r="O243" s="18"/>
      <c r="P243" s="18"/>
      <c r="Q243" s="19"/>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row>
    <row r="244" spans="1:44" ht="15.75" customHeight="1">
      <c r="A244" s="18"/>
      <c r="B244" s="18"/>
      <c r="C244" s="18"/>
      <c r="D244" s="18"/>
      <c r="E244" s="18"/>
      <c r="F244" s="18"/>
      <c r="G244" s="18"/>
      <c r="H244" s="18"/>
      <c r="I244" s="18"/>
      <c r="J244" s="18"/>
      <c r="K244" s="18"/>
      <c r="L244" s="18"/>
      <c r="M244" s="18"/>
      <c r="N244" s="18"/>
      <c r="O244" s="18"/>
      <c r="P244" s="18"/>
      <c r="Q244" s="19"/>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row>
    <row r="245" spans="1:44" ht="15.75" customHeight="1">
      <c r="A245" s="18"/>
      <c r="B245" s="18"/>
      <c r="C245" s="18"/>
      <c r="D245" s="18"/>
      <c r="E245" s="18"/>
      <c r="F245" s="18"/>
      <c r="G245" s="18"/>
      <c r="H245" s="18"/>
      <c r="I245" s="18"/>
      <c r="J245" s="18"/>
      <c r="K245" s="18"/>
      <c r="L245" s="18"/>
      <c r="M245" s="18"/>
      <c r="N245" s="18"/>
      <c r="O245" s="18"/>
      <c r="P245" s="18"/>
      <c r="Q245" s="19"/>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row>
    <row r="246" spans="1:44" ht="15.75" customHeight="1">
      <c r="A246" s="18"/>
      <c r="B246" s="18"/>
      <c r="C246" s="18"/>
      <c r="D246" s="18"/>
      <c r="E246" s="18"/>
      <c r="F246" s="18"/>
      <c r="G246" s="18"/>
      <c r="H246" s="18"/>
      <c r="I246" s="18"/>
      <c r="J246" s="18"/>
      <c r="K246" s="18"/>
      <c r="L246" s="18"/>
      <c r="M246" s="18"/>
      <c r="N246" s="18"/>
      <c r="O246" s="18"/>
      <c r="P246" s="18"/>
      <c r="Q246" s="19"/>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row>
    <row r="247" spans="1:44" ht="15.75" customHeight="1">
      <c r="A247" s="18"/>
      <c r="B247" s="18"/>
      <c r="C247" s="18"/>
      <c r="D247" s="18"/>
      <c r="E247" s="18"/>
      <c r="F247" s="18"/>
      <c r="G247" s="18"/>
      <c r="H247" s="18"/>
      <c r="I247" s="18"/>
      <c r="J247" s="18"/>
      <c r="K247" s="18"/>
      <c r="L247" s="18"/>
      <c r="M247" s="18"/>
      <c r="N247" s="18"/>
      <c r="O247" s="18"/>
      <c r="P247" s="18"/>
      <c r="Q247" s="19"/>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row>
    <row r="248" spans="1:44" ht="15.75" customHeight="1">
      <c r="A248" s="18"/>
      <c r="B248" s="18"/>
      <c r="C248" s="18"/>
      <c r="D248" s="18"/>
      <c r="E248" s="18"/>
      <c r="F248" s="18"/>
      <c r="G248" s="18"/>
      <c r="H248" s="18"/>
      <c r="I248" s="18"/>
      <c r="J248" s="18"/>
      <c r="K248" s="18"/>
      <c r="L248" s="18"/>
      <c r="M248" s="18"/>
      <c r="N248" s="18"/>
      <c r="O248" s="18"/>
      <c r="P248" s="18"/>
      <c r="Q248" s="19"/>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row>
    <row r="249" spans="1:44" ht="15.75" customHeight="1">
      <c r="A249" s="18"/>
      <c r="B249" s="18"/>
      <c r="C249" s="18"/>
      <c r="D249" s="18"/>
      <c r="E249" s="18"/>
      <c r="F249" s="18"/>
      <c r="G249" s="18"/>
      <c r="H249" s="18"/>
      <c r="I249" s="18"/>
      <c r="J249" s="18"/>
      <c r="K249" s="18"/>
      <c r="L249" s="18"/>
      <c r="M249" s="18"/>
      <c r="N249" s="18"/>
      <c r="O249" s="18"/>
      <c r="P249" s="18"/>
      <c r="Q249" s="19"/>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row>
    <row r="250" spans="1:44" ht="15.75" customHeight="1">
      <c r="A250" s="18"/>
      <c r="B250" s="18"/>
      <c r="C250" s="18"/>
      <c r="D250" s="18"/>
      <c r="E250" s="18"/>
      <c r="F250" s="18"/>
      <c r="G250" s="18"/>
      <c r="H250" s="18"/>
      <c r="I250" s="18"/>
      <c r="J250" s="18"/>
      <c r="K250" s="18"/>
      <c r="L250" s="18"/>
      <c r="M250" s="18"/>
      <c r="N250" s="18"/>
      <c r="O250" s="18"/>
      <c r="P250" s="18"/>
      <c r="Q250" s="19"/>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row>
    <row r="251" spans="1:44" ht="15.75" customHeight="1">
      <c r="A251" s="18"/>
      <c r="B251" s="18"/>
      <c r="C251" s="18"/>
      <c r="D251" s="18"/>
      <c r="E251" s="18"/>
      <c r="F251" s="18"/>
      <c r="G251" s="18"/>
      <c r="H251" s="18"/>
      <c r="I251" s="18"/>
      <c r="J251" s="18"/>
      <c r="K251" s="18"/>
      <c r="L251" s="18"/>
      <c r="M251" s="18"/>
      <c r="N251" s="18"/>
      <c r="O251" s="18"/>
      <c r="P251" s="18"/>
      <c r="Q251" s="19"/>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row>
    <row r="252" spans="1:44" ht="15.75" customHeight="1">
      <c r="A252" s="18"/>
      <c r="B252" s="18"/>
      <c r="C252" s="18"/>
      <c r="D252" s="18"/>
      <c r="E252" s="18"/>
      <c r="F252" s="18"/>
      <c r="G252" s="18"/>
      <c r="H252" s="18"/>
      <c r="I252" s="18"/>
      <c r="J252" s="18"/>
      <c r="K252" s="18"/>
      <c r="L252" s="18"/>
      <c r="M252" s="18"/>
      <c r="N252" s="18"/>
      <c r="O252" s="18"/>
      <c r="P252" s="18"/>
      <c r="Q252" s="19"/>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row>
    <row r="253" spans="1:44" ht="15.75" customHeight="1">
      <c r="A253" s="18"/>
      <c r="B253" s="18"/>
      <c r="C253" s="18"/>
      <c r="D253" s="18"/>
      <c r="E253" s="18"/>
      <c r="F253" s="18"/>
      <c r="G253" s="18"/>
      <c r="H253" s="18"/>
      <c r="I253" s="18"/>
      <c r="J253" s="18"/>
      <c r="K253" s="18"/>
      <c r="L253" s="18"/>
      <c r="M253" s="18"/>
      <c r="N253" s="18"/>
      <c r="O253" s="18"/>
      <c r="P253" s="18"/>
      <c r="Q253" s="19"/>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row>
    <row r="254" spans="1:44" ht="15.75" customHeight="1">
      <c r="A254" s="18"/>
      <c r="B254" s="18"/>
      <c r="C254" s="18"/>
      <c r="D254" s="18"/>
      <c r="E254" s="18"/>
      <c r="F254" s="18"/>
      <c r="G254" s="18"/>
      <c r="H254" s="18"/>
      <c r="I254" s="18"/>
      <c r="J254" s="18"/>
      <c r="K254" s="18"/>
      <c r="L254" s="18"/>
      <c r="M254" s="18"/>
      <c r="N254" s="18"/>
      <c r="O254" s="18"/>
      <c r="P254" s="18"/>
      <c r="Q254" s="19"/>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row>
    <row r="255" spans="1:44" ht="15.75" customHeight="1">
      <c r="A255" s="18"/>
      <c r="B255" s="18"/>
      <c r="C255" s="18"/>
      <c r="D255" s="18"/>
      <c r="E255" s="18"/>
      <c r="F255" s="18"/>
      <c r="G255" s="18"/>
      <c r="H255" s="18"/>
      <c r="I255" s="18"/>
      <c r="J255" s="18"/>
      <c r="K255" s="18"/>
      <c r="L255" s="18"/>
      <c r="M255" s="18"/>
      <c r="N255" s="18"/>
      <c r="O255" s="18"/>
      <c r="P255" s="18"/>
      <c r="Q255" s="19"/>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row>
    <row r="256" spans="1:44" ht="15.75" customHeight="1">
      <c r="A256" s="18"/>
      <c r="B256" s="18"/>
      <c r="C256" s="18"/>
      <c r="D256" s="18"/>
      <c r="E256" s="18"/>
      <c r="F256" s="18"/>
      <c r="G256" s="18"/>
      <c r="H256" s="18"/>
      <c r="I256" s="18"/>
      <c r="J256" s="18"/>
      <c r="K256" s="18"/>
      <c r="L256" s="18"/>
      <c r="M256" s="18"/>
      <c r="N256" s="18"/>
      <c r="O256" s="18"/>
      <c r="P256" s="18"/>
      <c r="Q256" s="19"/>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row>
    <row r="257" spans="1:44" ht="15.75" customHeight="1">
      <c r="A257" s="18"/>
      <c r="B257" s="18"/>
      <c r="C257" s="18"/>
      <c r="D257" s="18"/>
      <c r="E257" s="18"/>
      <c r="F257" s="18"/>
      <c r="G257" s="18"/>
      <c r="H257" s="18"/>
      <c r="I257" s="18"/>
      <c r="J257" s="18"/>
      <c r="K257" s="18"/>
      <c r="L257" s="18"/>
      <c r="M257" s="18"/>
      <c r="N257" s="18"/>
      <c r="O257" s="18"/>
      <c r="P257" s="18"/>
      <c r="Q257" s="19"/>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row>
    <row r="258" spans="1:44" ht="15.75" customHeight="1">
      <c r="A258" s="18"/>
      <c r="B258" s="18"/>
      <c r="C258" s="18"/>
      <c r="D258" s="18"/>
      <c r="E258" s="18"/>
      <c r="F258" s="18"/>
      <c r="G258" s="18"/>
      <c r="H258" s="18"/>
      <c r="I258" s="18"/>
      <c r="J258" s="18"/>
      <c r="K258" s="18"/>
      <c r="L258" s="18"/>
      <c r="M258" s="18"/>
      <c r="N258" s="18"/>
      <c r="O258" s="18"/>
      <c r="P258" s="18"/>
      <c r="Q258" s="19"/>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row>
    <row r="259" spans="1:44" ht="15.75" customHeight="1">
      <c r="A259" s="18"/>
      <c r="B259" s="18"/>
      <c r="C259" s="18"/>
      <c r="D259" s="18"/>
      <c r="E259" s="18"/>
      <c r="F259" s="18"/>
      <c r="G259" s="18"/>
      <c r="H259" s="18"/>
      <c r="I259" s="18"/>
      <c r="J259" s="18"/>
      <c r="K259" s="18"/>
      <c r="L259" s="18"/>
      <c r="M259" s="18"/>
      <c r="N259" s="18"/>
      <c r="O259" s="18"/>
      <c r="P259" s="18"/>
      <c r="Q259" s="19"/>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row>
    <row r="260" spans="1:44" ht="15.75" customHeight="1">
      <c r="A260" s="18"/>
      <c r="B260" s="18"/>
      <c r="C260" s="18"/>
      <c r="D260" s="18"/>
      <c r="E260" s="18"/>
      <c r="F260" s="18"/>
      <c r="G260" s="18"/>
      <c r="H260" s="18"/>
      <c r="I260" s="18"/>
      <c r="J260" s="18"/>
      <c r="K260" s="18"/>
      <c r="L260" s="18"/>
      <c r="M260" s="18"/>
      <c r="N260" s="18"/>
      <c r="O260" s="18"/>
      <c r="P260" s="18"/>
      <c r="Q260" s="19"/>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row>
    <row r="261" spans="1:44" ht="15.75" customHeight="1">
      <c r="A261" s="18"/>
      <c r="B261" s="18"/>
      <c r="C261" s="18"/>
      <c r="D261" s="18"/>
      <c r="E261" s="18"/>
      <c r="F261" s="18"/>
      <c r="G261" s="18"/>
      <c r="H261" s="18"/>
      <c r="I261" s="18"/>
      <c r="J261" s="18"/>
      <c r="K261" s="18"/>
      <c r="L261" s="18"/>
      <c r="M261" s="18"/>
      <c r="N261" s="18"/>
      <c r="O261" s="18"/>
      <c r="P261" s="18"/>
      <c r="Q261" s="19"/>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row>
    <row r="262" spans="1:44" ht="15.75" customHeight="1">
      <c r="A262" s="18"/>
      <c r="B262" s="18"/>
      <c r="C262" s="18"/>
      <c r="D262" s="18"/>
      <c r="E262" s="18"/>
      <c r="F262" s="18"/>
      <c r="G262" s="18"/>
      <c r="H262" s="18"/>
      <c r="I262" s="18"/>
      <c r="J262" s="18"/>
      <c r="K262" s="18"/>
      <c r="L262" s="18"/>
      <c r="M262" s="18"/>
      <c r="N262" s="18"/>
      <c r="O262" s="18"/>
      <c r="P262" s="18"/>
      <c r="Q262" s="19"/>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row>
    <row r="263" spans="1:44" ht="15.75" customHeight="1">
      <c r="A263" s="18"/>
      <c r="B263" s="18"/>
      <c r="C263" s="18"/>
      <c r="D263" s="18"/>
      <c r="E263" s="18"/>
      <c r="F263" s="18"/>
      <c r="G263" s="18"/>
      <c r="H263" s="18"/>
      <c r="I263" s="18"/>
      <c r="J263" s="18"/>
      <c r="K263" s="18"/>
      <c r="L263" s="18"/>
      <c r="M263" s="18"/>
      <c r="N263" s="18"/>
      <c r="O263" s="18"/>
      <c r="P263" s="18"/>
      <c r="Q263" s="19"/>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row>
    <row r="264" spans="1:44" ht="15.75" customHeight="1">
      <c r="A264" s="18"/>
      <c r="B264" s="18"/>
      <c r="C264" s="18"/>
      <c r="D264" s="18"/>
      <c r="E264" s="18"/>
      <c r="F264" s="18"/>
      <c r="G264" s="18"/>
      <c r="H264" s="18"/>
      <c r="I264" s="18"/>
      <c r="J264" s="18"/>
      <c r="K264" s="18"/>
      <c r="L264" s="18"/>
      <c r="M264" s="18"/>
      <c r="N264" s="18"/>
      <c r="O264" s="18"/>
      <c r="P264" s="18"/>
      <c r="Q264" s="19"/>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row>
    <row r="265" spans="1:44" ht="15.75" customHeight="1">
      <c r="A265" s="18"/>
      <c r="B265" s="18"/>
      <c r="C265" s="18"/>
      <c r="D265" s="18"/>
      <c r="E265" s="18"/>
      <c r="F265" s="18"/>
      <c r="G265" s="18"/>
      <c r="H265" s="18"/>
      <c r="I265" s="18"/>
      <c r="J265" s="18"/>
      <c r="K265" s="18"/>
      <c r="L265" s="18"/>
      <c r="M265" s="18"/>
      <c r="N265" s="18"/>
      <c r="O265" s="18"/>
      <c r="P265" s="18"/>
      <c r="Q265" s="19"/>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row>
    <row r="266" spans="1:44" ht="15.75" customHeight="1">
      <c r="A266" s="18"/>
      <c r="B266" s="18"/>
      <c r="C266" s="18"/>
      <c r="D266" s="18"/>
      <c r="E266" s="18"/>
      <c r="F266" s="18"/>
      <c r="G266" s="18"/>
      <c r="H266" s="18"/>
      <c r="I266" s="18"/>
      <c r="J266" s="18"/>
      <c r="K266" s="18"/>
      <c r="L266" s="18"/>
      <c r="M266" s="18"/>
      <c r="N266" s="18"/>
      <c r="O266" s="18"/>
      <c r="P266" s="18"/>
      <c r="Q266" s="19"/>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row>
    <row r="267" spans="1:44" ht="15.75" customHeight="1">
      <c r="A267" s="18"/>
      <c r="B267" s="18"/>
      <c r="C267" s="18"/>
      <c r="D267" s="18"/>
      <c r="E267" s="18"/>
      <c r="F267" s="18"/>
      <c r="G267" s="18"/>
      <c r="H267" s="18"/>
      <c r="I267" s="18"/>
      <c r="J267" s="18"/>
      <c r="K267" s="18"/>
      <c r="L267" s="18"/>
      <c r="M267" s="18"/>
      <c r="N267" s="18"/>
      <c r="O267" s="18"/>
      <c r="P267" s="18"/>
      <c r="Q267" s="19"/>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row>
    <row r="268" spans="1:44" ht="15.75" customHeight="1">
      <c r="A268" s="18"/>
      <c r="B268" s="18"/>
      <c r="C268" s="18"/>
      <c r="D268" s="18"/>
      <c r="E268" s="18"/>
      <c r="F268" s="18"/>
      <c r="G268" s="18"/>
      <c r="H268" s="18"/>
      <c r="I268" s="18"/>
      <c r="J268" s="18"/>
      <c r="K268" s="18"/>
      <c r="L268" s="18"/>
      <c r="M268" s="18"/>
      <c r="N268" s="18"/>
      <c r="O268" s="18"/>
      <c r="P268" s="18"/>
      <c r="Q268" s="19"/>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row>
    <row r="269" spans="1:44" ht="15.75" customHeight="1">
      <c r="A269" s="18"/>
      <c r="B269" s="18"/>
      <c r="C269" s="18"/>
      <c r="D269" s="18"/>
      <c r="E269" s="18"/>
      <c r="F269" s="18"/>
      <c r="G269" s="18"/>
      <c r="H269" s="18"/>
      <c r="I269" s="18"/>
      <c r="J269" s="18"/>
      <c r="K269" s="18"/>
      <c r="L269" s="18"/>
      <c r="M269" s="18"/>
      <c r="N269" s="18"/>
      <c r="O269" s="18"/>
      <c r="P269" s="18"/>
      <c r="Q269" s="19"/>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row>
    <row r="270" spans="1:44" ht="15.75" customHeight="1">
      <c r="A270" s="18"/>
      <c r="B270" s="18"/>
      <c r="C270" s="18"/>
      <c r="D270" s="18"/>
      <c r="E270" s="18"/>
      <c r="F270" s="18"/>
      <c r="G270" s="18"/>
      <c r="H270" s="18"/>
      <c r="I270" s="18"/>
      <c r="J270" s="18"/>
      <c r="K270" s="18"/>
      <c r="L270" s="18"/>
      <c r="M270" s="18"/>
      <c r="N270" s="18"/>
      <c r="O270" s="18"/>
      <c r="P270" s="18"/>
      <c r="Q270" s="19"/>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row>
    <row r="271" spans="1:44" ht="15.75" customHeight="1">
      <c r="A271" s="18"/>
      <c r="B271" s="18"/>
      <c r="C271" s="18"/>
      <c r="D271" s="18"/>
      <c r="E271" s="18"/>
      <c r="F271" s="18"/>
      <c r="G271" s="18"/>
      <c r="H271" s="18"/>
      <c r="I271" s="18"/>
      <c r="J271" s="18"/>
      <c r="K271" s="18"/>
      <c r="L271" s="18"/>
      <c r="M271" s="18"/>
      <c r="N271" s="18"/>
      <c r="O271" s="18"/>
      <c r="P271" s="18"/>
      <c r="Q271" s="19"/>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row>
    <row r="272" spans="1:44" ht="15.75" customHeight="1">
      <c r="A272" s="18"/>
      <c r="B272" s="18"/>
      <c r="C272" s="18"/>
      <c r="D272" s="18"/>
      <c r="E272" s="18"/>
      <c r="F272" s="18"/>
      <c r="G272" s="18"/>
      <c r="H272" s="18"/>
      <c r="I272" s="18"/>
      <c r="J272" s="18"/>
      <c r="K272" s="18"/>
      <c r="L272" s="18"/>
      <c r="M272" s="18"/>
      <c r="N272" s="18"/>
      <c r="O272" s="18"/>
      <c r="P272" s="18"/>
      <c r="Q272" s="19"/>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row>
    <row r="273" spans="1:44" ht="15.75" customHeight="1">
      <c r="A273" s="18"/>
      <c r="B273" s="18"/>
      <c r="C273" s="18"/>
      <c r="D273" s="18"/>
      <c r="E273" s="18"/>
      <c r="F273" s="18"/>
      <c r="G273" s="18"/>
      <c r="H273" s="18"/>
      <c r="I273" s="18"/>
      <c r="J273" s="18"/>
      <c r="K273" s="18"/>
      <c r="L273" s="18"/>
      <c r="M273" s="18"/>
      <c r="N273" s="18"/>
      <c r="O273" s="18"/>
      <c r="P273" s="18"/>
      <c r="Q273" s="19"/>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row>
    <row r="274" spans="1:44" ht="15.75" customHeight="1">
      <c r="A274" s="18"/>
      <c r="B274" s="18"/>
      <c r="C274" s="18"/>
      <c r="D274" s="18"/>
      <c r="E274" s="18"/>
      <c r="F274" s="18"/>
      <c r="G274" s="18"/>
      <c r="H274" s="18"/>
      <c r="I274" s="18"/>
      <c r="J274" s="18"/>
      <c r="K274" s="18"/>
      <c r="L274" s="18"/>
      <c r="M274" s="18"/>
      <c r="N274" s="18"/>
      <c r="O274" s="18"/>
      <c r="P274" s="18"/>
      <c r="Q274" s="19"/>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row>
    <row r="275" spans="1:44" ht="15.75" customHeight="1">
      <c r="A275" s="18"/>
      <c r="B275" s="18"/>
      <c r="C275" s="18"/>
      <c r="D275" s="18"/>
      <c r="E275" s="18"/>
      <c r="F275" s="18"/>
      <c r="G275" s="18"/>
      <c r="H275" s="18"/>
      <c r="I275" s="18"/>
      <c r="J275" s="18"/>
      <c r="K275" s="18"/>
      <c r="L275" s="18"/>
      <c r="M275" s="18"/>
      <c r="N275" s="18"/>
      <c r="O275" s="18"/>
      <c r="P275" s="18"/>
      <c r="Q275" s="19"/>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row>
    <row r="276" spans="1:44" ht="15.75" customHeight="1">
      <c r="A276" s="18"/>
      <c r="B276" s="18"/>
      <c r="C276" s="18"/>
      <c r="D276" s="18"/>
      <c r="E276" s="18"/>
      <c r="F276" s="18"/>
      <c r="G276" s="18"/>
      <c r="H276" s="18"/>
      <c r="I276" s="18"/>
      <c r="J276" s="18"/>
      <c r="K276" s="18"/>
      <c r="L276" s="18"/>
      <c r="M276" s="18"/>
      <c r="N276" s="18"/>
      <c r="O276" s="18"/>
      <c r="P276" s="18"/>
      <c r="Q276" s="19"/>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row>
    <row r="277" spans="1:44" ht="15.75" customHeight="1">
      <c r="A277" s="18"/>
      <c r="B277" s="18"/>
      <c r="C277" s="18"/>
      <c r="D277" s="18"/>
      <c r="E277" s="18"/>
      <c r="F277" s="18"/>
      <c r="G277" s="18"/>
      <c r="H277" s="18"/>
      <c r="I277" s="18"/>
      <c r="J277" s="18"/>
      <c r="K277" s="18"/>
      <c r="L277" s="18"/>
      <c r="M277" s="18"/>
      <c r="N277" s="18"/>
      <c r="O277" s="18"/>
      <c r="P277" s="18"/>
      <c r="Q277" s="19"/>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row>
    <row r="278" spans="1:44" ht="15.75" customHeight="1">
      <c r="A278" s="18"/>
      <c r="B278" s="18"/>
      <c r="C278" s="18"/>
      <c r="D278" s="18"/>
      <c r="E278" s="18"/>
      <c r="F278" s="18"/>
      <c r="G278" s="18"/>
      <c r="H278" s="18"/>
      <c r="I278" s="18"/>
      <c r="J278" s="18"/>
      <c r="K278" s="18"/>
      <c r="L278" s="18"/>
      <c r="M278" s="18"/>
      <c r="N278" s="18"/>
      <c r="O278" s="18"/>
      <c r="P278" s="18"/>
      <c r="Q278" s="19"/>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row>
    <row r="279" spans="1:44" ht="15.75" customHeight="1">
      <c r="A279" s="18"/>
      <c r="B279" s="18"/>
      <c r="C279" s="18"/>
      <c r="D279" s="18"/>
      <c r="E279" s="18"/>
      <c r="F279" s="18"/>
      <c r="G279" s="18"/>
      <c r="H279" s="18"/>
      <c r="I279" s="18"/>
      <c r="J279" s="18"/>
      <c r="K279" s="18"/>
      <c r="L279" s="18"/>
      <c r="M279" s="18"/>
      <c r="N279" s="18"/>
      <c r="O279" s="18"/>
      <c r="P279" s="18"/>
      <c r="Q279" s="19"/>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row>
    <row r="280" spans="1:44" ht="15.75" customHeight="1">
      <c r="A280" s="18"/>
      <c r="B280" s="18"/>
      <c r="C280" s="18"/>
      <c r="D280" s="18"/>
      <c r="E280" s="18"/>
      <c r="F280" s="18"/>
      <c r="G280" s="18"/>
      <c r="H280" s="18"/>
      <c r="I280" s="18"/>
      <c r="J280" s="18"/>
      <c r="K280" s="18"/>
      <c r="L280" s="18"/>
      <c r="M280" s="18"/>
      <c r="N280" s="18"/>
      <c r="O280" s="18"/>
      <c r="P280" s="18"/>
      <c r="Q280" s="19"/>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row>
    <row r="281" spans="1:44" ht="15.75" customHeight="1">
      <c r="A281" s="18"/>
      <c r="B281" s="18"/>
      <c r="C281" s="18"/>
      <c r="D281" s="18"/>
      <c r="E281" s="18"/>
      <c r="F281" s="18"/>
      <c r="G281" s="18"/>
      <c r="H281" s="18"/>
      <c r="I281" s="18"/>
      <c r="J281" s="18"/>
      <c r="K281" s="18"/>
      <c r="L281" s="18"/>
      <c r="M281" s="18"/>
      <c r="N281" s="18"/>
      <c r="O281" s="18"/>
      <c r="P281" s="18"/>
      <c r="Q281" s="19"/>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row>
    <row r="282" spans="1:44" ht="15.75" customHeight="1">
      <c r="A282" s="18"/>
      <c r="B282" s="18"/>
      <c r="C282" s="18"/>
      <c r="D282" s="18"/>
      <c r="E282" s="18"/>
      <c r="F282" s="18"/>
      <c r="G282" s="18"/>
      <c r="H282" s="18"/>
      <c r="I282" s="18"/>
      <c r="J282" s="18"/>
      <c r="K282" s="18"/>
      <c r="L282" s="18"/>
      <c r="M282" s="18"/>
      <c r="N282" s="18"/>
      <c r="O282" s="18"/>
      <c r="P282" s="18"/>
      <c r="Q282" s="19"/>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row>
    <row r="283" spans="1:44" ht="15.75" customHeight="1">
      <c r="A283" s="18"/>
      <c r="B283" s="18"/>
      <c r="C283" s="18"/>
      <c r="D283" s="18"/>
      <c r="E283" s="18"/>
      <c r="F283" s="18"/>
      <c r="G283" s="18"/>
      <c r="H283" s="18"/>
      <c r="I283" s="18"/>
      <c r="J283" s="18"/>
      <c r="K283" s="18"/>
      <c r="L283" s="18"/>
      <c r="M283" s="18"/>
      <c r="N283" s="18"/>
      <c r="O283" s="18"/>
      <c r="P283" s="18"/>
      <c r="Q283" s="19"/>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row>
    <row r="284" spans="1:44" ht="15.75" customHeight="1">
      <c r="A284" s="18"/>
      <c r="B284" s="18"/>
      <c r="C284" s="18"/>
      <c r="D284" s="18"/>
      <c r="E284" s="18"/>
      <c r="F284" s="18"/>
      <c r="G284" s="18"/>
      <c r="H284" s="18"/>
      <c r="I284" s="18"/>
      <c r="J284" s="18"/>
      <c r="K284" s="18"/>
      <c r="L284" s="18"/>
      <c r="M284" s="18"/>
      <c r="N284" s="18"/>
      <c r="O284" s="18"/>
      <c r="P284" s="18"/>
      <c r="Q284" s="19"/>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row>
    <row r="285" spans="1:44" ht="15.75" customHeight="1">
      <c r="A285" s="18"/>
      <c r="B285" s="18"/>
      <c r="C285" s="18"/>
      <c r="D285" s="18"/>
      <c r="E285" s="18"/>
      <c r="F285" s="18"/>
      <c r="G285" s="18"/>
      <c r="H285" s="18"/>
      <c r="I285" s="18"/>
      <c r="J285" s="18"/>
      <c r="K285" s="18"/>
      <c r="L285" s="18"/>
      <c r="M285" s="18"/>
      <c r="N285" s="18"/>
      <c r="O285" s="18"/>
      <c r="P285" s="18"/>
      <c r="Q285" s="19"/>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row>
    <row r="286" spans="1:44" ht="15.75" customHeight="1">
      <c r="A286" s="18"/>
      <c r="B286" s="18"/>
      <c r="C286" s="18"/>
      <c r="D286" s="18"/>
      <c r="E286" s="18"/>
      <c r="F286" s="18"/>
      <c r="G286" s="18"/>
      <c r="H286" s="18"/>
      <c r="I286" s="18"/>
      <c r="J286" s="18"/>
      <c r="K286" s="18"/>
      <c r="L286" s="18"/>
      <c r="M286" s="18"/>
      <c r="N286" s="18"/>
      <c r="O286" s="18"/>
      <c r="P286" s="18"/>
      <c r="Q286" s="19"/>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row>
    <row r="287" spans="1:44" ht="15.75" customHeight="1">
      <c r="A287" s="18"/>
      <c r="B287" s="18"/>
      <c r="C287" s="18"/>
      <c r="D287" s="18"/>
      <c r="E287" s="18"/>
      <c r="F287" s="18"/>
      <c r="G287" s="18"/>
      <c r="H287" s="18"/>
      <c r="I287" s="18"/>
      <c r="J287" s="18"/>
      <c r="K287" s="18"/>
      <c r="L287" s="18"/>
      <c r="M287" s="18"/>
      <c r="N287" s="18"/>
      <c r="O287" s="18"/>
      <c r="P287" s="18"/>
      <c r="Q287" s="19"/>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row>
    <row r="288" spans="1:44" ht="15.75" customHeight="1">
      <c r="A288" s="18"/>
      <c r="B288" s="18"/>
      <c r="C288" s="18"/>
      <c r="D288" s="18"/>
      <c r="E288" s="18"/>
      <c r="F288" s="18"/>
      <c r="G288" s="18"/>
      <c r="H288" s="18"/>
      <c r="I288" s="18"/>
      <c r="J288" s="18"/>
      <c r="K288" s="18"/>
      <c r="L288" s="18"/>
      <c r="M288" s="18"/>
      <c r="N288" s="18"/>
      <c r="O288" s="18"/>
      <c r="P288" s="18"/>
      <c r="Q288" s="19"/>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row>
    <row r="289" spans="1:44" ht="15.75" customHeight="1">
      <c r="A289" s="18"/>
      <c r="B289" s="18"/>
      <c r="C289" s="18"/>
      <c r="D289" s="18"/>
      <c r="E289" s="18"/>
      <c r="F289" s="18"/>
      <c r="G289" s="18"/>
      <c r="H289" s="18"/>
      <c r="I289" s="18"/>
      <c r="J289" s="18"/>
      <c r="K289" s="18"/>
      <c r="L289" s="18"/>
      <c r="M289" s="18"/>
      <c r="N289" s="18"/>
      <c r="O289" s="18"/>
      <c r="P289" s="18"/>
      <c r="Q289" s="19"/>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row>
    <row r="290" spans="1:44" ht="15.75" customHeight="1">
      <c r="A290" s="18"/>
      <c r="B290" s="18"/>
      <c r="C290" s="18"/>
      <c r="D290" s="18"/>
      <c r="E290" s="18"/>
      <c r="F290" s="18"/>
      <c r="G290" s="18"/>
      <c r="H290" s="18"/>
      <c r="I290" s="18"/>
      <c r="J290" s="18"/>
      <c r="K290" s="18"/>
      <c r="L290" s="18"/>
      <c r="M290" s="18"/>
      <c r="N290" s="18"/>
      <c r="O290" s="18"/>
      <c r="P290" s="18"/>
      <c r="Q290" s="19"/>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row>
    <row r="291" spans="1:44" ht="15.75" customHeight="1">
      <c r="A291" s="18"/>
      <c r="B291" s="18"/>
      <c r="C291" s="18"/>
      <c r="D291" s="18"/>
      <c r="E291" s="18"/>
      <c r="F291" s="18"/>
      <c r="G291" s="18"/>
      <c r="H291" s="18"/>
      <c r="I291" s="18"/>
      <c r="J291" s="18"/>
      <c r="K291" s="18"/>
      <c r="L291" s="18"/>
      <c r="M291" s="18"/>
      <c r="N291" s="18"/>
      <c r="O291" s="18"/>
      <c r="P291" s="18"/>
      <c r="Q291" s="19"/>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row>
    <row r="292" spans="1:44" ht="15.75" customHeight="1">
      <c r="A292" s="18"/>
      <c r="B292" s="18"/>
      <c r="C292" s="18"/>
      <c r="D292" s="18"/>
      <c r="E292" s="18"/>
      <c r="F292" s="18"/>
      <c r="G292" s="18"/>
      <c r="H292" s="18"/>
      <c r="I292" s="18"/>
      <c r="J292" s="18"/>
      <c r="K292" s="18"/>
      <c r="L292" s="18"/>
      <c r="M292" s="18"/>
      <c r="N292" s="18"/>
      <c r="O292" s="18"/>
      <c r="P292" s="18"/>
      <c r="Q292" s="19"/>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row>
    <row r="293" spans="1:44" ht="15.75" customHeight="1">
      <c r="A293" s="18"/>
      <c r="B293" s="18"/>
      <c r="C293" s="18"/>
      <c r="D293" s="18"/>
      <c r="E293" s="18"/>
      <c r="F293" s="18"/>
      <c r="G293" s="18"/>
      <c r="H293" s="18"/>
      <c r="I293" s="18"/>
      <c r="J293" s="18"/>
      <c r="K293" s="18"/>
      <c r="L293" s="18"/>
      <c r="M293" s="18"/>
      <c r="N293" s="18"/>
      <c r="O293" s="18"/>
      <c r="P293" s="18"/>
      <c r="Q293" s="19"/>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row>
    <row r="294" spans="1:44" ht="15.75" customHeight="1">
      <c r="A294" s="18"/>
      <c r="B294" s="18"/>
      <c r="C294" s="18"/>
      <c r="D294" s="18"/>
      <c r="E294" s="18"/>
      <c r="F294" s="18"/>
      <c r="G294" s="18"/>
      <c r="H294" s="18"/>
      <c r="I294" s="18"/>
      <c r="J294" s="18"/>
      <c r="K294" s="18"/>
      <c r="L294" s="18"/>
      <c r="M294" s="18"/>
      <c r="N294" s="18"/>
      <c r="O294" s="18"/>
      <c r="P294" s="18"/>
      <c r="Q294" s="19"/>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row>
    <row r="295" spans="1:44" ht="15.75" customHeight="1">
      <c r="A295" s="18"/>
      <c r="B295" s="18"/>
      <c r="C295" s="18"/>
      <c r="D295" s="18"/>
      <c r="E295" s="18"/>
      <c r="F295" s="18"/>
      <c r="G295" s="18"/>
      <c r="H295" s="18"/>
      <c r="I295" s="18"/>
      <c r="J295" s="18"/>
      <c r="K295" s="18"/>
      <c r="L295" s="18"/>
      <c r="M295" s="18"/>
      <c r="N295" s="18"/>
      <c r="O295" s="18"/>
      <c r="P295" s="18"/>
      <c r="Q295" s="19"/>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row>
    <row r="296" spans="1:44" ht="15.75" customHeight="1">
      <c r="A296" s="18"/>
      <c r="B296" s="18"/>
      <c r="C296" s="18"/>
      <c r="D296" s="18"/>
      <c r="E296" s="18"/>
      <c r="F296" s="18"/>
      <c r="G296" s="18"/>
      <c r="H296" s="18"/>
      <c r="I296" s="18"/>
      <c r="J296" s="18"/>
      <c r="K296" s="18"/>
      <c r="L296" s="18"/>
      <c r="M296" s="18"/>
      <c r="N296" s="18"/>
      <c r="O296" s="18"/>
      <c r="P296" s="18"/>
      <c r="Q296" s="19"/>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row>
    <row r="297" spans="1:44" ht="15.75" customHeight="1">
      <c r="A297" s="18"/>
      <c r="B297" s="18"/>
      <c r="C297" s="18"/>
      <c r="D297" s="18"/>
      <c r="E297" s="18"/>
      <c r="F297" s="18"/>
      <c r="G297" s="18"/>
      <c r="H297" s="18"/>
      <c r="I297" s="18"/>
      <c r="J297" s="18"/>
      <c r="K297" s="18"/>
      <c r="L297" s="18"/>
      <c r="M297" s="18"/>
      <c r="N297" s="18"/>
      <c r="O297" s="18"/>
      <c r="P297" s="18"/>
      <c r="Q297" s="19"/>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row>
    <row r="298" spans="1:44" ht="15.75" customHeight="1">
      <c r="A298" s="18"/>
      <c r="B298" s="18"/>
      <c r="C298" s="18"/>
      <c r="D298" s="18"/>
      <c r="E298" s="18"/>
      <c r="F298" s="18"/>
      <c r="G298" s="18"/>
      <c r="H298" s="18"/>
      <c r="I298" s="18"/>
      <c r="J298" s="18"/>
      <c r="K298" s="18"/>
      <c r="L298" s="18"/>
      <c r="M298" s="18"/>
      <c r="N298" s="18"/>
      <c r="O298" s="18"/>
      <c r="P298" s="18"/>
      <c r="Q298" s="19"/>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row>
    <row r="299" spans="1:44" ht="15.75" customHeight="1">
      <c r="A299" s="18"/>
      <c r="B299" s="18"/>
      <c r="C299" s="18"/>
      <c r="D299" s="18"/>
      <c r="E299" s="18"/>
      <c r="F299" s="18"/>
      <c r="G299" s="18"/>
      <c r="H299" s="18"/>
      <c r="I299" s="18"/>
      <c r="J299" s="18"/>
      <c r="K299" s="18"/>
      <c r="L299" s="18"/>
      <c r="M299" s="18"/>
      <c r="N299" s="18"/>
      <c r="O299" s="18"/>
      <c r="P299" s="18"/>
      <c r="Q299" s="19"/>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row>
    <row r="300" spans="1:44" ht="15.75" customHeight="1">
      <c r="A300" s="18"/>
      <c r="B300" s="18"/>
      <c r="C300" s="18"/>
      <c r="D300" s="18"/>
      <c r="E300" s="18"/>
      <c r="F300" s="18"/>
      <c r="G300" s="18"/>
      <c r="H300" s="18"/>
      <c r="I300" s="18"/>
      <c r="J300" s="18"/>
      <c r="K300" s="18"/>
      <c r="L300" s="18"/>
      <c r="M300" s="18"/>
      <c r="N300" s="18"/>
      <c r="O300" s="18"/>
      <c r="P300" s="18"/>
      <c r="Q300" s="19"/>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row>
    <row r="301" spans="1:44" ht="15.75" customHeight="1">
      <c r="A301" s="18"/>
      <c r="B301" s="18"/>
      <c r="C301" s="18"/>
      <c r="D301" s="18"/>
      <c r="E301" s="18"/>
      <c r="F301" s="18"/>
      <c r="G301" s="18"/>
      <c r="H301" s="18"/>
      <c r="I301" s="18"/>
      <c r="J301" s="18"/>
      <c r="K301" s="18"/>
      <c r="L301" s="18"/>
      <c r="M301" s="18"/>
      <c r="N301" s="18"/>
      <c r="O301" s="18"/>
      <c r="P301" s="18"/>
      <c r="Q301" s="19"/>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row>
    <row r="302" spans="1:44" ht="15.75" customHeight="1">
      <c r="A302" s="18"/>
      <c r="B302" s="18"/>
      <c r="C302" s="18"/>
      <c r="D302" s="18"/>
      <c r="E302" s="18"/>
      <c r="F302" s="18"/>
      <c r="G302" s="18"/>
      <c r="H302" s="18"/>
      <c r="I302" s="18"/>
      <c r="J302" s="18"/>
      <c r="K302" s="18"/>
      <c r="L302" s="18"/>
      <c r="M302" s="18"/>
      <c r="N302" s="18"/>
      <c r="O302" s="18"/>
      <c r="P302" s="18"/>
      <c r="Q302" s="19"/>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row>
    <row r="303" spans="1:44" ht="15.75" customHeight="1">
      <c r="A303" s="18"/>
      <c r="B303" s="18"/>
      <c r="C303" s="18"/>
      <c r="D303" s="18"/>
      <c r="E303" s="18"/>
      <c r="F303" s="18"/>
      <c r="G303" s="18"/>
      <c r="H303" s="18"/>
      <c r="I303" s="18"/>
      <c r="J303" s="18"/>
      <c r="K303" s="18"/>
      <c r="L303" s="18"/>
      <c r="M303" s="18"/>
      <c r="N303" s="18"/>
      <c r="O303" s="18"/>
      <c r="P303" s="18"/>
      <c r="Q303" s="19"/>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row>
    <row r="304" spans="1:44" ht="15.75" customHeight="1">
      <c r="A304" s="18"/>
      <c r="B304" s="18"/>
      <c r="C304" s="18"/>
      <c r="D304" s="18"/>
      <c r="E304" s="18"/>
      <c r="F304" s="18"/>
      <c r="G304" s="18"/>
      <c r="H304" s="18"/>
      <c r="I304" s="18"/>
      <c r="J304" s="18"/>
      <c r="K304" s="18"/>
      <c r="L304" s="18"/>
      <c r="M304" s="18"/>
      <c r="N304" s="18"/>
      <c r="O304" s="18"/>
      <c r="P304" s="18"/>
      <c r="Q304" s="19"/>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row>
    <row r="305" spans="1:44" ht="15.75" customHeight="1">
      <c r="A305" s="18"/>
      <c r="B305" s="18"/>
      <c r="C305" s="18"/>
      <c r="D305" s="18"/>
      <c r="E305" s="18"/>
      <c r="F305" s="18"/>
      <c r="G305" s="18"/>
      <c r="H305" s="18"/>
      <c r="I305" s="18"/>
      <c r="J305" s="18"/>
      <c r="K305" s="18"/>
      <c r="L305" s="18"/>
      <c r="M305" s="18"/>
      <c r="N305" s="18"/>
      <c r="O305" s="18"/>
      <c r="P305" s="18"/>
      <c r="Q305" s="19"/>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row>
    <row r="306" spans="1:44" ht="15.75" customHeight="1">
      <c r="A306" s="18"/>
      <c r="B306" s="18"/>
      <c r="C306" s="18"/>
      <c r="D306" s="18"/>
      <c r="E306" s="18"/>
      <c r="F306" s="18"/>
      <c r="G306" s="18"/>
      <c r="H306" s="18"/>
      <c r="I306" s="18"/>
      <c r="J306" s="18"/>
      <c r="K306" s="18"/>
      <c r="L306" s="18"/>
      <c r="M306" s="18"/>
      <c r="N306" s="18"/>
      <c r="O306" s="18"/>
      <c r="P306" s="18"/>
      <c r="Q306" s="19"/>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row>
    <row r="307" spans="1:44" ht="15.75" customHeight="1">
      <c r="A307" s="18"/>
      <c r="B307" s="18"/>
      <c r="C307" s="18"/>
      <c r="D307" s="18"/>
      <c r="E307" s="18"/>
      <c r="F307" s="18"/>
      <c r="G307" s="18"/>
      <c r="H307" s="18"/>
      <c r="I307" s="18"/>
      <c r="J307" s="18"/>
      <c r="K307" s="18"/>
      <c r="L307" s="18"/>
      <c r="M307" s="18"/>
      <c r="N307" s="18"/>
      <c r="O307" s="18"/>
      <c r="P307" s="18"/>
      <c r="Q307" s="19"/>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row>
    <row r="308" spans="1:44" ht="15.75" customHeight="1">
      <c r="A308" s="18"/>
      <c r="B308" s="18"/>
      <c r="C308" s="18"/>
      <c r="D308" s="18"/>
      <c r="E308" s="18"/>
      <c r="F308" s="18"/>
      <c r="G308" s="18"/>
      <c r="H308" s="18"/>
      <c r="I308" s="18"/>
      <c r="J308" s="18"/>
      <c r="K308" s="18"/>
      <c r="L308" s="18"/>
      <c r="M308" s="18"/>
      <c r="N308" s="18"/>
      <c r="O308" s="18"/>
      <c r="P308" s="18"/>
      <c r="Q308" s="19"/>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row>
    <row r="309" spans="1:44" ht="15.75" customHeight="1">
      <c r="A309" s="18"/>
      <c r="B309" s="18"/>
      <c r="C309" s="18"/>
      <c r="D309" s="18"/>
      <c r="E309" s="18"/>
      <c r="F309" s="18"/>
      <c r="G309" s="18"/>
      <c r="H309" s="18"/>
      <c r="I309" s="18"/>
      <c r="J309" s="18"/>
      <c r="K309" s="18"/>
      <c r="L309" s="18"/>
      <c r="M309" s="18"/>
      <c r="N309" s="18"/>
      <c r="O309" s="18"/>
      <c r="P309" s="18"/>
      <c r="Q309" s="19"/>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row>
    <row r="310" spans="1:44" ht="15.75" customHeight="1">
      <c r="A310" s="18"/>
      <c r="B310" s="18"/>
      <c r="C310" s="18"/>
      <c r="D310" s="18"/>
      <c r="E310" s="18"/>
      <c r="F310" s="18"/>
      <c r="G310" s="18"/>
      <c r="H310" s="18"/>
      <c r="I310" s="18"/>
      <c r="J310" s="18"/>
      <c r="K310" s="18"/>
      <c r="L310" s="18"/>
      <c r="M310" s="18"/>
      <c r="N310" s="18"/>
      <c r="O310" s="18"/>
      <c r="P310" s="18"/>
      <c r="Q310" s="19"/>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row>
    <row r="311" spans="1:44" ht="15.75" customHeight="1">
      <c r="A311" s="18"/>
      <c r="B311" s="18"/>
      <c r="C311" s="18"/>
      <c r="D311" s="18"/>
      <c r="E311" s="18"/>
      <c r="F311" s="18"/>
      <c r="G311" s="18"/>
      <c r="H311" s="18"/>
      <c r="I311" s="18"/>
      <c r="J311" s="18"/>
      <c r="K311" s="18"/>
      <c r="L311" s="18"/>
      <c r="M311" s="18"/>
      <c r="N311" s="18"/>
      <c r="O311" s="18"/>
      <c r="P311" s="18"/>
      <c r="Q311" s="19"/>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row>
    <row r="312" spans="1:44" ht="15.75" customHeight="1">
      <c r="A312" s="18"/>
      <c r="B312" s="18"/>
      <c r="C312" s="18"/>
      <c r="D312" s="18"/>
      <c r="E312" s="18"/>
      <c r="F312" s="18"/>
      <c r="G312" s="18"/>
      <c r="H312" s="18"/>
      <c r="I312" s="18"/>
      <c r="J312" s="18"/>
      <c r="K312" s="18"/>
      <c r="L312" s="18"/>
      <c r="M312" s="18"/>
      <c r="N312" s="18"/>
      <c r="O312" s="18"/>
      <c r="P312" s="18"/>
      <c r="Q312" s="19"/>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row>
    <row r="313" spans="1:44" ht="15.75" customHeight="1">
      <c r="A313" s="18"/>
      <c r="B313" s="18"/>
      <c r="C313" s="18"/>
      <c r="D313" s="18"/>
      <c r="E313" s="18"/>
      <c r="F313" s="18"/>
      <c r="G313" s="18"/>
      <c r="H313" s="18"/>
      <c r="I313" s="18"/>
      <c r="J313" s="18"/>
      <c r="K313" s="18"/>
      <c r="L313" s="18"/>
      <c r="M313" s="18"/>
      <c r="N313" s="18"/>
      <c r="O313" s="18"/>
      <c r="P313" s="18"/>
      <c r="Q313" s="19"/>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row>
    <row r="314" spans="1:44" ht="15.75" customHeight="1">
      <c r="A314" s="18"/>
      <c r="B314" s="18"/>
      <c r="C314" s="18"/>
      <c r="D314" s="18"/>
      <c r="E314" s="18"/>
      <c r="F314" s="18"/>
      <c r="G314" s="18"/>
      <c r="H314" s="18"/>
      <c r="I314" s="18"/>
      <c r="J314" s="18"/>
      <c r="K314" s="18"/>
      <c r="L314" s="18"/>
      <c r="M314" s="18"/>
      <c r="N314" s="18"/>
      <c r="O314" s="18"/>
      <c r="P314" s="18"/>
      <c r="Q314" s="19"/>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row>
    <row r="315" spans="1:44" ht="15.75" customHeight="1">
      <c r="A315" s="18"/>
      <c r="B315" s="18"/>
      <c r="C315" s="18"/>
      <c r="D315" s="18"/>
      <c r="E315" s="18"/>
      <c r="F315" s="18"/>
      <c r="G315" s="18"/>
      <c r="H315" s="18"/>
      <c r="I315" s="18"/>
      <c r="J315" s="18"/>
      <c r="K315" s="18"/>
      <c r="L315" s="18"/>
      <c r="M315" s="18"/>
      <c r="N315" s="18"/>
      <c r="O315" s="18"/>
      <c r="P315" s="18"/>
      <c r="Q315" s="19"/>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row>
    <row r="316" spans="1:44" ht="15.75" customHeight="1">
      <c r="A316" s="18"/>
      <c r="B316" s="18"/>
      <c r="C316" s="18"/>
      <c r="D316" s="18"/>
      <c r="E316" s="18"/>
      <c r="F316" s="18"/>
      <c r="G316" s="18"/>
      <c r="H316" s="18"/>
      <c r="I316" s="18"/>
      <c r="J316" s="18"/>
      <c r="K316" s="18"/>
      <c r="L316" s="18"/>
      <c r="M316" s="18"/>
      <c r="N316" s="18"/>
      <c r="O316" s="18"/>
      <c r="P316" s="18"/>
      <c r="Q316" s="19"/>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row>
    <row r="317" spans="1:44" ht="15.75" customHeight="1">
      <c r="A317" s="18"/>
      <c r="B317" s="18"/>
      <c r="C317" s="18"/>
      <c r="D317" s="18"/>
      <c r="E317" s="18"/>
      <c r="F317" s="18"/>
      <c r="G317" s="18"/>
      <c r="H317" s="18"/>
      <c r="I317" s="18"/>
      <c r="J317" s="18"/>
      <c r="K317" s="18"/>
      <c r="L317" s="18"/>
      <c r="M317" s="18"/>
      <c r="N317" s="18"/>
      <c r="O317" s="18"/>
      <c r="P317" s="18"/>
      <c r="Q317" s="19"/>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row>
    <row r="318" spans="1:44" ht="15.75" customHeight="1">
      <c r="A318" s="18"/>
      <c r="B318" s="18"/>
      <c r="C318" s="18"/>
      <c r="D318" s="18"/>
      <c r="E318" s="18"/>
      <c r="F318" s="18"/>
      <c r="G318" s="18"/>
      <c r="H318" s="18"/>
      <c r="I318" s="18"/>
      <c r="J318" s="18"/>
      <c r="K318" s="18"/>
      <c r="L318" s="18"/>
      <c r="M318" s="18"/>
      <c r="N318" s="18"/>
      <c r="O318" s="18"/>
      <c r="P318" s="18"/>
      <c r="Q318" s="19"/>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row>
    <row r="319" spans="1:44" ht="15.75" customHeight="1">
      <c r="A319" s="18"/>
      <c r="B319" s="18"/>
      <c r="C319" s="18"/>
      <c r="D319" s="18"/>
      <c r="E319" s="18"/>
      <c r="F319" s="18"/>
      <c r="G319" s="18"/>
      <c r="H319" s="18"/>
      <c r="I319" s="18"/>
      <c r="J319" s="18"/>
      <c r="K319" s="18"/>
      <c r="L319" s="18"/>
      <c r="M319" s="18"/>
      <c r="N319" s="18"/>
      <c r="O319" s="18"/>
      <c r="P319" s="18"/>
      <c r="Q319" s="19"/>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row>
    <row r="320" spans="1:44" ht="15.75" customHeight="1">
      <c r="A320" s="18"/>
      <c r="B320" s="18"/>
      <c r="C320" s="18"/>
      <c r="D320" s="18"/>
      <c r="E320" s="18"/>
      <c r="F320" s="18"/>
      <c r="G320" s="18"/>
      <c r="H320" s="18"/>
      <c r="I320" s="18"/>
      <c r="J320" s="18"/>
      <c r="K320" s="18"/>
      <c r="L320" s="18"/>
      <c r="M320" s="18"/>
      <c r="N320" s="18"/>
      <c r="O320" s="18"/>
      <c r="P320" s="18"/>
      <c r="Q320" s="19"/>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row>
    <row r="321" spans="1:44" ht="15.75" customHeight="1">
      <c r="A321" s="18"/>
      <c r="B321" s="18"/>
      <c r="C321" s="18"/>
      <c r="D321" s="18"/>
      <c r="E321" s="18"/>
      <c r="F321" s="18"/>
      <c r="G321" s="18"/>
      <c r="H321" s="18"/>
      <c r="I321" s="18"/>
      <c r="J321" s="18"/>
      <c r="K321" s="18"/>
      <c r="L321" s="18"/>
      <c r="M321" s="18"/>
      <c r="N321" s="18"/>
      <c r="O321" s="18"/>
      <c r="P321" s="18"/>
      <c r="Q321" s="19"/>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row>
    <row r="322" spans="1:44" ht="15.75" customHeight="1">
      <c r="A322" s="18"/>
      <c r="B322" s="18"/>
      <c r="C322" s="18"/>
      <c r="D322" s="18"/>
      <c r="E322" s="18"/>
      <c r="F322" s="18"/>
      <c r="G322" s="18"/>
      <c r="H322" s="18"/>
      <c r="I322" s="18"/>
      <c r="J322" s="18"/>
      <c r="K322" s="18"/>
      <c r="L322" s="18"/>
      <c r="M322" s="18"/>
      <c r="N322" s="18"/>
      <c r="O322" s="18"/>
      <c r="P322" s="18"/>
      <c r="Q322" s="19"/>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row>
    <row r="323" spans="1:44" ht="15.75" customHeight="1">
      <c r="A323" s="18"/>
      <c r="B323" s="18"/>
      <c r="C323" s="18"/>
      <c r="D323" s="18"/>
      <c r="E323" s="18"/>
      <c r="F323" s="18"/>
      <c r="G323" s="18"/>
      <c r="H323" s="18"/>
      <c r="I323" s="18"/>
      <c r="J323" s="18"/>
      <c r="K323" s="18"/>
      <c r="L323" s="18"/>
      <c r="M323" s="18"/>
      <c r="N323" s="18"/>
      <c r="O323" s="18"/>
      <c r="P323" s="18"/>
      <c r="Q323" s="19"/>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row>
    <row r="324" spans="1:44" ht="15.75" customHeight="1">
      <c r="A324" s="18"/>
      <c r="B324" s="18"/>
      <c r="C324" s="18"/>
      <c r="D324" s="18"/>
      <c r="E324" s="18"/>
      <c r="F324" s="18"/>
      <c r="G324" s="18"/>
      <c r="H324" s="18"/>
      <c r="I324" s="18"/>
      <c r="J324" s="18"/>
      <c r="K324" s="18"/>
      <c r="L324" s="18"/>
      <c r="M324" s="18"/>
      <c r="N324" s="18"/>
      <c r="O324" s="18"/>
      <c r="P324" s="18"/>
      <c r="Q324" s="19"/>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row>
    <row r="325" spans="1:44" ht="15.75" customHeight="1">
      <c r="A325" s="18"/>
      <c r="B325" s="18"/>
      <c r="C325" s="18"/>
      <c r="D325" s="18"/>
      <c r="E325" s="18"/>
      <c r="F325" s="18"/>
      <c r="G325" s="18"/>
      <c r="H325" s="18"/>
      <c r="I325" s="18"/>
      <c r="J325" s="18"/>
      <c r="K325" s="18"/>
      <c r="L325" s="18"/>
      <c r="M325" s="18"/>
      <c r="N325" s="18"/>
      <c r="O325" s="18"/>
      <c r="P325" s="18"/>
      <c r="Q325" s="19"/>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row>
    <row r="326" spans="1:44" ht="15.75" customHeight="1">
      <c r="A326" s="18"/>
      <c r="B326" s="18"/>
      <c r="C326" s="18"/>
      <c r="D326" s="18"/>
      <c r="E326" s="18"/>
      <c r="F326" s="18"/>
      <c r="G326" s="18"/>
      <c r="H326" s="18"/>
      <c r="I326" s="18"/>
      <c r="J326" s="18"/>
      <c r="K326" s="18"/>
      <c r="L326" s="18"/>
      <c r="M326" s="18"/>
      <c r="N326" s="18"/>
      <c r="O326" s="18"/>
      <c r="P326" s="18"/>
      <c r="Q326" s="19"/>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row>
    <row r="327" spans="1:44" ht="15.75" customHeight="1">
      <c r="A327" s="18"/>
      <c r="B327" s="18"/>
      <c r="C327" s="18"/>
      <c r="D327" s="18"/>
      <c r="E327" s="18"/>
      <c r="F327" s="18"/>
      <c r="G327" s="18"/>
      <c r="H327" s="18"/>
      <c r="I327" s="18"/>
      <c r="J327" s="18"/>
      <c r="K327" s="18"/>
      <c r="L327" s="18"/>
      <c r="M327" s="18"/>
      <c r="N327" s="18"/>
      <c r="O327" s="18"/>
      <c r="P327" s="18"/>
      <c r="Q327" s="19"/>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row>
    <row r="328" spans="1:44" ht="15.75" customHeight="1">
      <c r="A328" s="18"/>
      <c r="B328" s="18"/>
      <c r="C328" s="18"/>
      <c r="D328" s="18"/>
      <c r="E328" s="18"/>
      <c r="F328" s="18"/>
      <c r="G328" s="18"/>
      <c r="H328" s="18"/>
      <c r="I328" s="18"/>
      <c r="J328" s="18"/>
      <c r="K328" s="18"/>
      <c r="L328" s="18"/>
      <c r="M328" s="18"/>
      <c r="N328" s="18"/>
      <c r="O328" s="18"/>
      <c r="P328" s="18"/>
      <c r="Q328" s="19"/>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row>
    <row r="329" spans="1:44" ht="15.75" customHeight="1">
      <c r="A329" s="18"/>
      <c r="B329" s="18"/>
      <c r="C329" s="18"/>
      <c r="D329" s="18"/>
      <c r="E329" s="18"/>
      <c r="F329" s="18"/>
      <c r="G329" s="18"/>
      <c r="H329" s="18"/>
      <c r="I329" s="18"/>
      <c r="J329" s="18"/>
      <c r="K329" s="18"/>
      <c r="L329" s="18"/>
      <c r="M329" s="18"/>
      <c r="N329" s="18"/>
      <c r="O329" s="18"/>
      <c r="P329" s="18"/>
      <c r="Q329" s="19"/>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row>
    <row r="330" spans="1:44" ht="15.75" customHeight="1">
      <c r="A330" s="18"/>
      <c r="B330" s="18"/>
      <c r="C330" s="18"/>
      <c r="D330" s="18"/>
      <c r="E330" s="18"/>
      <c r="F330" s="18"/>
      <c r="G330" s="18"/>
      <c r="H330" s="18"/>
      <c r="I330" s="18"/>
      <c r="J330" s="18"/>
      <c r="K330" s="18"/>
      <c r="L330" s="18"/>
      <c r="M330" s="18"/>
      <c r="N330" s="18"/>
      <c r="O330" s="18"/>
      <c r="P330" s="18"/>
      <c r="Q330" s="19"/>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row>
    <row r="331" spans="1:44" ht="15.75" customHeight="1">
      <c r="A331" s="18"/>
      <c r="B331" s="18"/>
      <c r="C331" s="18"/>
      <c r="D331" s="18"/>
      <c r="E331" s="18"/>
      <c r="F331" s="18"/>
      <c r="G331" s="18"/>
      <c r="H331" s="18"/>
      <c r="I331" s="18"/>
      <c r="J331" s="18"/>
      <c r="K331" s="18"/>
      <c r="L331" s="18"/>
      <c r="M331" s="18"/>
      <c r="N331" s="18"/>
      <c r="O331" s="18"/>
      <c r="P331" s="18"/>
      <c r="Q331" s="19"/>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row>
    <row r="332" spans="1:44" ht="15.75" customHeight="1">
      <c r="A332" s="18"/>
      <c r="B332" s="18"/>
      <c r="C332" s="18"/>
      <c r="D332" s="18"/>
      <c r="E332" s="18"/>
      <c r="F332" s="18"/>
      <c r="G332" s="18"/>
      <c r="H332" s="18"/>
      <c r="I332" s="18"/>
      <c r="J332" s="18"/>
      <c r="K332" s="18"/>
      <c r="L332" s="18"/>
      <c r="M332" s="18"/>
      <c r="N332" s="18"/>
      <c r="O332" s="18"/>
      <c r="P332" s="18"/>
      <c r="Q332" s="19"/>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row>
    <row r="333" spans="1:44" ht="15.75" customHeight="1">
      <c r="A333" s="18"/>
      <c r="B333" s="18"/>
      <c r="C333" s="18"/>
      <c r="D333" s="18"/>
      <c r="E333" s="18"/>
      <c r="F333" s="18"/>
      <c r="G333" s="18"/>
      <c r="H333" s="18"/>
      <c r="I333" s="18"/>
      <c r="J333" s="18"/>
      <c r="K333" s="18"/>
      <c r="L333" s="18"/>
      <c r="M333" s="18"/>
      <c r="N333" s="18"/>
      <c r="O333" s="18"/>
      <c r="P333" s="18"/>
      <c r="Q333" s="19"/>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row>
    <row r="334" spans="1:44" ht="15.75" customHeight="1">
      <c r="A334" s="18"/>
      <c r="B334" s="18"/>
      <c r="C334" s="18"/>
      <c r="D334" s="18"/>
      <c r="E334" s="18"/>
      <c r="F334" s="18"/>
      <c r="G334" s="18"/>
      <c r="H334" s="18"/>
      <c r="I334" s="18"/>
      <c r="J334" s="18"/>
      <c r="K334" s="18"/>
      <c r="L334" s="18"/>
      <c r="M334" s="18"/>
      <c r="N334" s="18"/>
      <c r="O334" s="18"/>
      <c r="P334" s="18"/>
      <c r="Q334" s="19"/>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row>
    <row r="335" spans="1:44" ht="15.75" customHeight="1">
      <c r="A335" s="18"/>
      <c r="B335" s="18"/>
      <c r="C335" s="18"/>
      <c r="D335" s="18"/>
      <c r="E335" s="18"/>
      <c r="F335" s="18"/>
      <c r="G335" s="18"/>
      <c r="H335" s="18"/>
      <c r="I335" s="18"/>
      <c r="J335" s="18"/>
      <c r="K335" s="18"/>
      <c r="L335" s="18"/>
      <c r="M335" s="18"/>
      <c r="N335" s="18"/>
      <c r="O335" s="18"/>
      <c r="P335" s="18"/>
      <c r="Q335" s="19"/>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row>
    <row r="336" spans="1:44" ht="15.75" customHeight="1">
      <c r="A336" s="18"/>
      <c r="B336" s="18"/>
      <c r="C336" s="18"/>
      <c r="D336" s="18"/>
      <c r="E336" s="18"/>
      <c r="F336" s="18"/>
      <c r="G336" s="18"/>
      <c r="H336" s="18"/>
      <c r="I336" s="18"/>
      <c r="J336" s="18"/>
      <c r="K336" s="18"/>
      <c r="L336" s="18"/>
      <c r="M336" s="18"/>
      <c r="N336" s="18"/>
      <c r="O336" s="18"/>
      <c r="P336" s="18"/>
      <c r="Q336" s="19"/>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row>
    <row r="337" spans="1:44" ht="15.75" customHeight="1">
      <c r="A337" s="18"/>
      <c r="B337" s="18"/>
      <c r="C337" s="18"/>
      <c r="D337" s="18"/>
      <c r="E337" s="18"/>
      <c r="F337" s="18"/>
      <c r="G337" s="18"/>
      <c r="H337" s="18"/>
      <c r="I337" s="18"/>
      <c r="J337" s="18"/>
      <c r="K337" s="18"/>
      <c r="L337" s="18"/>
      <c r="M337" s="18"/>
      <c r="N337" s="18"/>
      <c r="O337" s="18"/>
      <c r="P337" s="18"/>
      <c r="Q337" s="19"/>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row>
    <row r="338" spans="1:44" ht="15.75" customHeight="1">
      <c r="A338" s="18"/>
      <c r="B338" s="18"/>
      <c r="C338" s="18"/>
      <c r="D338" s="18"/>
      <c r="E338" s="18"/>
      <c r="F338" s="18"/>
      <c r="G338" s="18"/>
      <c r="H338" s="18"/>
      <c r="I338" s="18"/>
      <c r="J338" s="18"/>
      <c r="K338" s="18"/>
      <c r="L338" s="18"/>
      <c r="M338" s="18"/>
      <c r="N338" s="18"/>
      <c r="O338" s="18"/>
      <c r="P338" s="18"/>
      <c r="Q338" s="19"/>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row>
    <row r="339" spans="1:44" ht="15.75" customHeight="1">
      <c r="A339" s="18"/>
      <c r="B339" s="18"/>
      <c r="C339" s="18"/>
      <c r="D339" s="18"/>
      <c r="E339" s="18"/>
      <c r="F339" s="18"/>
      <c r="G339" s="18"/>
      <c r="H339" s="18"/>
      <c r="I339" s="18"/>
      <c r="J339" s="18"/>
      <c r="K339" s="18"/>
      <c r="L339" s="18"/>
      <c r="M339" s="18"/>
      <c r="N339" s="18"/>
      <c r="O339" s="18"/>
      <c r="P339" s="18"/>
      <c r="Q339" s="19"/>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row>
    <row r="340" spans="1:44" ht="15.75" customHeight="1">
      <c r="A340" s="18"/>
      <c r="B340" s="18"/>
      <c r="C340" s="18"/>
      <c r="D340" s="18"/>
      <c r="E340" s="18"/>
      <c r="F340" s="18"/>
      <c r="G340" s="18"/>
      <c r="H340" s="18"/>
      <c r="I340" s="18"/>
      <c r="J340" s="18"/>
      <c r="K340" s="18"/>
      <c r="L340" s="18"/>
      <c r="M340" s="18"/>
      <c r="N340" s="18"/>
      <c r="O340" s="18"/>
      <c r="P340" s="18"/>
      <c r="Q340" s="19"/>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row>
    <row r="341" spans="1:44" ht="15.75" customHeight="1">
      <c r="A341" s="18"/>
      <c r="B341" s="18"/>
      <c r="C341" s="18"/>
      <c r="D341" s="18"/>
      <c r="E341" s="18"/>
      <c r="F341" s="18"/>
      <c r="G341" s="18"/>
      <c r="H341" s="18"/>
      <c r="I341" s="18"/>
      <c r="J341" s="18"/>
      <c r="K341" s="18"/>
      <c r="L341" s="18"/>
      <c r="M341" s="18"/>
      <c r="N341" s="18"/>
      <c r="O341" s="18"/>
      <c r="P341" s="18"/>
      <c r="Q341" s="19"/>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row>
    <row r="342" spans="1:44" ht="15.75" customHeight="1">
      <c r="A342" s="18"/>
      <c r="B342" s="18"/>
      <c r="C342" s="18"/>
      <c r="D342" s="18"/>
      <c r="E342" s="18"/>
      <c r="F342" s="18"/>
      <c r="G342" s="18"/>
      <c r="H342" s="18"/>
      <c r="I342" s="18"/>
      <c r="J342" s="18"/>
      <c r="K342" s="18"/>
      <c r="L342" s="18"/>
      <c r="M342" s="18"/>
      <c r="N342" s="18"/>
      <c r="O342" s="18"/>
      <c r="P342" s="18"/>
      <c r="Q342" s="19"/>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row>
    <row r="343" spans="1:44" ht="15.75" customHeight="1">
      <c r="A343" s="18"/>
      <c r="B343" s="18"/>
      <c r="C343" s="18"/>
      <c r="D343" s="18"/>
      <c r="E343" s="18"/>
      <c r="F343" s="18"/>
      <c r="G343" s="18"/>
      <c r="H343" s="18"/>
      <c r="I343" s="18"/>
      <c r="J343" s="18"/>
      <c r="K343" s="18"/>
      <c r="L343" s="18"/>
      <c r="M343" s="18"/>
      <c r="N343" s="18"/>
      <c r="O343" s="18"/>
      <c r="P343" s="18"/>
      <c r="Q343" s="19"/>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row>
    <row r="344" spans="1:44" ht="15.75" customHeight="1">
      <c r="A344" s="18"/>
      <c r="B344" s="18"/>
      <c r="C344" s="18"/>
      <c r="D344" s="18"/>
      <c r="E344" s="18"/>
      <c r="F344" s="18"/>
      <c r="G344" s="18"/>
      <c r="H344" s="18"/>
      <c r="I344" s="18"/>
      <c r="J344" s="18"/>
      <c r="K344" s="18"/>
      <c r="L344" s="18"/>
      <c r="M344" s="18"/>
      <c r="N344" s="18"/>
      <c r="O344" s="18"/>
      <c r="P344" s="18"/>
      <c r="Q344" s="19"/>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row>
    <row r="345" spans="1:44" ht="15.75" customHeight="1">
      <c r="A345" s="18"/>
      <c r="B345" s="18"/>
      <c r="C345" s="18"/>
      <c r="D345" s="18"/>
      <c r="E345" s="18"/>
      <c r="F345" s="18"/>
      <c r="G345" s="18"/>
      <c r="H345" s="18"/>
      <c r="I345" s="18"/>
      <c r="J345" s="18"/>
      <c r="K345" s="18"/>
      <c r="L345" s="18"/>
      <c r="M345" s="18"/>
      <c r="N345" s="18"/>
      <c r="O345" s="18"/>
      <c r="P345" s="18"/>
      <c r="Q345" s="19"/>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row>
    <row r="346" spans="1:44" ht="15.75" customHeight="1">
      <c r="A346" s="18"/>
      <c r="B346" s="18"/>
      <c r="C346" s="18"/>
      <c r="D346" s="18"/>
      <c r="E346" s="18"/>
      <c r="F346" s="18"/>
      <c r="G346" s="18"/>
      <c r="H346" s="18"/>
      <c r="I346" s="18"/>
      <c r="J346" s="18"/>
      <c r="K346" s="18"/>
      <c r="L346" s="18"/>
      <c r="M346" s="18"/>
      <c r="N346" s="18"/>
      <c r="O346" s="18"/>
      <c r="P346" s="18"/>
      <c r="Q346" s="19"/>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row>
    <row r="347" spans="1:44" ht="15.75" customHeight="1">
      <c r="A347" s="18"/>
      <c r="B347" s="18"/>
      <c r="C347" s="18"/>
      <c r="D347" s="18"/>
      <c r="E347" s="18"/>
      <c r="F347" s="18"/>
      <c r="G347" s="18"/>
      <c r="H347" s="18"/>
      <c r="I347" s="18"/>
      <c r="J347" s="18"/>
      <c r="K347" s="18"/>
      <c r="L347" s="18"/>
      <c r="M347" s="18"/>
      <c r="N347" s="18"/>
      <c r="O347" s="18"/>
      <c r="P347" s="18"/>
      <c r="Q347" s="19"/>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row>
    <row r="348" spans="1:44" ht="15.75" customHeight="1">
      <c r="A348" s="18"/>
      <c r="B348" s="18"/>
      <c r="C348" s="18"/>
      <c r="D348" s="18"/>
      <c r="E348" s="18"/>
      <c r="F348" s="18"/>
      <c r="G348" s="18"/>
      <c r="H348" s="18"/>
      <c r="I348" s="18"/>
      <c r="J348" s="18"/>
      <c r="K348" s="18"/>
      <c r="L348" s="18"/>
      <c r="M348" s="18"/>
      <c r="N348" s="18"/>
      <c r="O348" s="18"/>
      <c r="P348" s="18"/>
      <c r="Q348" s="19"/>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row>
    <row r="349" spans="1:44" ht="15.75" customHeight="1">
      <c r="A349" s="18"/>
      <c r="B349" s="18"/>
      <c r="C349" s="18"/>
      <c r="D349" s="18"/>
      <c r="E349" s="18"/>
      <c r="F349" s="18"/>
      <c r="G349" s="18"/>
      <c r="H349" s="18"/>
      <c r="I349" s="18"/>
      <c r="J349" s="18"/>
      <c r="K349" s="18"/>
      <c r="L349" s="18"/>
      <c r="M349" s="18"/>
      <c r="N349" s="18"/>
      <c r="O349" s="18"/>
      <c r="P349" s="18"/>
      <c r="Q349" s="19"/>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row>
    <row r="350" spans="1:44" ht="15.75" customHeight="1">
      <c r="A350" s="18"/>
      <c r="B350" s="18"/>
      <c r="C350" s="18"/>
      <c r="D350" s="18"/>
      <c r="E350" s="18"/>
      <c r="F350" s="18"/>
      <c r="G350" s="18"/>
      <c r="H350" s="18"/>
      <c r="I350" s="18"/>
      <c r="J350" s="18"/>
      <c r="K350" s="18"/>
      <c r="L350" s="18"/>
      <c r="M350" s="18"/>
      <c r="N350" s="18"/>
      <c r="O350" s="18"/>
      <c r="P350" s="18"/>
      <c r="Q350" s="19"/>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row>
    <row r="351" spans="1:44" ht="15.75" customHeight="1">
      <c r="A351" s="18"/>
      <c r="B351" s="18"/>
      <c r="C351" s="18"/>
      <c r="D351" s="18"/>
      <c r="E351" s="18"/>
      <c r="F351" s="18"/>
      <c r="G351" s="18"/>
      <c r="H351" s="18"/>
      <c r="I351" s="18"/>
      <c r="J351" s="18"/>
      <c r="K351" s="18"/>
      <c r="L351" s="18"/>
      <c r="M351" s="18"/>
      <c r="N351" s="18"/>
      <c r="O351" s="18"/>
      <c r="P351" s="18"/>
      <c r="Q351" s="19"/>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row>
    <row r="352" spans="1:44" ht="15.75" customHeight="1">
      <c r="A352" s="18"/>
      <c r="B352" s="18"/>
      <c r="C352" s="18"/>
      <c r="D352" s="18"/>
      <c r="E352" s="18"/>
      <c r="F352" s="18"/>
      <c r="G352" s="18"/>
      <c r="H352" s="18"/>
      <c r="I352" s="18"/>
      <c r="J352" s="18"/>
      <c r="K352" s="18"/>
      <c r="L352" s="18"/>
      <c r="M352" s="18"/>
      <c r="N352" s="18"/>
      <c r="O352" s="18"/>
      <c r="P352" s="18"/>
      <c r="Q352" s="19"/>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row>
    <row r="353" spans="1:44" ht="15.75" customHeight="1">
      <c r="A353" s="18"/>
      <c r="B353" s="18"/>
      <c r="C353" s="18"/>
      <c r="D353" s="18"/>
      <c r="E353" s="18"/>
      <c r="F353" s="18"/>
      <c r="G353" s="18"/>
      <c r="H353" s="18"/>
      <c r="I353" s="18"/>
      <c r="J353" s="18"/>
      <c r="K353" s="18"/>
      <c r="L353" s="18"/>
      <c r="M353" s="18"/>
      <c r="N353" s="18"/>
      <c r="O353" s="18"/>
      <c r="P353" s="18"/>
      <c r="Q353" s="19"/>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row>
    <row r="354" spans="1:44" ht="15.75" customHeight="1">
      <c r="A354" s="18"/>
      <c r="B354" s="18"/>
      <c r="C354" s="18"/>
      <c r="D354" s="18"/>
      <c r="E354" s="18"/>
      <c r="F354" s="18"/>
      <c r="G354" s="18"/>
      <c r="H354" s="18"/>
      <c r="I354" s="18"/>
      <c r="J354" s="18"/>
      <c r="K354" s="18"/>
      <c r="L354" s="18"/>
      <c r="M354" s="18"/>
      <c r="N354" s="18"/>
      <c r="O354" s="18"/>
      <c r="P354" s="18"/>
      <c r="Q354" s="19"/>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row>
    <row r="355" spans="1:44" ht="15.75" customHeight="1">
      <c r="A355" s="18"/>
      <c r="B355" s="18"/>
      <c r="C355" s="18"/>
      <c r="D355" s="18"/>
      <c r="E355" s="18"/>
      <c r="F355" s="18"/>
      <c r="G355" s="18"/>
      <c r="H355" s="18"/>
      <c r="I355" s="18"/>
      <c r="J355" s="18"/>
      <c r="K355" s="18"/>
      <c r="L355" s="18"/>
      <c r="M355" s="18"/>
      <c r="N355" s="18"/>
      <c r="O355" s="18"/>
      <c r="P355" s="18"/>
      <c r="Q355" s="19"/>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row>
    <row r="356" spans="1:44" ht="15.75" customHeight="1">
      <c r="A356" s="18"/>
      <c r="B356" s="18"/>
      <c r="C356" s="18"/>
      <c r="D356" s="18"/>
      <c r="E356" s="18"/>
      <c r="F356" s="18"/>
      <c r="G356" s="18"/>
      <c r="H356" s="18"/>
      <c r="I356" s="18"/>
      <c r="J356" s="18"/>
      <c r="K356" s="18"/>
      <c r="L356" s="18"/>
      <c r="M356" s="18"/>
      <c r="N356" s="18"/>
      <c r="O356" s="18"/>
      <c r="P356" s="18"/>
      <c r="Q356" s="19"/>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row>
    <row r="357" spans="1:44" ht="15.75" customHeight="1">
      <c r="A357" s="18"/>
      <c r="B357" s="18"/>
      <c r="C357" s="18"/>
      <c r="D357" s="18"/>
      <c r="E357" s="18"/>
      <c r="F357" s="18"/>
      <c r="G357" s="18"/>
      <c r="H357" s="18"/>
      <c r="I357" s="18"/>
      <c r="J357" s="18"/>
      <c r="K357" s="18"/>
      <c r="L357" s="18"/>
      <c r="M357" s="18"/>
      <c r="N357" s="18"/>
      <c r="O357" s="18"/>
      <c r="P357" s="18"/>
      <c r="Q357" s="19"/>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row>
    <row r="358" spans="1:44" ht="15.75" customHeight="1">
      <c r="A358" s="18"/>
      <c r="B358" s="18"/>
      <c r="C358" s="18"/>
      <c r="D358" s="18"/>
      <c r="E358" s="18"/>
      <c r="F358" s="18"/>
      <c r="G358" s="18"/>
      <c r="H358" s="18"/>
      <c r="I358" s="18"/>
      <c r="J358" s="18"/>
      <c r="K358" s="18"/>
      <c r="L358" s="18"/>
      <c r="M358" s="18"/>
      <c r="N358" s="18"/>
      <c r="O358" s="18"/>
      <c r="P358" s="18"/>
      <c r="Q358" s="19"/>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row>
    <row r="359" spans="1:44" ht="15.75" customHeight="1">
      <c r="A359" s="18"/>
      <c r="B359" s="18"/>
      <c r="C359" s="18"/>
      <c r="D359" s="18"/>
      <c r="E359" s="18"/>
      <c r="F359" s="18"/>
      <c r="G359" s="18"/>
      <c r="H359" s="18"/>
      <c r="I359" s="18"/>
      <c r="J359" s="18"/>
      <c r="K359" s="18"/>
      <c r="L359" s="18"/>
      <c r="M359" s="18"/>
      <c r="N359" s="18"/>
      <c r="O359" s="18"/>
      <c r="P359" s="18"/>
      <c r="Q359" s="19"/>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row>
    <row r="360" spans="1:44" ht="15.75" customHeight="1">
      <c r="A360" s="18"/>
      <c r="B360" s="18"/>
      <c r="C360" s="18"/>
      <c r="D360" s="18"/>
      <c r="E360" s="18"/>
      <c r="F360" s="18"/>
      <c r="G360" s="18"/>
      <c r="H360" s="18"/>
      <c r="I360" s="18"/>
      <c r="J360" s="18"/>
      <c r="K360" s="18"/>
      <c r="L360" s="18"/>
      <c r="M360" s="18"/>
      <c r="N360" s="18"/>
      <c r="O360" s="18"/>
      <c r="P360" s="18"/>
      <c r="Q360" s="19"/>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row>
    <row r="361" spans="1:44" ht="15.75" customHeight="1">
      <c r="A361" s="18"/>
      <c r="B361" s="18"/>
      <c r="C361" s="18"/>
      <c r="D361" s="18"/>
      <c r="E361" s="18"/>
      <c r="F361" s="18"/>
      <c r="G361" s="18"/>
      <c r="H361" s="18"/>
      <c r="I361" s="18"/>
      <c r="J361" s="18"/>
      <c r="K361" s="18"/>
      <c r="L361" s="18"/>
      <c r="M361" s="18"/>
      <c r="N361" s="18"/>
      <c r="O361" s="18"/>
      <c r="P361" s="18"/>
      <c r="Q361" s="19"/>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row>
    <row r="362" spans="1:44" ht="15.75" customHeight="1">
      <c r="A362" s="18"/>
      <c r="B362" s="18"/>
      <c r="C362" s="18"/>
      <c r="D362" s="18"/>
      <c r="E362" s="18"/>
      <c r="F362" s="18"/>
      <c r="G362" s="18"/>
      <c r="H362" s="18"/>
      <c r="I362" s="18"/>
      <c r="J362" s="18"/>
      <c r="K362" s="18"/>
      <c r="L362" s="18"/>
      <c r="M362" s="18"/>
      <c r="N362" s="18"/>
      <c r="O362" s="18"/>
      <c r="P362" s="18"/>
      <c r="Q362" s="19"/>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row>
    <row r="363" spans="1:44" ht="15.75" customHeight="1">
      <c r="A363" s="18"/>
      <c r="B363" s="18"/>
      <c r="C363" s="18"/>
      <c r="D363" s="18"/>
      <c r="E363" s="18"/>
      <c r="F363" s="18"/>
      <c r="G363" s="18"/>
      <c r="H363" s="18"/>
      <c r="I363" s="18"/>
      <c r="J363" s="18"/>
      <c r="K363" s="18"/>
      <c r="L363" s="18"/>
      <c r="M363" s="18"/>
      <c r="N363" s="18"/>
      <c r="O363" s="18"/>
      <c r="P363" s="18"/>
      <c r="Q363" s="19"/>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row>
    <row r="364" spans="1:44" ht="15.75" customHeight="1">
      <c r="A364" s="18"/>
      <c r="B364" s="18"/>
      <c r="C364" s="18"/>
      <c r="D364" s="18"/>
      <c r="E364" s="18"/>
      <c r="F364" s="18"/>
      <c r="G364" s="18"/>
      <c r="H364" s="18"/>
      <c r="I364" s="18"/>
      <c r="J364" s="18"/>
      <c r="K364" s="18"/>
      <c r="L364" s="18"/>
      <c r="M364" s="18"/>
      <c r="N364" s="18"/>
      <c r="O364" s="18"/>
      <c r="P364" s="18"/>
      <c r="Q364" s="19"/>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row>
    <row r="365" spans="1:44" ht="15.75" customHeight="1">
      <c r="A365" s="18"/>
      <c r="B365" s="18"/>
      <c r="C365" s="18"/>
      <c r="D365" s="18"/>
      <c r="E365" s="18"/>
      <c r="F365" s="18"/>
      <c r="G365" s="18"/>
      <c r="H365" s="18"/>
      <c r="I365" s="18"/>
      <c r="J365" s="18"/>
      <c r="K365" s="18"/>
      <c r="L365" s="18"/>
      <c r="M365" s="18"/>
      <c r="N365" s="18"/>
      <c r="O365" s="18"/>
      <c r="P365" s="18"/>
      <c r="Q365" s="19"/>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row>
    <row r="366" spans="1:44" ht="15.75" customHeight="1">
      <c r="A366" s="18"/>
      <c r="B366" s="18"/>
      <c r="C366" s="18"/>
      <c r="D366" s="18"/>
      <c r="E366" s="18"/>
      <c r="F366" s="18"/>
      <c r="G366" s="18"/>
      <c r="H366" s="18"/>
      <c r="I366" s="18"/>
      <c r="J366" s="18"/>
      <c r="K366" s="18"/>
      <c r="L366" s="18"/>
      <c r="M366" s="18"/>
      <c r="N366" s="18"/>
      <c r="O366" s="18"/>
      <c r="P366" s="18"/>
      <c r="Q366" s="19"/>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row>
    <row r="367" spans="1:44" ht="15.75" customHeight="1">
      <c r="A367" s="18"/>
      <c r="B367" s="18"/>
      <c r="C367" s="18"/>
      <c r="D367" s="18"/>
      <c r="E367" s="18"/>
      <c r="F367" s="18"/>
      <c r="G367" s="18"/>
      <c r="H367" s="18"/>
      <c r="I367" s="18"/>
      <c r="J367" s="18"/>
      <c r="K367" s="18"/>
      <c r="L367" s="18"/>
      <c r="M367" s="18"/>
      <c r="N367" s="18"/>
      <c r="O367" s="18"/>
      <c r="P367" s="18"/>
      <c r="Q367" s="19"/>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row>
    <row r="368" spans="1:44" ht="15.75" customHeight="1">
      <c r="A368" s="18"/>
      <c r="B368" s="18"/>
      <c r="C368" s="18"/>
      <c r="D368" s="18"/>
      <c r="E368" s="18"/>
      <c r="F368" s="18"/>
      <c r="G368" s="18"/>
      <c r="H368" s="18"/>
      <c r="I368" s="18"/>
      <c r="J368" s="18"/>
      <c r="K368" s="18"/>
      <c r="L368" s="18"/>
      <c r="M368" s="18"/>
      <c r="N368" s="18"/>
      <c r="O368" s="18"/>
      <c r="P368" s="18"/>
      <c r="Q368" s="19"/>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row>
    <row r="369" spans="1:44" ht="15.75" customHeight="1">
      <c r="A369" s="18"/>
      <c r="B369" s="18"/>
      <c r="C369" s="18"/>
      <c r="D369" s="18"/>
      <c r="E369" s="18"/>
      <c r="F369" s="18"/>
      <c r="G369" s="18"/>
      <c r="H369" s="18"/>
      <c r="I369" s="18"/>
      <c r="J369" s="18"/>
      <c r="K369" s="18"/>
      <c r="L369" s="18"/>
      <c r="M369" s="18"/>
      <c r="N369" s="18"/>
      <c r="O369" s="18"/>
      <c r="P369" s="18"/>
      <c r="Q369" s="19"/>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row>
    <row r="370" spans="1:44" ht="15.75" customHeight="1">
      <c r="A370" s="18"/>
      <c r="B370" s="18"/>
      <c r="C370" s="18"/>
      <c r="D370" s="18"/>
      <c r="E370" s="18"/>
      <c r="F370" s="18"/>
      <c r="G370" s="18"/>
      <c r="H370" s="18"/>
      <c r="I370" s="18"/>
      <c r="J370" s="18"/>
      <c r="K370" s="18"/>
      <c r="L370" s="18"/>
      <c r="M370" s="18"/>
      <c r="N370" s="18"/>
      <c r="O370" s="18"/>
      <c r="P370" s="18"/>
      <c r="Q370" s="19"/>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row>
    <row r="371" spans="1:44" ht="15.75" customHeight="1">
      <c r="A371" s="18"/>
      <c r="B371" s="18"/>
      <c r="C371" s="18"/>
      <c r="D371" s="18"/>
      <c r="E371" s="18"/>
      <c r="F371" s="18"/>
      <c r="G371" s="18"/>
      <c r="H371" s="18"/>
      <c r="I371" s="18"/>
      <c r="J371" s="18"/>
      <c r="K371" s="18"/>
      <c r="L371" s="18"/>
      <c r="M371" s="18"/>
      <c r="N371" s="18"/>
      <c r="O371" s="18"/>
      <c r="P371" s="18"/>
      <c r="Q371" s="19"/>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row>
    <row r="372" spans="1:44" ht="15.75" customHeight="1">
      <c r="A372" s="18"/>
      <c r="B372" s="18"/>
      <c r="C372" s="18"/>
      <c r="D372" s="18"/>
      <c r="E372" s="18"/>
      <c r="F372" s="18"/>
      <c r="G372" s="18"/>
      <c r="H372" s="18"/>
      <c r="I372" s="18"/>
      <c r="J372" s="18"/>
      <c r="K372" s="18"/>
      <c r="L372" s="18"/>
      <c r="M372" s="18"/>
      <c r="N372" s="18"/>
      <c r="O372" s="18"/>
      <c r="P372" s="18"/>
      <c r="Q372" s="19"/>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row>
    <row r="373" spans="1:44" ht="15.75" customHeight="1">
      <c r="A373" s="18"/>
      <c r="B373" s="18"/>
      <c r="C373" s="18"/>
      <c r="D373" s="18"/>
      <c r="E373" s="18"/>
      <c r="F373" s="18"/>
      <c r="G373" s="18"/>
      <c r="H373" s="18"/>
      <c r="I373" s="18"/>
      <c r="J373" s="18"/>
      <c r="K373" s="18"/>
      <c r="L373" s="18"/>
      <c r="M373" s="18"/>
      <c r="N373" s="18"/>
      <c r="O373" s="18"/>
      <c r="P373" s="18"/>
      <c r="Q373" s="19"/>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row>
    <row r="374" spans="1:44" ht="15.75" customHeight="1">
      <c r="A374" s="18"/>
      <c r="B374" s="18"/>
      <c r="C374" s="18"/>
      <c r="D374" s="18"/>
      <c r="E374" s="18"/>
      <c r="F374" s="18"/>
      <c r="G374" s="18"/>
      <c r="H374" s="18"/>
      <c r="I374" s="18"/>
      <c r="J374" s="18"/>
      <c r="K374" s="18"/>
      <c r="L374" s="18"/>
      <c r="M374" s="18"/>
      <c r="N374" s="18"/>
      <c r="O374" s="18"/>
      <c r="P374" s="18"/>
      <c r="Q374" s="19"/>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row>
    <row r="375" spans="1:44" ht="15.75" customHeight="1">
      <c r="A375" s="18"/>
      <c r="B375" s="18"/>
      <c r="C375" s="18"/>
      <c r="D375" s="18"/>
      <c r="E375" s="18"/>
      <c r="F375" s="18"/>
      <c r="G375" s="18"/>
      <c r="H375" s="18"/>
      <c r="I375" s="18"/>
      <c r="J375" s="18"/>
      <c r="K375" s="18"/>
      <c r="L375" s="18"/>
      <c r="M375" s="18"/>
      <c r="N375" s="18"/>
      <c r="O375" s="18"/>
      <c r="P375" s="18"/>
      <c r="Q375" s="19"/>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row>
    <row r="376" spans="1:44" ht="15.75" customHeight="1">
      <c r="A376" s="18"/>
      <c r="B376" s="18"/>
      <c r="C376" s="18"/>
      <c r="D376" s="18"/>
      <c r="E376" s="18"/>
      <c r="F376" s="18"/>
      <c r="G376" s="18"/>
      <c r="H376" s="18"/>
      <c r="I376" s="18"/>
      <c r="J376" s="18"/>
      <c r="K376" s="18"/>
      <c r="L376" s="18"/>
      <c r="M376" s="18"/>
      <c r="N376" s="18"/>
      <c r="O376" s="18"/>
      <c r="P376" s="18"/>
      <c r="Q376" s="19"/>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row>
    <row r="377" spans="1:44" ht="15.75" customHeight="1">
      <c r="A377" s="18"/>
      <c r="B377" s="18"/>
      <c r="C377" s="18"/>
      <c r="D377" s="18"/>
      <c r="E377" s="18"/>
      <c r="F377" s="18"/>
      <c r="G377" s="18"/>
      <c r="H377" s="18"/>
      <c r="I377" s="18"/>
      <c r="J377" s="18"/>
      <c r="K377" s="18"/>
      <c r="L377" s="18"/>
      <c r="M377" s="18"/>
      <c r="N377" s="18"/>
      <c r="O377" s="18"/>
      <c r="P377" s="18"/>
      <c r="Q377" s="19"/>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row>
    <row r="378" spans="1:44" ht="15.75" customHeight="1">
      <c r="A378" s="18"/>
      <c r="B378" s="18"/>
      <c r="C378" s="18"/>
      <c r="D378" s="18"/>
      <c r="E378" s="18"/>
      <c r="F378" s="18"/>
      <c r="G378" s="18"/>
      <c r="H378" s="18"/>
      <c r="I378" s="18"/>
      <c r="J378" s="18"/>
      <c r="K378" s="18"/>
      <c r="L378" s="18"/>
      <c r="M378" s="18"/>
      <c r="N378" s="18"/>
      <c r="O378" s="18"/>
      <c r="P378" s="18"/>
      <c r="Q378" s="19"/>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row>
    <row r="379" spans="1:44" ht="15.75" customHeight="1">
      <c r="A379" s="18"/>
      <c r="B379" s="18"/>
      <c r="C379" s="18"/>
      <c r="D379" s="18"/>
      <c r="E379" s="18"/>
      <c r="F379" s="18"/>
      <c r="G379" s="18"/>
      <c r="H379" s="18"/>
      <c r="I379" s="18"/>
      <c r="J379" s="18"/>
      <c r="K379" s="18"/>
      <c r="L379" s="18"/>
      <c r="M379" s="18"/>
      <c r="N379" s="18"/>
      <c r="O379" s="18"/>
      <c r="P379" s="18"/>
      <c r="Q379" s="19"/>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row>
    <row r="380" spans="1:44" ht="15.75" customHeight="1">
      <c r="A380" s="18"/>
      <c r="B380" s="18"/>
      <c r="C380" s="18"/>
      <c r="D380" s="18"/>
      <c r="E380" s="18"/>
      <c r="F380" s="18"/>
      <c r="G380" s="18"/>
      <c r="H380" s="18"/>
      <c r="I380" s="18"/>
      <c r="J380" s="18"/>
      <c r="K380" s="18"/>
      <c r="L380" s="18"/>
      <c r="M380" s="18"/>
      <c r="N380" s="18"/>
      <c r="O380" s="18"/>
      <c r="P380" s="18"/>
      <c r="Q380" s="19"/>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row>
    <row r="381" spans="1:44" ht="15.75" customHeight="1">
      <c r="A381" s="18"/>
      <c r="B381" s="18"/>
      <c r="C381" s="18"/>
      <c r="D381" s="18"/>
      <c r="E381" s="18"/>
      <c r="F381" s="18"/>
      <c r="G381" s="18"/>
      <c r="H381" s="18"/>
      <c r="I381" s="18"/>
      <c r="J381" s="18"/>
      <c r="K381" s="18"/>
      <c r="L381" s="18"/>
      <c r="M381" s="18"/>
      <c r="N381" s="18"/>
      <c r="O381" s="18"/>
      <c r="P381" s="18"/>
      <c r="Q381" s="19"/>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row>
    <row r="382" spans="1:44" ht="15.75" customHeight="1">
      <c r="A382" s="18"/>
      <c r="B382" s="18"/>
      <c r="C382" s="18"/>
      <c r="D382" s="18"/>
      <c r="E382" s="18"/>
      <c r="F382" s="18"/>
      <c r="G382" s="18"/>
      <c r="H382" s="18"/>
      <c r="I382" s="18"/>
      <c r="J382" s="18"/>
      <c r="K382" s="18"/>
      <c r="L382" s="18"/>
      <c r="M382" s="18"/>
      <c r="N382" s="18"/>
      <c r="O382" s="18"/>
      <c r="P382" s="18"/>
      <c r="Q382" s="19"/>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row>
    <row r="383" spans="1:44" ht="15.75" customHeight="1">
      <c r="A383" s="18"/>
      <c r="B383" s="18"/>
      <c r="C383" s="18"/>
      <c r="D383" s="18"/>
      <c r="E383" s="18"/>
      <c r="F383" s="18"/>
      <c r="G383" s="18"/>
      <c r="H383" s="18"/>
      <c r="I383" s="18"/>
      <c r="J383" s="18"/>
      <c r="K383" s="18"/>
      <c r="L383" s="18"/>
      <c r="M383" s="18"/>
      <c r="N383" s="18"/>
      <c r="O383" s="18"/>
      <c r="P383" s="18"/>
      <c r="Q383" s="19"/>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row>
    <row r="384" spans="1:44" ht="15.75" customHeight="1">
      <c r="A384" s="18"/>
      <c r="B384" s="18"/>
      <c r="C384" s="18"/>
      <c r="D384" s="18"/>
      <c r="E384" s="18"/>
      <c r="F384" s="18"/>
      <c r="G384" s="18"/>
      <c r="H384" s="18"/>
      <c r="I384" s="18"/>
      <c r="J384" s="18"/>
      <c r="K384" s="18"/>
      <c r="L384" s="18"/>
      <c r="M384" s="18"/>
      <c r="N384" s="18"/>
      <c r="O384" s="18"/>
      <c r="P384" s="18"/>
      <c r="Q384" s="19"/>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row>
    <row r="385" spans="1:44" ht="15.75" customHeight="1">
      <c r="A385" s="18"/>
      <c r="B385" s="18"/>
      <c r="C385" s="18"/>
      <c r="D385" s="18"/>
      <c r="E385" s="18"/>
      <c r="F385" s="18"/>
      <c r="G385" s="18"/>
      <c r="H385" s="18"/>
      <c r="I385" s="18"/>
      <c r="J385" s="18"/>
      <c r="K385" s="18"/>
      <c r="L385" s="18"/>
      <c r="M385" s="18"/>
      <c r="N385" s="18"/>
      <c r="O385" s="18"/>
      <c r="P385" s="18"/>
      <c r="Q385" s="19"/>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row>
    <row r="386" spans="1:44" ht="15.75" customHeight="1">
      <c r="A386" s="18"/>
      <c r="B386" s="18"/>
      <c r="C386" s="18"/>
      <c r="D386" s="18"/>
      <c r="E386" s="18"/>
      <c r="F386" s="18"/>
      <c r="G386" s="18"/>
      <c r="H386" s="18"/>
      <c r="I386" s="18"/>
      <c r="J386" s="18"/>
      <c r="K386" s="18"/>
      <c r="L386" s="18"/>
      <c r="M386" s="18"/>
      <c r="N386" s="18"/>
      <c r="O386" s="18"/>
      <c r="P386" s="18"/>
      <c r="Q386" s="19"/>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row>
    <row r="387" spans="1:44" ht="15.75" customHeight="1">
      <c r="A387" s="18"/>
      <c r="B387" s="18"/>
      <c r="C387" s="18"/>
      <c r="D387" s="18"/>
      <c r="E387" s="18"/>
      <c r="F387" s="18"/>
      <c r="G387" s="18"/>
      <c r="H387" s="18"/>
      <c r="I387" s="18"/>
      <c r="J387" s="18"/>
      <c r="K387" s="18"/>
      <c r="L387" s="18"/>
      <c r="M387" s="18"/>
      <c r="N387" s="18"/>
      <c r="O387" s="18"/>
      <c r="P387" s="18"/>
      <c r="Q387" s="19"/>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row>
    <row r="388" spans="1:44" ht="15.75" customHeight="1">
      <c r="A388" s="18"/>
      <c r="B388" s="18"/>
      <c r="C388" s="18"/>
      <c r="D388" s="18"/>
      <c r="E388" s="18"/>
      <c r="F388" s="18"/>
      <c r="G388" s="18"/>
      <c r="H388" s="18"/>
      <c r="I388" s="18"/>
      <c r="J388" s="18"/>
      <c r="K388" s="18"/>
      <c r="L388" s="18"/>
      <c r="M388" s="18"/>
      <c r="N388" s="18"/>
      <c r="O388" s="18"/>
      <c r="P388" s="18"/>
      <c r="Q388" s="19"/>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row>
    <row r="389" spans="1:44" ht="15.75" customHeight="1">
      <c r="A389" s="18"/>
      <c r="B389" s="18"/>
      <c r="C389" s="18"/>
      <c r="D389" s="18"/>
      <c r="E389" s="18"/>
      <c r="F389" s="18"/>
      <c r="G389" s="18"/>
      <c r="H389" s="18"/>
      <c r="I389" s="18"/>
      <c r="J389" s="18"/>
      <c r="K389" s="18"/>
      <c r="L389" s="18"/>
      <c r="M389" s="18"/>
      <c r="N389" s="18"/>
      <c r="O389" s="18"/>
      <c r="P389" s="18"/>
      <c r="Q389" s="19"/>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row>
    <row r="390" spans="1:44" ht="15.75" customHeight="1">
      <c r="A390" s="18"/>
      <c r="B390" s="18"/>
      <c r="C390" s="18"/>
      <c r="D390" s="18"/>
      <c r="E390" s="18"/>
      <c r="F390" s="18"/>
      <c r="G390" s="18"/>
      <c r="H390" s="18"/>
      <c r="I390" s="18"/>
      <c r="J390" s="18"/>
      <c r="K390" s="18"/>
      <c r="L390" s="18"/>
      <c r="M390" s="18"/>
      <c r="N390" s="18"/>
      <c r="O390" s="18"/>
      <c r="P390" s="18"/>
      <c r="Q390" s="19"/>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row>
    <row r="391" spans="1:44" ht="15.75" customHeight="1">
      <c r="A391" s="18"/>
      <c r="B391" s="18"/>
      <c r="C391" s="18"/>
      <c r="D391" s="18"/>
      <c r="E391" s="18"/>
      <c r="F391" s="18"/>
      <c r="G391" s="18"/>
      <c r="H391" s="18"/>
      <c r="I391" s="18"/>
      <c r="J391" s="18"/>
      <c r="K391" s="18"/>
      <c r="L391" s="18"/>
      <c r="M391" s="18"/>
      <c r="N391" s="18"/>
      <c r="O391" s="18"/>
      <c r="P391" s="18"/>
      <c r="Q391" s="19"/>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row>
    <row r="392" spans="1:44" ht="15.75" customHeight="1">
      <c r="A392" s="18"/>
      <c r="B392" s="18"/>
      <c r="C392" s="18"/>
      <c r="D392" s="18"/>
      <c r="E392" s="18"/>
      <c r="F392" s="18"/>
      <c r="G392" s="18"/>
      <c r="H392" s="18"/>
      <c r="I392" s="18"/>
      <c r="J392" s="18"/>
      <c r="K392" s="18"/>
      <c r="L392" s="18"/>
      <c r="M392" s="18"/>
      <c r="N392" s="18"/>
      <c r="O392" s="18"/>
      <c r="P392" s="18"/>
      <c r="Q392" s="19"/>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row>
    <row r="393" spans="1:44" ht="15.75" customHeight="1">
      <c r="A393" s="18"/>
      <c r="B393" s="18"/>
      <c r="C393" s="18"/>
      <c r="D393" s="18"/>
      <c r="E393" s="18"/>
      <c r="F393" s="18"/>
      <c r="G393" s="18"/>
      <c r="H393" s="18"/>
      <c r="I393" s="18"/>
      <c r="J393" s="18"/>
      <c r="K393" s="18"/>
      <c r="L393" s="18"/>
      <c r="M393" s="18"/>
      <c r="N393" s="18"/>
      <c r="O393" s="18"/>
      <c r="P393" s="18"/>
      <c r="Q393" s="19"/>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row>
    <row r="394" spans="1:44" ht="15.75" customHeight="1">
      <c r="A394" s="18"/>
      <c r="B394" s="18"/>
      <c r="C394" s="18"/>
      <c r="D394" s="18"/>
      <c r="E394" s="18"/>
      <c r="F394" s="18"/>
      <c r="G394" s="18"/>
      <c r="H394" s="18"/>
      <c r="I394" s="18"/>
      <c r="J394" s="18"/>
      <c r="K394" s="18"/>
      <c r="L394" s="18"/>
      <c r="M394" s="18"/>
      <c r="N394" s="18"/>
      <c r="O394" s="18"/>
      <c r="P394" s="18"/>
      <c r="Q394" s="19"/>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row>
    <row r="395" spans="1:44" ht="15.75" customHeight="1">
      <c r="A395" s="18"/>
      <c r="B395" s="18"/>
      <c r="C395" s="18"/>
      <c r="D395" s="18"/>
      <c r="E395" s="18"/>
      <c r="F395" s="18"/>
      <c r="G395" s="18"/>
      <c r="H395" s="18"/>
      <c r="I395" s="18"/>
      <c r="J395" s="18"/>
      <c r="K395" s="18"/>
      <c r="L395" s="18"/>
      <c r="M395" s="18"/>
      <c r="N395" s="18"/>
      <c r="O395" s="18"/>
      <c r="P395" s="18"/>
      <c r="Q395" s="19"/>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row>
    <row r="396" spans="1:44" ht="15.75" customHeight="1">
      <c r="A396" s="18"/>
      <c r="B396" s="18"/>
      <c r="C396" s="18"/>
      <c r="D396" s="18"/>
      <c r="E396" s="18"/>
      <c r="F396" s="18"/>
      <c r="G396" s="18"/>
      <c r="H396" s="18"/>
      <c r="I396" s="18"/>
      <c r="J396" s="18"/>
      <c r="K396" s="18"/>
      <c r="L396" s="18"/>
      <c r="M396" s="18"/>
      <c r="N396" s="18"/>
      <c r="O396" s="18"/>
      <c r="P396" s="18"/>
      <c r="Q396" s="19"/>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row>
    <row r="397" spans="1:44" ht="15.75" customHeight="1">
      <c r="A397" s="18"/>
      <c r="B397" s="18"/>
      <c r="C397" s="18"/>
      <c r="D397" s="18"/>
      <c r="E397" s="18"/>
      <c r="F397" s="18"/>
      <c r="G397" s="18"/>
      <c r="H397" s="18"/>
      <c r="I397" s="18"/>
      <c r="J397" s="18"/>
      <c r="K397" s="18"/>
      <c r="L397" s="18"/>
      <c r="M397" s="18"/>
      <c r="N397" s="18"/>
      <c r="O397" s="18"/>
      <c r="P397" s="18"/>
      <c r="Q397" s="19"/>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row>
    <row r="398" spans="1:44" ht="15.75" customHeight="1">
      <c r="A398" s="18"/>
      <c r="B398" s="18"/>
      <c r="C398" s="18"/>
      <c r="D398" s="18"/>
      <c r="E398" s="18"/>
      <c r="F398" s="18"/>
      <c r="G398" s="18"/>
      <c r="H398" s="18"/>
      <c r="I398" s="18"/>
      <c r="J398" s="18"/>
      <c r="K398" s="18"/>
      <c r="L398" s="18"/>
      <c r="M398" s="18"/>
      <c r="N398" s="18"/>
      <c r="O398" s="18"/>
      <c r="P398" s="18"/>
      <c r="Q398" s="19"/>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row>
    <row r="399" spans="1:44" ht="15.75" customHeight="1">
      <c r="A399" s="18"/>
      <c r="B399" s="18"/>
      <c r="C399" s="18"/>
      <c r="D399" s="18"/>
      <c r="E399" s="18"/>
      <c r="F399" s="18"/>
      <c r="G399" s="18"/>
      <c r="H399" s="18"/>
      <c r="I399" s="18"/>
      <c r="J399" s="18"/>
      <c r="K399" s="18"/>
      <c r="L399" s="18"/>
      <c r="M399" s="18"/>
      <c r="N399" s="18"/>
      <c r="O399" s="18"/>
      <c r="P399" s="18"/>
      <c r="Q399" s="19"/>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row>
    <row r="400" spans="1:44" ht="15.75" customHeight="1">
      <c r="A400" s="18"/>
      <c r="B400" s="18"/>
      <c r="C400" s="18"/>
      <c r="D400" s="18"/>
      <c r="E400" s="18"/>
      <c r="F400" s="18"/>
      <c r="G400" s="18"/>
      <c r="H400" s="18"/>
      <c r="I400" s="18"/>
      <c r="J400" s="18"/>
      <c r="K400" s="18"/>
      <c r="L400" s="18"/>
      <c r="M400" s="18"/>
      <c r="N400" s="18"/>
      <c r="O400" s="18"/>
      <c r="P400" s="18"/>
      <c r="Q400" s="19"/>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row>
    <row r="401" spans="1:44" ht="15.75" customHeight="1">
      <c r="A401" s="18"/>
      <c r="B401" s="18"/>
      <c r="C401" s="18"/>
      <c r="D401" s="18"/>
      <c r="E401" s="18"/>
      <c r="F401" s="18"/>
      <c r="G401" s="18"/>
      <c r="H401" s="18"/>
      <c r="I401" s="18"/>
      <c r="J401" s="18"/>
      <c r="K401" s="18"/>
      <c r="L401" s="18"/>
      <c r="M401" s="18"/>
      <c r="N401" s="18"/>
      <c r="O401" s="18"/>
      <c r="P401" s="18"/>
      <c r="Q401" s="19"/>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row>
    <row r="402" spans="1:44" ht="15.75" customHeight="1">
      <c r="A402" s="18"/>
      <c r="B402" s="18"/>
      <c r="C402" s="18"/>
      <c r="D402" s="18"/>
      <c r="E402" s="18"/>
      <c r="F402" s="18"/>
      <c r="G402" s="18"/>
      <c r="H402" s="18"/>
      <c r="I402" s="18"/>
      <c r="J402" s="18"/>
      <c r="K402" s="18"/>
      <c r="L402" s="18"/>
      <c r="M402" s="18"/>
      <c r="N402" s="18"/>
      <c r="O402" s="18"/>
      <c r="P402" s="18"/>
      <c r="Q402" s="19"/>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row>
    <row r="403" spans="1:44" ht="15.75" customHeight="1">
      <c r="A403" s="18"/>
      <c r="B403" s="18"/>
      <c r="C403" s="18"/>
      <c r="D403" s="18"/>
      <c r="E403" s="18"/>
      <c r="F403" s="18"/>
      <c r="G403" s="18"/>
      <c r="H403" s="18"/>
      <c r="I403" s="18"/>
      <c r="J403" s="18"/>
      <c r="K403" s="18"/>
      <c r="L403" s="18"/>
      <c r="M403" s="18"/>
      <c r="N403" s="18"/>
      <c r="O403" s="18"/>
      <c r="P403" s="18"/>
      <c r="Q403" s="19"/>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row>
    <row r="404" spans="1:44" ht="15.75" customHeight="1">
      <c r="A404" s="18"/>
      <c r="B404" s="18"/>
      <c r="C404" s="18"/>
      <c r="D404" s="18"/>
      <c r="E404" s="18"/>
      <c r="F404" s="18"/>
      <c r="G404" s="18"/>
      <c r="H404" s="18"/>
      <c r="I404" s="18"/>
      <c r="J404" s="18"/>
      <c r="K404" s="18"/>
      <c r="L404" s="18"/>
      <c r="M404" s="18"/>
      <c r="N404" s="18"/>
      <c r="O404" s="18"/>
      <c r="P404" s="18"/>
      <c r="Q404" s="19"/>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row>
    <row r="405" spans="1:44" ht="15.75" customHeight="1">
      <c r="A405" s="18"/>
      <c r="B405" s="18"/>
      <c r="C405" s="18"/>
      <c r="D405" s="18"/>
      <c r="E405" s="18"/>
      <c r="F405" s="18"/>
      <c r="G405" s="18"/>
      <c r="H405" s="18"/>
      <c r="I405" s="18"/>
      <c r="J405" s="18"/>
      <c r="K405" s="18"/>
      <c r="L405" s="18"/>
      <c r="M405" s="18"/>
      <c r="N405" s="18"/>
      <c r="O405" s="18"/>
      <c r="P405" s="18"/>
      <c r="Q405" s="19"/>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row>
    <row r="406" spans="1:44" ht="15.75" customHeight="1">
      <c r="A406" s="18"/>
      <c r="B406" s="18"/>
      <c r="C406" s="18"/>
      <c r="D406" s="18"/>
      <c r="E406" s="18"/>
      <c r="F406" s="18"/>
      <c r="G406" s="18"/>
      <c r="H406" s="18"/>
      <c r="I406" s="18"/>
      <c r="J406" s="18"/>
      <c r="K406" s="18"/>
      <c r="L406" s="18"/>
      <c r="M406" s="18"/>
      <c r="N406" s="18"/>
      <c r="O406" s="18"/>
      <c r="P406" s="18"/>
      <c r="Q406" s="19"/>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row>
    <row r="407" spans="1:44" ht="15.75" customHeight="1">
      <c r="A407" s="18"/>
      <c r="B407" s="18"/>
      <c r="C407" s="18"/>
      <c r="D407" s="18"/>
      <c r="E407" s="18"/>
      <c r="F407" s="18"/>
      <c r="G407" s="18"/>
      <c r="H407" s="18"/>
      <c r="I407" s="18"/>
      <c r="J407" s="18"/>
      <c r="K407" s="18"/>
      <c r="L407" s="18"/>
      <c r="M407" s="18"/>
      <c r="N407" s="18"/>
      <c r="O407" s="18"/>
      <c r="P407" s="18"/>
      <c r="Q407" s="19"/>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row>
    <row r="408" spans="1:44" ht="15.75" customHeight="1">
      <c r="A408" s="18"/>
      <c r="B408" s="18"/>
      <c r="C408" s="18"/>
      <c r="D408" s="18"/>
      <c r="E408" s="18"/>
      <c r="F408" s="18"/>
      <c r="G408" s="18"/>
      <c r="H408" s="18"/>
      <c r="I408" s="18"/>
      <c r="J408" s="18"/>
      <c r="K408" s="18"/>
      <c r="L408" s="18"/>
      <c r="M408" s="18"/>
      <c r="N408" s="18"/>
      <c r="O408" s="18"/>
      <c r="P408" s="18"/>
      <c r="Q408" s="19"/>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row>
    <row r="409" spans="1:44" ht="15.75" customHeight="1">
      <c r="A409" s="18"/>
      <c r="B409" s="18"/>
      <c r="C409" s="18"/>
      <c r="D409" s="18"/>
      <c r="E409" s="18"/>
      <c r="F409" s="18"/>
      <c r="G409" s="18"/>
      <c r="H409" s="18"/>
      <c r="I409" s="18"/>
      <c r="J409" s="18"/>
      <c r="K409" s="18"/>
      <c r="L409" s="18"/>
      <c r="M409" s="18"/>
      <c r="N409" s="18"/>
      <c r="O409" s="18"/>
      <c r="P409" s="18"/>
      <c r="Q409" s="19"/>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row>
    <row r="410" spans="1:44" ht="15.75" customHeight="1">
      <c r="A410" s="18"/>
      <c r="B410" s="18"/>
      <c r="C410" s="18"/>
      <c r="D410" s="18"/>
      <c r="E410" s="18"/>
      <c r="F410" s="18"/>
      <c r="G410" s="18"/>
      <c r="H410" s="18"/>
      <c r="I410" s="18"/>
      <c r="J410" s="18"/>
      <c r="K410" s="18"/>
      <c r="L410" s="18"/>
      <c r="M410" s="18"/>
      <c r="N410" s="18"/>
      <c r="O410" s="18"/>
      <c r="P410" s="18"/>
      <c r="Q410" s="19"/>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row>
    <row r="411" spans="1:44" ht="15.75" customHeight="1">
      <c r="A411" s="18"/>
      <c r="B411" s="18"/>
      <c r="C411" s="18"/>
      <c r="D411" s="18"/>
      <c r="E411" s="18"/>
      <c r="F411" s="18"/>
      <c r="G411" s="18"/>
      <c r="H411" s="18"/>
      <c r="I411" s="18"/>
      <c r="J411" s="18"/>
      <c r="K411" s="18"/>
      <c r="L411" s="18"/>
      <c r="M411" s="18"/>
      <c r="N411" s="18"/>
      <c r="O411" s="18"/>
      <c r="P411" s="18"/>
      <c r="Q411" s="19"/>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row>
    <row r="412" spans="1:44" ht="15.75" customHeight="1">
      <c r="A412" s="18"/>
      <c r="B412" s="18"/>
      <c r="C412" s="18"/>
      <c r="D412" s="18"/>
      <c r="E412" s="18"/>
      <c r="F412" s="18"/>
      <c r="G412" s="18"/>
      <c r="H412" s="18"/>
      <c r="I412" s="18"/>
      <c r="J412" s="18"/>
      <c r="K412" s="18"/>
      <c r="L412" s="18"/>
      <c r="M412" s="18"/>
      <c r="N412" s="18"/>
      <c r="O412" s="18"/>
      <c r="P412" s="18"/>
      <c r="Q412" s="19"/>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row>
    <row r="413" spans="1:44" ht="15.75" customHeight="1">
      <c r="A413" s="18"/>
      <c r="B413" s="18"/>
      <c r="C413" s="18"/>
      <c r="D413" s="18"/>
      <c r="E413" s="18"/>
      <c r="F413" s="18"/>
      <c r="G413" s="18"/>
      <c r="H413" s="18"/>
      <c r="I413" s="18"/>
      <c r="J413" s="18"/>
      <c r="K413" s="18"/>
      <c r="L413" s="18"/>
      <c r="M413" s="18"/>
      <c r="N413" s="18"/>
      <c r="O413" s="18"/>
      <c r="P413" s="18"/>
      <c r="Q413" s="19"/>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row>
    <row r="414" spans="1:44" ht="15.75" customHeight="1">
      <c r="A414" s="18"/>
      <c r="B414" s="18"/>
      <c r="C414" s="18"/>
      <c r="D414" s="18"/>
      <c r="E414" s="18"/>
      <c r="F414" s="18"/>
      <c r="G414" s="18"/>
      <c r="H414" s="18"/>
      <c r="I414" s="18"/>
      <c r="J414" s="18"/>
      <c r="K414" s="18"/>
      <c r="L414" s="18"/>
      <c r="M414" s="18"/>
      <c r="N414" s="18"/>
      <c r="O414" s="18"/>
      <c r="P414" s="18"/>
      <c r="Q414" s="19"/>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row>
    <row r="415" spans="1:44" ht="15.75" customHeight="1">
      <c r="A415" s="18"/>
      <c r="B415" s="18"/>
      <c r="C415" s="18"/>
      <c r="D415" s="18"/>
      <c r="E415" s="18"/>
      <c r="F415" s="18"/>
      <c r="G415" s="18"/>
      <c r="H415" s="18"/>
      <c r="I415" s="18"/>
      <c r="J415" s="18"/>
      <c r="K415" s="18"/>
      <c r="L415" s="18"/>
      <c r="M415" s="18"/>
      <c r="N415" s="18"/>
      <c r="O415" s="18"/>
      <c r="P415" s="18"/>
      <c r="Q415" s="19"/>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row>
    <row r="416" spans="1:44" ht="15.75" customHeight="1">
      <c r="A416" s="18"/>
      <c r="B416" s="18"/>
      <c r="C416" s="18"/>
      <c r="D416" s="18"/>
      <c r="E416" s="18"/>
      <c r="F416" s="18"/>
      <c r="G416" s="18"/>
      <c r="H416" s="18"/>
      <c r="I416" s="18"/>
      <c r="J416" s="18"/>
      <c r="K416" s="18"/>
      <c r="L416" s="18"/>
      <c r="M416" s="18"/>
      <c r="N416" s="18"/>
      <c r="O416" s="18"/>
      <c r="P416" s="18"/>
      <c r="Q416" s="19"/>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row>
    <row r="417" spans="1:44" ht="15.75" customHeight="1">
      <c r="A417" s="18"/>
      <c r="B417" s="18"/>
      <c r="C417" s="18"/>
      <c r="D417" s="18"/>
      <c r="E417" s="18"/>
      <c r="F417" s="18"/>
      <c r="G417" s="18"/>
      <c r="H417" s="18"/>
      <c r="I417" s="18"/>
      <c r="J417" s="18"/>
      <c r="K417" s="18"/>
      <c r="L417" s="18"/>
      <c r="M417" s="18"/>
      <c r="N417" s="18"/>
      <c r="O417" s="18"/>
      <c r="P417" s="18"/>
      <c r="Q417" s="19"/>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row>
    <row r="418" spans="1:44" ht="15.75" customHeight="1">
      <c r="A418" s="18"/>
      <c r="B418" s="18"/>
      <c r="C418" s="18"/>
      <c r="D418" s="18"/>
      <c r="E418" s="18"/>
      <c r="F418" s="18"/>
      <c r="G418" s="18"/>
      <c r="H418" s="18"/>
      <c r="I418" s="18"/>
      <c r="J418" s="18"/>
      <c r="K418" s="18"/>
      <c r="L418" s="18"/>
      <c r="M418" s="18"/>
      <c r="N418" s="18"/>
      <c r="O418" s="18"/>
      <c r="P418" s="18"/>
      <c r="Q418" s="19"/>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row>
    <row r="419" spans="1:44" ht="15.75" customHeight="1">
      <c r="A419" s="18"/>
      <c r="B419" s="18"/>
      <c r="C419" s="18"/>
      <c r="D419" s="18"/>
      <c r="E419" s="18"/>
      <c r="F419" s="18"/>
      <c r="G419" s="18"/>
      <c r="H419" s="18"/>
      <c r="I419" s="18"/>
      <c r="J419" s="18"/>
      <c r="K419" s="18"/>
      <c r="L419" s="18"/>
      <c r="M419" s="18"/>
      <c r="N419" s="18"/>
      <c r="O419" s="18"/>
      <c r="P419" s="18"/>
      <c r="Q419" s="19"/>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row>
    <row r="420" spans="1:44" ht="15.75" customHeight="1">
      <c r="A420" s="18"/>
      <c r="B420" s="18"/>
      <c r="C420" s="18"/>
      <c r="D420" s="18"/>
      <c r="E420" s="18"/>
      <c r="F420" s="18"/>
      <c r="G420" s="18"/>
      <c r="H420" s="18"/>
      <c r="I420" s="18"/>
      <c r="J420" s="18"/>
      <c r="K420" s="18"/>
      <c r="L420" s="18"/>
      <c r="M420" s="18"/>
      <c r="N420" s="18"/>
      <c r="O420" s="18"/>
      <c r="P420" s="18"/>
      <c r="Q420" s="19"/>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row>
    <row r="421" spans="1:44" ht="15.75" customHeight="1">
      <c r="A421" s="18"/>
      <c r="B421" s="18"/>
      <c r="C421" s="18"/>
      <c r="D421" s="18"/>
      <c r="E421" s="18"/>
      <c r="F421" s="18"/>
      <c r="G421" s="18"/>
      <c r="H421" s="18"/>
      <c r="I421" s="18"/>
      <c r="J421" s="18"/>
      <c r="K421" s="18"/>
      <c r="L421" s="18"/>
      <c r="M421" s="18"/>
      <c r="N421" s="18"/>
      <c r="O421" s="18"/>
      <c r="P421" s="18"/>
      <c r="Q421" s="19"/>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row>
    <row r="422" spans="1:44" ht="15.75" customHeight="1">
      <c r="A422" s="18"/>
      <c r="B422" s="18"/>
      <c r="C422" s="18"/>
      <c r="D422" s="18"/>
      <c r="E422" s="18"/>
      <c r="F422" s="18"/>
      <c r="G422" s="18"/>
      <c r="H422" s="18"/>
      <c r="I422" s="18"/>
      <c r="J422" s="18"/>
      <c r="K422" s="18"/>
      <c r="L422" s="18"/>
      <c r="M422" s="18"/>
      <c r="N422" s="18"/>
      <c r="O422" s="18"/>
      <c r="P422" s="18"/>
      <c r="Q422" s="19"/>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row>
    <row r="423" spans="1:44" ht="15.75" customHeight="1">
      <c r="A423" s="18"/>
      <c r="B423" s="18"/>
      <c r="C423" s="18"/>
      <c r="D423" s="18"/>
      <c r="E423" s="18"/>
      <c r="F423" s="18"/>
      <c r="G423" s="18"/>
      <c r="H423" s="18"/>
      <c r="I423" s="18"/>
      <c r="J423" s="18"/>
      <c r="K423" s="18"/>
      <c r="L423" s="18"/>
      <c r="M423" s="18"/>
      <c r="N423" s="18"/>
      <c r="O423" s="18"/>
      <c r="P423" s="18"/>
      <c r="Q423" s="19"/>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row>
    <row r="424" spans="1:44" ht="15.75" customHeight="1">
      <c r="A424" s="18"/>
      <c r="B424" s="18"/>
      <c r="C424" s="18"/>
      <c r="D424" s="18"/>
      <c r="E424" s="18"/>
      <c r="F424" s="18"/>
      <c r="G424" s="18"/>
      <c r="H424" s="18"/>
      <c r="I424" s="18"/>
      <c r="J424" s="18"/>
      <c r="K424" s="18"/>
      <c r="L424" s="18"/>
      <c r="M424" s="18"/>
      <c r="N424" s="18"/>
      <c r="O424" s="18"/>
      <c r="P424" s="18"/>
      <c r="Q424" s="19"/>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row>
    <row r="425" spans="1:44" ht="15.75" customHeight="1">
      <c r="A425" s="18"/>
      <c r="B425" s="18"/>
      <c r="C425" s="18"/>
      <c r="D425" s="18"/>
      <c r="E425" s="18"/>
      <c r="F425" s="18"/>
      <c r="G425" s="18"/>
      <c r="H425" s="18"/>
      <c r="I425" s="18"/>
      <c r="J425" s="18"/>
      <c r="K425" s="18"/>
      <c r="L425" s="18"/>
      <c r="M425" s="18"/>
      <c r="N425" s="18"/>
      <c r="O425" s="18"/>
      <c r="P425" s="18"/>
      <c r="Q425" s="19"/>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row>
    <row r="426" spans="1:44" ht="15.75" customHeight="1">
      <c r="A426" s="18"/>
      <c r="B426" s="18"/>
      <c r="C426" s="18"/>
      <c r="D426" s="18"/>
      <c r="E426" s="18"/>
      <c r="F426" s="18"/>
      <c r="G426" s="18"/>
      <c r="H426" s="18"/>
      <c r="I426" s="18"/>
      <c r="J426" s="18"/>
      <c r="K426" s="18"/>
      <c r="L426" s="18"/>
      <c r="M426" s="18"/>
      <c r="N426" s="18"/>
      <c r="O426" s="18"/>
      <c r="P426" s="18"/>
      <c r="Q426" s="19"/>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row>
    <row r="427" spans="1:44" ht="15.75" customHeight="1">
      <c r="A427" s="18"/>
      <c r="B427" s="18"/>
      <c r="C427" s="18"/>
      <c r="D427" s="18"/>
      <c r="E427" s="18"/>
      <c r="F427" s="18"/>
      <c r="G427" s="18"/>
      <c r="H427" s="18"/>
      <c r="I427" s="18"/>
      <c r="J427" s="18"/>
      <c r="K427" s="18"/>
      <c r="L427" s="18"/>
      <c r="M427" s="18"/>
      <c r="N427" s="18"/>
      <c r="O427" s="18"/>
      <c r="P427" s="18"/>
      <c r="Q427" s="19"/>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row>
    <row r="428" spans="1:44" ht="15.75" customHeight="1">
      <c r="A428" s="18"/>
      <c r="B428" s="18"/>
      <c r="C428" s="18"/>
      <c r="D428" s="18"/>
      <c r="E428" s="18"/>
      <c r="F428" s="18"/>
      <c r="G428" s="18"/>
      <c r="H428" s="18"/>
      <c r="I428" s="18"/>
      <c r="J428" s="18"/>
      <c r="K428" s="18"/>
      <c r="L428" s="18"/>
      <c r="M428" s="18"/>
      <c r="N428" s="18"/>
      <c r="O428" s="18"/>
      <c r="P428" s="18"/>
      <c r="Q428" s="19"/>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row>
    <row r="429" spans="1:44" ht="15.75" customHeight="1">
      <c r="A429" s="18"/>
      <c r="B429" s="18"/>
      <c r="C429" s="18"/>
      <c r="D429" s="18"/>
      <c r="E429" s="18"/>
      <c r="F429" s="18"/>
      <c r="G429" s="18"/>
      <c r="H429" s="18"/>
      <c r="I429" s="18"/>
      <c r="J429" s="18"/>
      <c r="K429" s="18"/>
      <c r="L429" s="18"/>
      <c r="M429" s="18"/>
      <c r="N429" s="18"/>
      <c r="O429" s="18"/>
      <c r="P429" s="18"/>
      <c r="Q429" s="19"/>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row>
    <row r="430" spans="1:44" ht="15.75" customHeight="1">
      <c r="A430" s="18"/>
      <c r="B430" s="18"/>
      <c r="C430" s="18"/>
      <c r="D430" s="18"/>
      <c r="E430" s="18"/>
      <c r="F430" s="18"/>
      <c r="G430" s="18"/>
      <c r="H430" s="18"/>
      <c r="I430" s="18"/>
      <c r="J430" s="18"/>
      <c r="K430" s="18"/>
      <c r="L430" s="18"/>
      <c r="M430" s="18"/>
      <c r="N430" s="18"/>
      <c r="O430" s="18"/>
      <c r="P430" s="18"/>
      <c r="Q430" s="19"/>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row>
    <row r="431" spans="1:44" ht="15.75" customHeight="1">
      <c r="A431" s="18"/>
      <c r="B431" s="18"/>
      <c r="C431" s="18"/>
      <c r="D431" s="18"/>
      <c r="E431" s="18"/>
      <c r="F431" s="18"/>
      <c r="G431" s="18"/>
      <c r="H431" s="18"/>
      <c r="I431" s="18"/>
      <c r="J431" s="18"/>
      <c r="K431" s="18"/>
      <c r="L431" s="18"/>
      <c r="M431" s="18"/>
      <c r="N431" s="18"/>
      <c r="O431" s="18"/>
      <c r="P431" s="18"/>
      <c r="Q431" s="19"/>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row>
    <row r="432" spans="1:44" ht="15.75" customHeight="1">
      <c r="A432" s="18"/>
      <c r="B432" s="18"/>
      <c r="C432" s="18"/>
      <c r="D432" s="18"/>
      <c r="E432" s="18"/>
      <c r="F432" s="18"/>
      <c r="G432" s="18"/>
      <c r="H432" s="18"/>
      <c r="I432" s="18"/>
      <c r="J432" s="18"/>
      <c r="K432" s="18"/>
      <c r="L432" s="18"/>
      <c r="M432" s="18"/>
      <c r="N432" s="18"/>
      <c r="O432" s="18"/>
      <c r="P432" s="18"/>
      <c r="Q432" s="19"/>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row>
    <row r="433" spans="1:44" ht="15.75" customHeight="1">
      <c r="A433" s="18"/>
      <c r="B433" s="18"/>
      <c r="C433" s="18"/>
      <c r="D433" s="18"/>
      <c r="E433" s="18"/>
      <c r="F433" s="18"/>
      <c r="G433" s="18"/>
      <c r="H433" s="18"/>
      <c r="I433" s="18"/>
      <c r="J433" s="18"/>
      <c r="K433" s="18"/>
      <c r="L433" s="18"/>
      <c r="M433" s="18"/>
      <c r="N433" s="18"/>
      <c r="O433" s="18"/>
      <c r="P433" s="18"/>
      <c r="Q433" s="19"/>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row>
    <row r="434" spans="1:44" ht="15.75" customHeight="1">
      <c r="A434" s="18"/>
      <c r="B434" s="18"/>
      <c r="C434" s="18"/>
      <c r="D434" s="18"/>
      <c r="E434" s="18"/>
      <c r="F434" s="18"/>
      <c r="G434" s="18"/>
      <c r="H434" s="18"/>
      <c r="I434" s="18"/>
      <c r="J434" s="18"/>
      <c r="K434" s="18"/>
      <c r="L434" s="18"/>
      <c r="M434" s="18"/>
      <c r="N434" s="18"/>
      <c r="O434" s="18"/>
      <c r="P434" s="18"/>
      <c r="Q434" s="19"/>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row>
    <row r="435" spans="1:44" ht="15.75" customHeight="1">
      <c r="A435" s="18"/>
      <c r="B435" s="18"/>
      <c r="C435" s="18"/>
      <c r="D435" s="18"/>
      <c r="E435" s="18"/>
      <c r="F435" s="18"/>
      <c r="G435" s="18"/>
      <c r="H435" s="18"/>
      <c r="I435" s="18"/>
      <c r="J435" s="18"/>
      <c r="K435" s="18"/>
      <c r="L435" s="18"/>
      <c r="M435" s="18"/>
      <c r="N435" s="18"/>
      <c r="O435" s="18"/>
      <c r="P435" s="18"/>
      <c r="Q435" s="19"/>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row>
    <row r="436" spans="1:44" ht="15.75" customHeight="1">
      <c r="A436" s="18"/>
      <c r="B436" s="18"/>
      <c r="C436" s="18"/>
      <c r="D436" s="18"/>
      <c r="E436" s="18"/>
      <c r="F436" s="18"/>
      <c r="G436" s="18"/>
      <c r="H436" s="18"/>
      <c r="I436" s="18"/>
      <c r="J436" s="18"/>
      <c r="K436" s="18"/>
      <c r="L436" s="18"/>
      <c r="M436" s="18"/>
      <c r="N436" s="18"/>
      <c r="O436" s="18"/>
      <c r="P436" s="18"/>
      <c r="Q436" s="19"/>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row>
    <row r="437" spans="1:44" ht="15.75" customHeight="1">
      <c r="A437" s="18"/>
      <c r="B437" s="18"/>
      <c r="C437" s="18"/>
      <c r="D437" s="18"/>
      <c r="E437" s="18"/>
      <c r="F437" s="18"/>
      <c r="G437" s="18"/>
      <c r="H437" s="18"/>
      <c r="I437" s="18"/>
      <c r="J437" s="18"/>
      <c r="K437" s="18"/>
      <c r="L437" s="18"/>
      <c r="M437" s="18"/>
      <c r="N437" s="18"/>
      <c r="O437" s="18"/>
      <c r="P437" s="18"/>
      <c r="Q437" s="19"/>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row>
    <row r="438" spans="1:44" ht="15.75" customHeight="1">
      <c r="A438" s="18"/>
      <c r="B438" s="18"/>
      <c r="C438" s="18"/>
      <c r="D438" s="18"/>
      <c r="E438" s="18"/>
      <c r="F438" s="18"/>
      <c r="G438" s="18"/>
      <c r="H438" s="18"/>
      <c r="I438" s="18"/>
      <c r="J438" s="18"/>
      <c r="K438" s="18"/>
      <c r="L438" s="18"/>
      <c r="M438" s="18"/>
      <c r="N438" s="18"/>
      <c r="O438" s="18"/>
      <c r="P438" s="18"/>
      <c r="Q438" s="19"/>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row>
    <row r="439" spans="1:44" ht="15.75" customHeight="1">
      <c r="A439" s="18"/>
      <c r="B439" s="18"/>
      <c r="C439" s="18"/>
      <c r="D439" s="18"/>
      <c r="E439" s="18"/>
      <c r="F439" s="18"/>
      <c r="G439" s="18"/>
      <c r="H439" s="18"/>
      <c r="I439" s="18"/>
      <c r="J439" s="18"/>
      <c r="K439" s="18"/>
      <c r="L439" s="18"/>
      <c r="M439" s="18"/>
      <c r="N439" s="18"/>
      <c r="O439" s="18"/>
      <c r="P439" s="18"/>
      <c r="Q439" s="19"/>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row>
    <row r="440" spans="1:44" ht="15.75" customHeight="1">
      <c r="A440" s="18"/>
      <c r="B440" s="18"/>
      <c r="C440" s="18"/>
      <c r="D440" s="18"/>
      <c r="E440" s="18"/>
      <c r="F440" s="18"/>
      <c r="G440" s="18"/>
      <c r="H440" s="18"/>
      <c r="I440" s="18"/>
      <c r="J440" s="18"/>
      <c r="K440" s="18"/>
      <c r="L440" s="18"/>
      <c r="M440" s="18"/>
      <c r="N440" s="18"/>
      <c r="O440" s="18"/>
      <c r="P440" s="18"/>
      <c r="Q440" s="19"/>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row>
    <row r="441" spans="1:44" ht="15.75" customHeight="1">
      <c r="A441" s="18"/>
      <c r="B441" s="18"/>
      <c r="C441" s="18"/>
      <c r="D441" s="18"/>
      <c r="E441" s="18"/>
      <c r="F441" s="18"/>
      <c r="G441" s="18"/>
      <c r="H441" s="18"/>
      <c r="I441" s="18"/>
      <c r="J441" s="18"/>
      <c r="K441" s="18"/>
      <c r="L441" s="18"/>
      <c r="M441" s="18"/>
      <c r="N441" s="18"/>
      <c r="O441" s="18"/>
      <c r="P441" s="18"/>
      <c r="Q441" s="19"/>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row>
    <row r="442" spans="1:44" ht="15.75" customHeight="1">
      <c r="A442" s="18"/>
      <c r="B442" s="18"/>
      <c r="C442" s="18"/>
      <c r="D442" s="18"/>
      <c r="E442" s="18"/>
      <c r="F442" s="18"/>
      <c r="G442" s="18"/>
      <c r="H442" s="18"/>
      <c r="I442" s="18"/>
      <c r="J442" s="18"/>
      <c r="K442" s="18"/>
      <c r="L442" s="18"/>
      <c r="M442" s="18"/>
      <c r="N442" s="18"/>
      <c r="O442" s="18"/>
      <c r="P442" s="18"/>
      <c r="Q442" s="19"/>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row>
    <row r="443" spans="1:44" ht="15.75" customHeight="1">
      <c r="A443" s="18"/>
      <c r="B443" s="18"/>
      <c r="C443" s="18"/>
      <c r="D443" s="18"/>
      <c r="E443" s="18"/>
      <c r="F443" s="18"/>
      <c r="G443" s="18"/>
      <c r="H443" s="18"/>
      <c r="I443" s="18"/>
      <c r="J443" s="18"/>
      <c r="K443" s="18"/>
      <c r="L443" s="18"/>
      <c r="M443" s="18"/>
      <c r="N443" s="18"/>
      <c r="O443" s="18"/>
      <c r="P443" s="18"/>
      <c r="Q443" s="19"/>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row>
    <row r="444" spans="1:44" ht="15.75" customHeight="1">
      <c r="A444" s="18"/>
      <c r="B444" s="18"/>
      <c r="C444" s="18"/>
      <c r="D444" s="18"/>
      <c r="E444" s="18"/>
      <c r="F444" s="18"/>
      <c r="G444" s="18"/>
      <c r="H444" s="18"/>
      <c r="I444" s="18"/>
      <c r="J444" s="18"/>
      <c r="K444" s="18"/>
      <c r="L444" s="18"/>
      <c r="M444" s="18"/>
      <c r="N444" s="18"/>
      <c r="O444" s="18"/>
      <c r="P444" s="18"/>
      <c r="Q444" s="19"/>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row>
    <row r="445" spans="1:44" ht="15.75" customHeight="1">
      <c r="A445" s="18"/>
      <c r="B445" s="18"/>
      <c r="C445" s="18"/>
      <c r="D445" s="18"/>
      <c r="E445" s="18"/>
      <c r="F445" s="18"/>
      <c r="G445" s="18"/>
      <c r="H445" s="18"/>
      <c r="I445" s="18"/>
      <c r="J445" s="18"/>
      <c r="K445" s="18"/>
      <c r="L445" s="18"/>
      <c r="M445" s="18"/>
      <c r="N445" s="18"/>
      <c r="O445" s="18"/>
      <c r="P445" s="18"/>
      <c r="Q445" s="19"/>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row>
    <row r="446" spans="1:44" ht="15.75" customHeight="1">
      <c r="A446" s="18"/>
      <c r="B446" s="18"/>
      <c r="C446" s="18"/>
      <c r="D446" s="18"/>
      <c r="E446" s="18"/>
      <c r="F446" s="18"/>
      <c r="G446" s="18"/>
      <c r="H446" s="18"/>
      <c r="I446" s="18"/>
      <c r="J446" s="18"/>
      <c r="K446" s="18"/>
      <c r="L446" s="18"/>
      <c r="M446" s="18"/>
      <c r="N446" s="18"/>
      <c r="O446" s="18"/>
      <c r="P446" s="18"/>
      <c r="Q446" s="19"/>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row>
    <row r="447" spans="1:44" ht="15.75" customHeight="1">
      <c r="A447" s="18"/>
      <c r="B447" s="18"/>
      <c r="C447" s="18"/>
      <c r="D447" s="18"/>
      <c r="E447" s="18"/>
      <c r="F447" s="18"/>
      <c r="G447" s="18"/>
      <c r="H447" s="18"/>
      <c r="I447" s="18"/>
      <c r="J447" s="18"/>
      <c r="K447" s="18"/>
      <c r="L447" s="18"/>
      <c r="M447" s="18"/>
      <c r="N447" s="18"/>
      <c r="O447" s="18"/>
      <c r="P447" s="18"/>
      <c r="Q447" s="19"/>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row>
    <row r="448" spans="1:44" ht="15.75" customHeight="1">
      <c r="A448" s="18"/>
      <c r="B448" s="18"/>
      <c r="C448" s="18"/>
      <c r="D448" s="18"/>
      <c r="E448" s="18"/>
      <c r="F448" s="18"/>
      <c r="G448" s="18"/>
      <c r="H448" s="18"/>
      <c r="I448" s="18"/>
      <c r="J448" s="18"/>
      <c r="K448" s="18"/>
      <c r="L448" s="18"/>
      <c r="M448" s="18"/>
      <c r="N448" s="18"/>
      <c r="O448" s="18"/>
      <c r="P448" s="18"/>
      <c r="Q448" s="19"/>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row>
    <row r="449" spans="1:44" ht="15.75" customHeight="1">
      <c r="A449" s="18"/>
      <c r="B449" s="18"/>
      <c r="C449" s="18"/>
      <c r="D449" s="18"/>
      <c r="E449" s="18"/>
      <c r="F449" s="18"/>
      <c r="G449" s="18"/>
      <c r="H449" s="18"/>
      <c r="I449" s="18"/>
      <c r="J449" s="18"/>
      <c r="K449" s="18"/>
      <c r="L449" s="18"/>
      <c r="M449" s="18"/>
      <c r="N449" s="18"/>
      <c r="O449" s="18"/>
      <c r="P449" s="18"/>
      <c r="Q449" s="19"/>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row>
    <row r="450" spans="1:44" ht="15.75" customHeight="1">
      <c r="A450" s="18"/>
      <c r="B450" s="18"/>
      <c r="C450" s="18"/>
      <c r="D450" s="18"/>
      <c r="X450" s="18"/>
      <c r="Y450" s="18"/>
      <c r="Z450" s="18"/>
      <c r="AA450" s="18"/>
      <c r="AB450" s="18"/>
      <c r="AC450" s="18"/>
      <c r="AD450" s="18"/>
      <c r="AE450" s="18"/>
      <c r="AF450" s="18"/>
      <c r="AG450" s="18"/>
      <c r="AH450" s="18"/>
      <c r="AI450" s="18"/>
      <c r="AJ450" s="18"/>
      <c r="AK450" s="18"/>
      <c r="AL450" s="18"/>
      <c r="AM450" s="18"/>
      <c r="AN450" s="18"/>
      <c r="AO450" s="18"/>
      <c r="AP450" s="18"/>
      <c r="AQ450" s="18"/>
      <c r="AR450" s="18"/>
    </row>
    <row r="451" spans="1:44" ht="15.75" customHeight="1">
      <c r="A451" s="18"/>
      <c r="B451" s="18"/>
      <c r="C451" s="18"/>
      <c r="D451" s="18"/>
      <c r="X451" s="18"/>
      <c r="Y451" s="18"/>
      <c r="Z451" s="18"/>
      <c r="AA451" s="18"/>
      <c r="AB451" s="18"/>
      <c r="AC451" s="18"/>
      <c r="AD451" s="18"/>
      <c r="AE451" s="18"/>
      <c r="AF451" s="18"/>
      <c r="AG451" s="18"/>
      <c r="AH451" s="18"/>
      <c r="AI451" s="18"/>
      <c r="AJ451" s="18"/>
      <c r="AK451" s="18"/>
      <c r="AL451" s="18"/>
      <c r="AM451" s="18"/>
      <c r="AN451" s="18"/>
      <c r="AO451" s="18"/>
      <c r="AP451" s="18"/>
      <c r="AQ451" s="18"/>
      <c r="AR451" s="18"/>
    </row>
  </sheetData>
  <mergeCells count="23">
    <mergeCell ref="V1:V2"/>
    <mergeCell ref="W1:W2"/>
    <mergeCell ref="X1:X2"/>
    <mergeCell ref="Z1:Z2"/>
    <mergeCell ref="M1:M2"/>
    <mergeCell ref="N1:N2"/>
    <mergeCell ref="O1:O2"/>
    <mergeCell ref="P1:P2"/>
    <mergeCell ref="Q1:Q2"/>
    <mergeCell ref="R1:U1"/>
    <mergeCell ref="Y1:Y2"/>
    <mergeCell ref="L1:L2"/>
    <mergeCell ref="A1:A2"/>
    <mergeCell ref="B1:B2"/>
    <mergeCell ref="C1:C2"/>
    <mergeCell ref="D1:D2"/>
    <mergeCell ref="E1:E2"/>
    <mergeCell ref="F1:F2"/>
    <mergeCell ref="G1:G2"/>
    <mergeCell ref="H1:H2"/>
    <mergeCell ref="I1:I2"/>
    <mergeCell ref="J1:J2"/>
    <mergeCell ref="K1:K2"/>
  </mergeCells>
  <conditionalFormatting sqref="F3:F5">
    <cfRule type="notContainsBlanks" dxfId="10" priority="7">
      <formula>LEN(TRIM(F3))&gt;0</formula>
    </cfRule>
  </conditionalFormatting>
  <conditionalFormatting sqref="Q3:Q5">
    <cfRule type="containsText" dxfId="9" priority="2" operator="containsText" text="UI">
      <formula>NOT(ISERROR(SEARCH(("UI"),(Q3))))</formula>
    </cfRule>
    <cfRule type="containsText" dxfId="8" priority="3" operator="containsText" text="FT">
      <formula>NOT(ISERROR(SEARCH(("FT"),(Q3))))</formula>
    </cfRule>
  </conditionalFormatting>
  <conditionalFormatting sqref="R3:V5">
    <cfRule type="expression" dxfId="7" priority="1">
      <formula>IF($K3="NG",TRUE,FALSE)</formula>
    </cfRule>
    <cfRule type="containsText" dxfId="6" priority="4" operator="containsText" text="OK">
      <formula>NOT(ISERROR(SEARCH(("OK"),(R3))))</formula>
    </cfRule>
    <cfRule type="containsText" dxfId="5" priority="5" operator="containsText" text="NG">
      <formula>NOT(ISERROR(SEARCH(("NG"),(R3))))</formula>
    </cfRule>
    <cfRule type="containsText" dxfId="4" priority="6" operator="containsText" text="NA">
      <formula>NOT(ISERROR(SEARCH(("NA"),(R3))))</formula>
    </cfRule>
  </conditionalFormatting>
  <dataValidations count="4">
    <dataValidation type="list" allowBlank="1" showErrorMessage="1" sqref="R3:R5" xr:uid="{315752DE-2648-4ADE-9775-463BA1DB2ACB}">
      <formula1>"OK,NG,NG-OK,NA,CANCEL"</formula1>
    </dataValidation>
    <dataValidation type="list" allowBlank="1" sqref="F3:F5" xr:uid="{E63DDA42-26BB-428A-9FA2-3CEE168DC724}">
      <formula1>"Button,Textbox,Label,Radio button,Checkbox,Hyperlink,Datepicker,Biểu đồ,Dropdownlist,Button Icon,,Icon"</formula1>
    </dataValidation>
    <dataValidation type="list" allowBlank="1" showErrorMessage="1" sqref="Q3:Q5" xr:uid="{84AA1AA6-5621-4BEC-BAE7-72DAB5006D61}">
      <formula1>"UI,FT"</formula1>
    </dataValidation>
    <dataValidation type="list" allowBlank="1" showErrorMessage="1" sqref="S3:V5" xr:uid="{0E76AEA8-638E-4DF1-B5F3-985DD902E1F0}">
      <formula1>"OK,NG,NA"</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Lịch sử thay đổi</vt:lpstr>
      <vt:lpstr>Summary</vt:lpstr>
      <vt:lpstr>Quan điểm test</vt:lpstr>
      <vt:lpstr>Tài liệu hướng dẫn</vt:lpstr>
      <vt:lpstr>Trang chủ</vt:lpstr>
      <vt:lpstr>Lịch cơ quan</vt:lpstr>
      <vt:lpstr>Văn bản nội bộ</vt:lpstr>
      <vt:lpstr>Liên thông văn bản VIMC</vt:lpstr>
      <vt:lpstr>Liên thông văn bản nội bộ</vt:lpstr>
      <vt:lpstr>Quản trị văn bản</vt:lpstr>
      <vt:lpstr>Nhiệm vụ</vt:lpstr>
      <vt:lpstr>Lãnh đạo</vt:lpstr>
      <vt:lpstr>Quản lý nhiệm vụ</vt:lpstr>
      <vt:lpstr>Công việc</vt:lpstr>
      <vt:lpstr>Hành chính</vt:lpstr>
      <vt:lpstr>Quản lý hành chính</vt:lpstr>
      <vt:lpstr>Danh bạ</vt:lpstr>
      <vt:lpstr>Thông báo chung</vt:lpstr>
      <vt:lpstr>VB Pháp chế</vt:lpstr>
      <vt:lpstr>Ký số điện tử</vt:lpstr>
      <vt:lpstr>Tin nhắn liên thông</vt:lpstr>
      <vt:lpstr>Tin nhắn nội bộ</vt:lpstr>
      <vt:lpstr>Phòng ban</vt:lpstr>
      <vt:lpstr>Chức danh</vt:lpstr>
      <vt:lpstr>Tài khoản</vt:lpstr>
      <vt:lpstr>Phân quyền</vt:lpstr>
      <vt:lpstr>Nhóm người dùng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Phuong_Nguyen</dc:creator>
  <cp:lastModifiedBy>Phuong_Nguyen</cp:lastModifiedBy>
  <dcterms:created xsi:type="dcterms:W3CDTF">2023-07-04T05:08:47Z</dcterms:created>
  <dcterms:modified xsi:type="dcterms:W3CDTF">2023-08-02T03:20:29Z</dcterms:modified>
</cp:coreProperties>
</file>