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uca2022\Documents\Progetto Valsabbina documenti\"/>
    </mc:Choice>
  </mc:AlternateContent>
  <xr:revisionPtr revIDLastSave="0" documentId="8_{DF1D0734-A6BA-44B4-BD1F-BC6628BD711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E6" i="1"/>
  <c r="E7" i="1"/>
  <c r="E8" i="1"/>
  <c r="E9" i="1"/>
  <c r="E10" i="1"/>
  <c r="E11" i="1"/>
  <c r="E12" i="1"/>
  <c r="E13" i="1"/>
  <c r="E14" i="1"/>
  <c r="E15" i="1"/>
  <c r="E16" i="1"/>
  <c r="E5" i="1"/>
  <c r="I10" i="1" l="1"/>
  <c r="I8" i="1"/>
  <c r="I14" i="1"/>
  <c r="I13" i="1"/>
  <c r="I12" i="1"/>
  <c r="I7" i="1"/>
  <c r="I15" i="1"/>
  <c r="I11" i="1"/>
  <c r="I16" i="1"/>
  <c r="I5" i="1"/>
  <c r="I9" i="1"/>
  <c r="I6" i="1"/>
  <c r="G17" i="1"/>
  <c r="E17" i="1"/>
  <c r="I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 paolo bottanelli</author>
  </authors>
  <commentList>
    <comment ref="H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formato decimale: 100%=1
50%=0,5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<sst xmlns="http://schemas.openxmlformats.org/spreadsheetml/2006/main" count="35" uniqueCount="35">
  <si>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</si>
  <si>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</si>
  <si>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</si>
  <si>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</si>
  <si>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</si>
  <si>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</si>
  <si>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</si>
  <si>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</si>
  <si>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</si>
  <si>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</si>
  <si>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</si>
  <si>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</si>
  <si>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totali</t>
  </si>
  <si>
    <t>capitale residuo</t>
  </si>
  <si>
    <t>tasso mutuo</t>
  </si>
  <si>
    <t>calcolo interessi per  fringe benefit</t>
  </si>
  <si>
    <t>imponibile fringe</t>
  </si>
  <si>
    <t>interessi pagati</t>
  </si>
  <si>
    <t>mesi</t>
  </si>
  <si>
    <t>campo calcolato oppure digitabile</t>
  </si>
  <si>
    <t>inserire debito residuo ogni mese: da piano di amm.to</t>
  </si>
  <si>
    <t>digitare  tasso applicato per ogni mese</t>
  </si>
  <si>
    <t>quota parte   mutuo</t>
  </si>
  <si>
    <t>TASSO TUR</t>
  </si>
  <si>
    <t>Interessi secondo TUR</t>
  </si>
  <si>
    <t>QUESTO SITO</t>
  </si>
  <si>
    <t xml:space="preserve">VISITA  </t>
  </si>
  <si>
    <t>PER INDIVIDUARE IL TUR CORRETTO.</t>
  </si>
  <si>
    <r>
      <rPr>
        <u val="double"/>
        <sz val="16"/>
        <color theme="1"/>
        <rFont val="Arial Black"/>
        <family val="2"/>
      </rPr>
      <t>ATTENZIONE:</t>
    </r>
    <r>
      <rPr>
        <b/>
        <sz val="11"/>
        <color theme="1"/>
        <rFont val="Arial"/>
        <family val="2"/>
      </rPr>
      <t xml:space="preserve"> IL TUR DA PRENDERE IN CONSIDERAZIONE E' QUELLO IN ESSERE AL GIORNO DI PAGAMENTO DELLA RISPETTIVA RATA. </t>
    </r>
  </si>
  <si>
    <t>Mettere 1 Se:</t>
  </si>
  <si>
    <t>mutuo cointestato con coniuge, figli, genitori, generi e nuore, suocero e suocera, fratelli e sorelle</t>
  </si>
  <si>
    <t>Mettere 0,5 Se:</t>
  </si>
  <si>
    <t>mutuo cointestato con altro familiare o persona differente rispetto a quelli prima citati</t>
  </si>
  <si>
    <t>mutuo cointestato con convivente more uxorio</t>
  </si>
  <si>
    <t>mutuo cointestato con altro dipendente della stessa banca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</si>
</sst>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Arial"/>
      <family val="2"/>
    </font>
    <font>
      <u val="double"/>
      <sz val="16"/>
      <color theme="1"/>
      <name val="Arial Black"/>
      <family val="2"/>
    </font>
    <font>
      <u/>
      <sz val="11"/>
      <color theme="10"/>
      <name val="Calibri"/>
      <family val="2"/>
      <scheme val="minor"/>
    </font>
    <font>
      <b/>
      <u/>
      <sz val="14"/>
      <color rgb="FFFF0000"/>
      <name val="Arial"/>
      <family val="2"/>
    </font>
    <font>
      <b/>
      <sz val="20"/>
      <color theme="1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6" fillId="2" borderId="8" xfId="0" applyFont="1" applyFill="1" applyBorder="1"/>
    <xf numFmtId="0" fontId="7" fillId="3" borderId="9" xfId="0" applyFont="1" applyFill="1" applyBorder="1" applyAlignment="1">
      <alignment horizontal="center"/>
    </xf>
    <xf numFmtId="4" fontId="6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" fontId="6" fillId="3" borderId="9" xfId="0" applyNumberFormat="1" applyFont="1" applyFill="1" applyBorder="1" applyAlignment="1">
      <alignment horizontal="center"/>
    </xf>
    <xf numFmtId="0" fontId="6" fillId="2" borderId="10" xfId="0" applyFont="1" applyFill="1" applyBorder="1" applyAlignment="1">
      <alignment vertical="center"/>
    </xf>
    <xf numFmtId="4" fontId="6" fillId="2" borderId="1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4" fontId="6" fillId="3" borderId="11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wrapText="1"/>
    </xf>
    <xf numFmtId="4" fontId="9" fillId="0" borderId="1" xfId="0" applyNumberFormat="1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2" fontId="9" fillId="0" borderId="1" xfId="0" applyNumberFormat="1" applyFont="1" applyBorder="1" applyAlignment="1" applyProtection="1">
      <alignment horizontal="center" vertical="center"/>
      <protection locked="0"/>
    </xf>
    <xf numFmtId="2" fontId="6" fillId="2" borderId="1" xfId="0" applyNumberFormat="1" applyFont="1" applyFill="1" applyBorder="1" applyAlignment="1" applyProtection="1">
      <alignment horizontal="center"/>
      <protection locked="0"/>
    </xf>
    <xf numFmtId="4" fontId="3" fillId="3" borderId="12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2" fontId="6" fillId="5" borderId="1" xfId="0" applyNumberFormat="1" applyFont="1" applyFill="1" applyBorder="1" applyAlignment="1" applyProtection="1">
      <alignment horizontal="center"/>
      <protection locked="0"/>
    </xf>
    <xf numFmtId="0" fontId="9" fillId="3" borderId="1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4" fillId="0" borderId="17" xfId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15" fillId="6" borderId="22" xfId="0" applyFont="1" applyFill="1" applyBorder="1" applyAlignment="1">
      <alignment horizontal="center"/>
    </xf>
    <xf numFmtId="0" fontId="15" fillId="6" borderId="23" xfId="0" applyFont="1" applyFill="1" applyBorder="1" applyAlignment="1">
      <alignment horizontal="center"/>
    </xf>
    <xf numFmtId="0" fontId="15" fillId="6" borderId="24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15" fillId="7" borderId="19" xfId="0" applyFont="1" applyFill="1" applyBorder="1" applyAlignment="1">
      <alignment horizontal="center"/>
    </xf>
    <xf numFmtId="0" fontId="15" fillId="7" borderId="20" xfId="0" applyFont="1" applyFill="1" applyBorder="1" applyAlignment="1">
      <alignment horizontal="center"/>
    </xf>
    <xf numFmtId="0" fontId="15" fillId="7" borderId="21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Foglio2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Foglio1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16</xdr:row>
      <xdr:rowOff>38100</xdr:rowOff>
    </xdr:from>
    <xdr:to>
      <xdr:col>5</xdr:col>
      <xdr:colOff>542925</xdr:colOff>
      <xdr:row>17</xdr:row>
      <xdr:rowOff>190500</xdr:rowOff>
    </xdr:to>
    <xdr:cxnSp macro="">
      <xdr:nvCxnSpPr>
        <xdr:cNvPr id="3" name="Connettore 2 2">
          <a:extLst>
            <a:ext uri="{FF2B5EF4-FFF2-40B4-BE49-F238E27FC236}">
              <a16:creationId xmlns:a16="http://schemas.microsoft.com/office/drawing/2014/main" id="{CAD7CA50-62EA-AF92-F5CE-BD042A11E5A2}"/>
            </a:ext>
          </a:extLst>
        </xdr:cNvPr>
        <xdr:cNvCxnSpPr/>
      </xdr:nvCxnSpPr>
      <xdr:spPr>
        <a:xfrm flipV="1">
          <a:off x="4886325" y="4133850"/>
          <a:ext cx="95250" cy="5143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3</xdr:row>
      <xdr:rowOff>314326</xdr:rowOff>
    </xdr:from>
    <xdr:to>
      <xdr:col>11</xdr:col>
      <xdr:colOff>9525</xdr:colOff>
      <xdr:row>5</xdr:row>
      <xdr:rowOff>66675</xdr:rowOff>
    </xdr:to>
    <xdr:sp macro="" textlink="">
      <xdr:nvSpPr>
        <xdr:cNvPr id="2" name="Rettango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337B39-78E3-FDE5-9D44-23539AA09FCA}"/>
            </a:ext>
          </a:extLst>
        </xdr:cNvPr>
        <xdr:cNvSpPr/>
      </xdr:nvSpPr>
      <xdr:spPr>
        <a:xfrm>
          <a:off x="9286875" y="1514476"/>
          <a:ext cx="1133475" cy="44767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050" b="1">
              <a:solidFill>
                <a:sysClr val="windowText" lastClr="000000"/>
              </a:solidFill>
            </a:rPr>
            <a:t>CLICCA QUI PER MAGGIORI INFO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1571625</xdr:colOff>
      <xdr:row>8</xdr:row>
      <xdr:rowOff>152400</xdr:rowOff>
    </xdr:from>
    <xdr:to>
      <xdr:col>5</xdr:col>
      <xdr:colOff>285750</xdr:colOff>
      <xdr:row>11</xdr:row>
      <xdr:rowOff>114300</xdr:rowOff>
    </xdr:to>
    <xdr:sp macro="" textlink="">
      <xdr:nvSpPr>
        <xdr:cNvPr id="2" name="Rettango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7F6E76-B974-6D55-3C7F-9BBE79B924DC}"/>
            </a:ext>
          </a:extLst>
        </xdr:cNvPr>
        <xdr:cNvSpPr/>
      </xdr:nvSpPr>
      <xdr:spPr>
        <a:xfrm>
          <a:off x="1571625" y="2124075"/>
          <a:ext cx="2981325" cy="5334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400"/>
            <a:t>TORNA</a:t>
          </a:r>
          <a:r>
            <a:rPr lang="it-IT" sz="1400" baseline="0"/>
            <a:t> ALLA SCHERMATA PRECEDENTE</a:t>
          </a:r>
          <a:endParaRPr lang="it-IT" sz="14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ncaditalia.it/compiti/polmon-garanzie/tassi-eurosistema/index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1"/>
  <sheetViews>
    <sheetView tabSelected="1" workbookViewId="0"/>
  </sheetViews>
  <sheetFormatPr defaultRowHeight="15" x14ac:dyDescent="0.25"/>
  <cols>
    <col min="3" max="3" width="20.85546875" style="1" customWidth="1"/>
    <col min="4" max="4" width="10.7109375" style="1" customWidth="1"/>
    <col min="5" max="6" width="16.7109375" style="1" customWidth="1"/>
    <col min="7" max="7" width="21.7109375" style="1" bestFit="1" customWidth="1"/>
    <col min="8" max="8" width="14.42578125" style="1" customWidth="1"/>
    <col min="9" max="9" width="18.42578125" style="1" customWidth="1"/>
  </cols>
  <sheetData>
    <row r="1" spans="2:9" ht="15.75" thickBot="1" x14ac:dyDescent="0.3"/>
    <row r="2" spans="2:9" ht="42.4" customHeight="1" thickBot="1" x14ac:dyDescent="0.3">
      <c r="B2" s="32" t="s">
        <v>15</v>
      </c>
      <c r="C2" s="33"/>
      <c r="D2" s="33"/>
      <c r="E2" s="33"/>
      <c r="F2" s="33"/>
      <c r="G2" s="33"/>
      <c r="H2" s="33"/>
      <c r="I2" s="34"/>
    </row>
    <row r="3" spans="2:9" s="25" customFormat="1" ht="37.15" customHeight="1" x14ac:dyDescent="0.25">
      <c r="B3" s="21"/>
      <c r="C3" s="22" t="s">
        <v>13</v>
      </c>
      <c r="D3" s="22" t="s">
        <v>14</v>
      </c>
      <c r="E3" s="22" t="s">
        <v>17</v>
      </c>
      <c r="F3" s="22" t="s">
        <v>23</v>
      </c>
      <c r="G3" s="23" t="s">
        <v>24</v>
      </c>
      <c r="H3" s="23" t="s">
        <v>22</v>
      </c>
      <c r="I3" s="24" t="s">
        <v>16</v>
      </c>
    </row>
    <row r="4" spans="2:9" ht="39.4" customHeight="1" x14ac:dyDescent="0.25">
      <c r="B4" s="4" t="s">
        <v>18</v>
      </c>
      <c r="C4" s="15" t="s">
        <v>20</v>
      </c>
      <c r="D4" s="15" t="s">
        <v>21</v>
      </c>
      <c r="E4" s="15" t="s">
        <v>19</v>
      </c>
      <c r="F4" s="15"/>
      <c r="G4" s="27"/>
      <c r="H4" s="18">
        <v>0.5</v>
      </c>
      <c r="I4" s="5"/>
    </row>
    <row r="5" spans="2:9" ht="15.75" x14ac:dyDescent="0.25">
      <c r="B5" s="4" t="s">
        <v>0</v>
      </c>
      <c r="C5" s="16">
        <v>145110.45000000001</v>
      </c>
      <c r="D5" s="17">
        <v>1</v>
      </c>
      <c r="E5" s="19">
        <f>(C5*D5)/1200</f>
        <v>120.92537500000002</v>
      </c>
      <c r="F5" s="26">
        <v>3.15</v>
      </c>
      <c r="G5" s="6">
        <f>(C5*F5)/1200</f>
        <v>380.91493125000005</v>
      </c>
      <c r="H5" s="7"/>
      <c r="I5" s="8">
        <f>IF(E5&lt;G5,((G5-E5)/2)*$H$4,0)</f>
        <v>64.997389062500005</v>
      </c>
    </row>
    <row r="6" spans="2:9" ht="15.75" x14ac:dyDescent="0.25">
      <c r="B6" s="4" t="s">
        <v>1</v>
      </c>
      <c r="C6" s="16">
        <v>144336.74</v>
      </c>
      <c r="D6" s="17">
        <v>1</v>
      </c>
      <c r="E6" s="19">
        <f t="shared" ref="E6:E16" si="0">(C6*D6)/1200</f>
        <v>120.28061666666666</v>
      </c>
      <c r="F6" s="26">
        <v>2.9</v>
      </c>
      <c r="G6" s="6">
        <f t="shared" ref="G6:G16" si="1">(C6*F6)/1200</f>
        <v>348.81378833333332</v>
      </c>
      <c r="H6" s="7"/>
      <c r="I6" s="8">
        <f t="shared" ref="I6:I16" si="2">IF(E6&lt;G6,((G6-E6)/2)*$H$4,0)</f>
        <v>57.133292916666662</v>
      </c>
    </row>
    <row r="7" spans="2:9" ht="15.75" x14ac:dyDescent="0.25">
      <c r="B7" s="4" t="s">
        <v>2</v>
      </c>
      <c r="C7" s="16">
        <v>143562.87</v>
      </c>
      <c r="D7" s="17">
        <v>1</v>
      </c>
      <c r="E7" s="19">
        <f t="shared" si="0"/>
        <v>119.63572499999999</v>
      </c>
      <c r="F7" s="26">
        <v>2.65</v>
      </c>
      <c r="G7" s="6">
        <f t="shared" si="1"/>
        <v>317.03467124999997</v>
      </c>
      <c r="H7" s="7"/>
      <c r="I7" s="8">
        <f t="shared" si="2"/>
        <v>49.349736562499999</v>
      </c>
    </row>
    <row r="8" spans="2:9" ht="15.75" x14ac:dyDescent="0.25">
      <c r="B8" s="4" t="s">
        <v>3</v>
      </c>
      <c r="C8" s="16">
        <v>142788.84</v>
      </c>
      <c r="D8" s="17">
        <v>1</v>
      </c>
      <c r="E8" s="19">
        <f t="shared" si="0"/>
        <v>118.9907</v>
      </c>
      <c r="F8" s="26">
        <v>2.4</v>
      </c>
      <c r="G8" s="6">
        <f t="shared" si="1"/>
        <v>285.57767999999999</v>
      </c>
      <c r="H8" s="7"/>
      <c r="I8" s="8">
        <f t="shared" si="2"/>
        <v>41.646744999999996</v>
      </c>
    </row>
    <row r="9" spans="2:9" ht="15.75" x14ac:dyDescent="0.25">
      <c r="B9" s="4" t="s">
        <v>4</v>
      </c>
      <c r="C9" s="16">
        <v>142014.65</v>
      </c>
      <c r="D9" s="17">
        <v>1</v>
      </c>
      <c r="E9" s="19">
        <f t="shared" si="0"/>
        <v>118.34554166666666</v>
      </c>
      <c r="F9" s="26">
        <v>2.4</v>
      </c>
      <c r="G9" s="6">
        <f t="shared" si="1"/>
        <v>284.02929999999998</v>
      </c>
      <c r="H9" s="7"/>
      <c r="I9" s="8">
        <f t="shared" si="2"/>
        <v>41.420939583333329</v>
      </c>
    </row>
    <row r="10" spans="2:9" ht="15.75" x14ac:dyDescent="0.25">
      <c r="B10" s="4" t="s">
        <v>5</v>
      </c>
      <c r="C10" s="16">
        <v>141240.29999999999</v>
      </c>
      <c r="D10" s="17">
        <v>1</v>
      </c>
      <c r="E10" s="19">
        <f t="shared" si="0"/>
        <v>117.70025</v>
      </c>
      <c r="F10" s="26">
        <v>2.4</v>
      </c>
      <c r="G10" s="6">
        <f t="shared" si="1"/>
        <v>282.48059999999998</v>
      </c>
      <c r="H10" s="7"/>
      <c r="I10" s="8">
        <f t="shared" si="2"/>
        <v>41.1950875</v>
      </c>
    </row>
    <row r="11" spans="2:9" ht="15.75" x14ac:dyDescent="0.25">
      <c r="B11" s="4" t="s">
        <v>6</v>
      </c>
      <c r="C11" s="16">
        <v>140465.79</v>
      </c>
      <c r="D11" s="17">
        <v>1</v>
      </c>
      <c r="E11" s="19">
        <f t="shared" si="0"/>
        <v>117.05482500000001</v>
      </c>
      <c r="F11" s="26">
        <v>2.4</v>
      </c>
      <c r="G11" s="6">
        <f t="shared" si="1"/>
        <v>280.93158</v>
      </c>
      <c r="H11" s="7"/>
      <c r="I11" s="8">
        <f t="shared" si="2"/>
        <v>40.969188750000001</v>
      </c>
    </row>
    <row r="12" spans="2:9" ht="15.75" x14ac:dyDescent="0.25">
      <c r="B12" s="4" t="s">
        <v>7</v>
      </c>
      <c r="C12" s="16">
        <v>139691.10999999999</v>
      </c>
      <c r="D12" s="17">
        <v>1</v>
      </c>
      <c r="E12" s="19">
        <f t="shared" si="0"/>
        <v>116.40925833333333</v>
      </c>
      <c r="F12" s="26">
        <v>2.4</v>
      </c>
      <c r="G12" s="6">
        <f t="shared" si="1"/>
        <v>279.38221999999996</v>
      </c>
      <c r="H12" s="7"/>
      <c r="I12" s="8">
        <f t="shared" si="2"/>
        <v>40.743240416666659</v>
      </c>
    </row>
    <row r="13" spans="2:9" ht="15.75" x14ac:dyDescent="0.25">
      <c r="B13" s="4" t="s">
        <v>8</v>
      </c>
      <c r="C13" s="16">
        <v>138916.26999999999</v>
      </c>
      <c r="D13" s="17">
        <v>1</v>
      </c>
      <c r="E13" s="19">
        <f t="shared" si="0"/>
        <v>115.76355833333332</v>
      </c>
      <c r="F13" s="26">
        <v>2.4</v>
      </c>
      <c r="G13" s="6">
        <f t="shared" si="1"/>
        <v>277.83253999999994</v>
      </c>
      <c r="H13" s="7"/>
      <c r="I13" s="8">
        <f t="shared" si="2"/>
        <v>40.517245416666654</v>
      </c>
    </row>
    <row r="14" spans="2:9" ht="15.75" x14ac:dyDescent="0.25">
      <c r="B14" s="4" t="s">
        <v>9</v>
      </c>
      <c r="C14" s="16">
        <v>138141.26999999999</v>
      </c>
      <c r="D14" s="17">
        <v>1</v>
      </c>
      <c r="E14" s="19">
        <f t="shared" si="0"/>
        <v>115.11772499999999</v>
      </c>
      <c r="F14" s="26">
        <v>2.4</v>
      </c>
      <c r="G14" s="6">
        <f t="shared" si="1"/>
        <v>276.28253999999998</v>
      </c>
      <c r="H14" s="7"/>
      <c r="I14" s="8">
        <f t="shared" si="2"/>
        <v>40.291203749999994</v>
      </c>
    </row>
    <row r="15" spans="2:9" ht="15.75" x14ac:dyDescent="0.25">
      <c r="B15" s="4" t="s">
        <v>10</v>
      </c>
      <c r="C15" s="16">
        <v>138141.26999999999</v>
      </c>
      <c r="D15" s="17">
        <v>1</v>
      </c>
      <c r="E15" s="19">
        <f t="shared" si="0"/>
        <v>115.11772499999999</v>
      </c>
      <c r="F15" s="26">
        <v>2.4</v>
      </c>
      <c r="G15" s="6">
        <f t="shared" si="1"/>
        <v>276.28253999999998</v>
      </c>
      <c r="H15" s="7"/>
      <c r="I15" s="8">
        <f t="shared" si="2"/>
        <v>40.291203749999994</v>
      </c>
    </row>
    <row r="16" spans="2:9" ht="15.75" x14ac:dyDescent="0.25">
      <c r="B16" s="4" t="s">
        <v>11</v>
      </c>
      <c r="C16" s="16">
        <v>138141.26999999999</v>
      </c>
      <c r="D16" s="17">
        <v>1</v>
      </c>
      <c r="E16" s="19">
        <f t="shared" si="0"/>
        <v>115.11772499999999</v>
      </c>
      <c r="F16" s="26">
        <v>2.4</v>
      </c>
      <c r="G16" s="6">
        <f t="shared" si="1"/>
        <v>276.28253999999998</v>
      </c>
      <c r="H16" s="7"/>
      <c r="I16" s="8">
        <f t="shared" si="2"/>
        <v>40.291203749999994</v>
      </c>
    </row>
    <row r="17" spans="2:9" s="3" customFormat="1" ht="28.5" customHeight="1" thickBot="1" x14ac:dyDescent="0.3">
      <c r="B17" s="9" t="s">
        <v>12</v>
      </c>
      <c r="C17" s="10"/>
      <c r="D17" s="11"/>
      <c r="E17" s="12">
        <f>SUM(E5:E16)</f>
        <v>1410.4590250000001</v>
      </c>
      <c r="F17" s="12"/>
      <c r="G17" s="13">
        <f>SUM(G5:G16)</f>
        <v>3565.8449308333334</v>
      </c>
      <c r="H17" s="14"/>
      <c r="I17" s="20">
        <f t="shared" ref="I17" si="3">((G17-E17)/2)*$H$4</f>
        <v>538.84647645833331</v>
      </c>
    </row>
    <row r="18" spans="2:9" ht="15.75" thickBot="1" x14ac:dyDescent="0.3">
      <c r="E18" s="2"/>
      <c r="F18" s="2"/>
    </row>
    <row r="19" spans="2:9" ht="63" customHeight="1" thickTop="1" x14ac:dyDescent="0.25">
      <c r="B19" s="35" t="s">
        <v>28</v>
      </c>
      <c r="C19" s="36"/>
      <c r="D19" s="36"/>
      <c r="E19" s="36"/>
      <c r="F19" s="36"/>
      <c r="G19" s="36"/>
      <c r="H19" s="36"/>
      <c r="I19" s="37"/>
    </row>
    <row r="20" spans="2:9" ht="18.75" thickBot="1" x14ac:dyDescent="0.3">
      <c r="B20" s="28" t="s">
        <v>26</v>
      </c>
      <c r="C20" s="29" t="s">
        <v>25</v>
      </c>
      <c r="D20" s="38" t="s">
        <v>27</v>
      </c>
      <c r="E20" s="38"/>
      <c r="F20" s="38"/>
      <c r="G20" s="30"/>
      <c r="H20" s="30"/>
      <c r="I20" s="31"/>
    </row>
    <row r="21" spans="2:9" ht="15.75" thickTop="1" x14ac:dyDescent="0.25"/>
  </sheetData>
  <sheetProtection sheet="1" objects="1" scenarios="1"/>
  <mergeCells count="3">
    <mergeCell ref="B2:I2"/>
    <mergeCell ref="B19:I19"/>
    <mergeCell ref="D20:F20"/>
  </mergeCells>
  <hyperlinks>
    <hyperlink ref="C20" r:id="rId1" xr:uid="{4BDED894-1456-4AAE-AA62-64DA88B74DA9}"/>
  </hyperlinks>
  <pageMargins left="0.7" right="0.7" top="0.75" bottom="0.75" header="0.3" footer="0.3"/>
  <pageSetup paperSize="9" orientation="portrait" horizontalDpi="300" verticalDpi="300" r:id="rId2"/>
  <ignoredErrors>
    <ignoredError sqref="E5:E16" unlockedFormula="1"/>
  </ignoredError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2E02-210C-4A7D-924E-8F4623A7F752}">
  <dimension ref="A1:H7"/>
  <sheetViews>
    <sheetView workbookViewId="0">
      <selection sqref="A1:H1"/>
    </sheetView>
  </sheetViews>
  <sheetFormatPr defaultRowHeight="15" x14ac:dyDescent="0.25"/>
  <cols>
    <col min="1" max="1" width="27.42578125" customWidth="1"/>
  </cols>
  <sheetData>
    <row r="1" spans="1:8" ht="31.5" x14ac:dyDescent="0.6">
      <c r="A1" s="42" t="s">
        <v>29</v>
      </c>
      <c r="B1" s="43"/>
      <c r="C1" s="43"/>
      <c r="D1" s="43"/>
      <c r="E1" s="43"/>
      <c r="F1" s="43"/>
      <c r="G1" s="43"/>
      <c r="H1" s="44"/>
    </row>
    <row r="2" spans="1:8" ht="15.75" thickBot="1" x14ac:dyDescent="0.3">
      <c r="A2" s="45" t="s">
        <v>30</v>
      </c>
      <c r="B2" s="46"/>
      <c r="C2" s="46"/>
      <c r="D2" s="46"/>
      <c r="E2" s="46"/>
      <c r="F2" s="46"/>
      <c r="G2" s="46"/>
      <c r="H2" s="47"/>
    </row>
    <row r="3" spans="1:8" ht="15.75" thickBot="1" x14ac:dyDescent="0.3">
      <c r="A3" s="1"/>
      <c r="B3" s="1"/>
      <c r="C3" s="1"/>
      <c r="D3" s="1"/>
      <c r="E3" s="1"/>
      <c r="F3" s="1"/>
      <c r="G3" s="1"/>
      <c r="H3" s="1"/>
    </row>
    <row r="4" spans="1:8" ht="31.5" x14ac:dyDescent="0.6">
      <c r="A4" s="48" t="s">
        <v>31</v>
      </c>
      <c r="B4" s="49"/>
      <c r="C4" s="49"/>
      <c r="D4" s="49"/>
      <c r="E4" s="49"/>
      <c r="F4" s="49"/>
      <c r="G4" s="49"/>
      <c r="H4" s="50"/>
    </row>
    <row r="5" spans="1:8" x14ac:dyDescent="0.25">
      <c r="A5" s="51" t="s">
        <v>32</v>
      </c>
      <c r="B5" s="52"/>
      <c r="C5" s="52"/>
      <c r="D5" s="52"/>
      <c r="E5" s="52"/>
      <c r="F5" s="52"/>
      <c r="G5" s="52"/>
      <c r="H5" s="53"/>
    </row>
    <row r="6" spans="1:8" x14ac:dyDescent="0.25">
      <c r="A6" s="51" t="s">
        <v>33</v>
      </c>
      <c r="B6" s="52"/>
      <c r="C6" s="52"/>
      <c r="D6" s="52"/>
      <c r="E6" s="52"/>
      <c r="F6" s="52"/>
      <c r="G6" s="52"/>
      <c r="H6" s="53"/>
    </row>
    <row r="7" spans="1:8" ht="15.75" thickBot="1" x14ac:dyDescent="0.3">
      <c r="A7" s="39" t="s">
        <v>34</v>
      </c>
      <c r="B7" s="40"/>
      <c r="C7" s="40"/>
      <c r="D7" s="40"/>
      <c r="E7" s="40"/>
      <c r="F7" s="40"/>
      <c r="G7" s="40"/>
      <c r="H7" s="41"/>
    </row>
  </sheetData>
  <mergeCells count="6">
    <mergeCell ref="A7:H7"/>
    <mergeCell ref="A1:H1"/>
    <mergeCell ref="A2:H2"/>
    <mergeCell ref="A4:H4"/>
    <mergeCell ref="A5:H5"/>
    <mergeCell ref="A6: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gogna</dc:creator>
  <cp:lastModifiedBy>Luca Salvoni</cp:lastModifiedBy>
  <dcterms:created xsi:type="dcterms:W3CDTF">2022-11-02T17:54:17Z</dcterms:created>
  <dcterms:modified xsi:type="dcterms:W3CDTF">2025-07-17T19:45:49Z</dcterms:modified>
</cp:coreProperties>
</file>