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oturner\Documents\"/>
    </mc:Choice>
  </mc:AlternateContent>
  <xr:revisionPtr revIDLastSave="0" documentId="13_ncr:1_{78CE980A-37C7-4A50-BC24-1FD648BEC1EC}" xr6:coauthVersionLast="47" xr6:coauthVersionMax="47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Sheet1" sheetId="2" r:id="rId1"/>
    <sheet name="Category Statistics" sheetId="3" r:id="rId2"/>
    <sheet name="Subcategory Statistics" sheetId="4" r:id="rId3"/>
    <sheet name="Outcomes Based on Lauch Date" sheetId="5" r:id="rId4"/>
    <sheet name="Descriptive Statisctics" sheetId="7" r:id="rId5"/>
    <sheet name="Sheet7" sheetId="8" r:id="rId6"/>
    <sheet name="KickStarter" sheetId="1" r:id="rId7"/>
    <sheet name="Edinburgh Research" sheetId="6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" l="1"/>
  <c r="D2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<sst xmlns="http://schemas.openxmlformats.org/spreadsheetml/2006/main" count="33050" uniqueCount="8380">
  <si>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</si>
  <si>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</si>
  <si>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</si>
  <si>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</si>
  <si>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</si>
  <si>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</si>
  <si>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</si>
  <si>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</si>
  <si>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</si>
  <si>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</si>
  <si>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</si>
  <si>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</si>
  <si>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</si>
  <si>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</si>
  <si>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</si>
  <si>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</si>
  <si>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</si>
  <si>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</si>
  <si>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</si>
  <si>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</si>
  <si>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</si>
  <si>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</si>
  <si>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</si>
  <si>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</si>
  <si>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</si>
  <si>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</si>
  <si>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</si>
  <si>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</si>
  <si>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</si>
  <si>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</si>
  <si>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</si>
  <si>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</si>
  <si>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</si>
  <si>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</si>
  <si>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</si>
  <si>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</si>
  <si>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</si>
  <si>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</si>
  <si>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</si>
  <si>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</si>
  <si>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</si>
  <si>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</si>
  <si>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</si>
  <si>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</si>
  <si>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</si>
  <si>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</si>
  <si>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</si>
  <si>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</si>
  <si>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</si>
  <si>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</si>
  <si>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</si>
  <si>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</si>
  <si>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</si>
  <si>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</si>
  <si>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</si>
  <si>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</si>
  <si>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</si>
  <si>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</si>
  <si>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</si>
  <si>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</si>
  <si>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</si>
  <si>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</si>
  <si>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</si>
  <si>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</si>
  <si>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</si>
  <si>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</si>
  <si>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</si>
  <si>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</si>
  <si>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</si>
  <si>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</si>
  <si>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</si>
  <si>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</si>
  <si>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</si>
  <si>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</si>
  <si>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</si>
  <si>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</si>
  <si>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</si>
  <si>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</si>
  <si>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</si>
  <si>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</si>
  <si>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</si>
  <si>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</si>
  <si>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</si>
  <si>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</si>
  <si>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</si>
  <si>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</si>
  <si>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</si>
  <si>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</si>
  <si>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</si>
  <si>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</si>
  <si>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</si>
  <si>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</si>
  <si>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</si>
  <si>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</si>
  <si>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</si>
  <si>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</si>
  <si>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</si>
  <si>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</si>
  <si>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</si>
  <si>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</si>
  <si>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</si>
  <si>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</si>
  <si>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</si>
  <si>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</si>
  <si>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</si>
  <si>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</si>
  <si>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</si>
  <si>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</si>
  <si>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</si>
  <si>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</si>
  <si>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</si>
  <si>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</si>
  <si>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</si>
  <si>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</si>
  <si>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</si>
  <si>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</si>
  <si>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</si>
  <si>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</si>
  <si>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</si>
  <si>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</si>
  <si>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</si>
  <si>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</si>
  <si>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</si>
  <si>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</si>
  <si>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</si>
  <si>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</si>
  <si>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</si>
  <si>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</si>
  <si>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</si>
  <si>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</si>
  <si>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</si>
  <si>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</si>
  <si>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</si>
  <si>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</si>
  <si>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</si>
  <si>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</si>
  <si>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</si>
  <si>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</si>
  <si>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</si>
  <si>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</si>
  <si>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</si>
  <si>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</si>
  <si>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</si>
  <si>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</si>
  <si>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</si>
  <si>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</si>
  <si>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</si>
  <si>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</si>
  <si>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</si>
  <si>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</si>
  <si>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</si>
  <si>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</si>
  <si>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</si>
  <si>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</si>
  <si>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</si>
  <si>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</si>
  <si>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</si>
  <si>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</si>
  <si>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</si>
  <si>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</si>
  <si>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</si>
  <si>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</si>
  <si>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</si>
  <si>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</si>
  <si>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</si>
  <si>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</si>
  <si>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</si>
  <si>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</si>
  <si>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</si>
  <si>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</si>
  <si>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</si>
  <si>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</si>
  <si>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</si>
  <si>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</si>
  <si>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</si>
  <si>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</si>
  <si>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</si>
  <si>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</si>
  <si>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</si>
  <si>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</si>
  <si>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</si>
  <si>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</si>
  <si>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</si>
  <si>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</si>
  <si>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</si>
  <si>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</si>
  <si>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</si>
  <si>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</si>
  <si>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</si>
  <si>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</si>
  <si>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</si>
  <si>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</si>
  <si>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</si>
  <si>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</si>
  <si>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</si>
  <si>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</si>
  <si>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</si>
  <si>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</si>
  <si>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</si>
  <si>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</si>
  <si>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</si>
  <si>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</si>
  <si>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</si>
  <si>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</si>
  <si>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</si>
  <si>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</si>
  <si>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</si>
  <si>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</si>
  <si>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</si>
  <si>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</si>
  <si>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</si>
  <si>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</si>
  <si>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</si>
  <si>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</si>
  <si>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</si>
  <si>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</si>
  <si>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</si>
  <si>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</si>
  <si>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</si>
  <si>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</si>
  <si>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</si>
  <si>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</si>
  <si>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</si>
  <si>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</si>
  <si>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</si>
  <si>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</si>
  <si>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</si>
  <si>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</si>
  <si>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</si>
  <si>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</si>
  <si>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</si>
  <si>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</si>
  <si>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</si>
  <si>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</si>
  <si>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</si>
  <si>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</si>
  <si>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</si>
  <si>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</si>
  <si>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</si>
  <si>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</si>
  <si>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</si>
  <si>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</si>
  <si>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</si>
  <si>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</si>
  <si>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</si>
  <si>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</si>
  <si>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</si>
  <si>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</si>
  <si>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</si>
  <si>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</si>
  <si>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</si>
  <si>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</si>
  <si>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</si>
  <si>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</si>
  <si>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</si>
  <si>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</si>
  <si>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</si>
  <si>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</si>
  <si>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</si>
  <si>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</si>
  <si>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</si>
  <si>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</si>
  <si>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</si>
  <si>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</si>
  <si>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</si>
  <si>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</si>
  <si>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</si>
  <si>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</si>
  <si>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</si>
  <si>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</si>
  <si>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</si>
  <si>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</si>
  <si>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</si>
  <si>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</si>
  <si>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</si>
  <si>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</si>
  <si>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</si>
  <si>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</si>
  <si>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</si>
  <si>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</si>
  <si>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</si>
  <si>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</si>
  <si>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</si>
  <si>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</si>
  <si>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</si>
  <si>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</si>
  <si>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</si>
  <si>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</si>
  <si>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</si>
  <si>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</si>
  <si>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</si>
  <si>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</si>
  <si>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</si>
  <si>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</si>
  <si>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</si>
  <si>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</si>
  <si>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</si>
  <si>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</si>
  <si>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</si>
  <si>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</si>
  <si>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</si>
  <si>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</si>
  <si>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</si>
  <si>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</si>
  <si>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</si>
  <si>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</si>
  <si>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</si>
  <si>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</si>
  <si>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</si>
  <si>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</si>
  <si>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</si>
  <si>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</si>
  <si>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</si>
  <si>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</si>
  <si>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</si>
  <si>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</si>
  <si>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</si>
  <si>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</si>
  <si>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</si>
  <si>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</si>
  <si>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</si>
  <si>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</si>
  <si>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</si>
  <si>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</si>
  <si>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</si>
  <si>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</si>
  <si>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</si>
  <si>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</si>
  <si>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</si>
  <si>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</si>
  <si>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</si>
  <si>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</si>
  <si>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</si>
  <si>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</si>
  <si>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</si>
  <si>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</si>
  <si>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</si>
  <si>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</si>
  <si>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</si>
  <si>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</si>
  <si>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</si>
  <si>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</si>
  <si>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</si>
  <si>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</si>
  <si>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</si>
  <si>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</si>
  <si>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</si>
  <si>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</si>
  <si>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</si>
  <si>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</si>
  <si>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</si>
  <si>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</si>
  <si>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</si>
  <si>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</si>
  <si>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</si>
  <si>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</si>
  <si>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</si>
  <si>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</si>
  <si>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</si>
  <si>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</si>
  <si>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</si>
  <si>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</si>
  <si>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</si>
  <si>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</si>
  <si>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</si>
  <si>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</si>
  <si>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</si>
  <si>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</si>
  <si>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</si>
  <si>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</si>
  <si>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</si>
  <si>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</si>
  <si>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</si>
  <si>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</si>
  <si>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</si>
  <si>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</si>
  <si>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</si>
  <si>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</si>
  <si>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</si>
  <si>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</si>
  <si>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</si>
  <si>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</si>
  <si>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</si>
  <si>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</si>
  <si>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</si>
  <si>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</si>
  <si>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</si>
  <si>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</si>
  <si>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</si>
  <si>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</si>
  <si>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</si>
  <si>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</si>
  <si>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</si>
  <si>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</si>
  <si>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</si>
  <si>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</si>
  <si>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</si>
  <si>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</si>
  <si>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</si>
  <si>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</si>
  <si>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</si>
  <si>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</si>
  <si>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</si>
  <si>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</si>
  <si>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</si>
  <si>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</si>
  <si>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</si>
  <si>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</si>
  <si>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</si>
  <si>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</si>
  <si>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</si>
  <si>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</si>
  <si>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</si>
  <si>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</si>
  <si>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</si>
  <si>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</si>
  <si>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</si>
  <si>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</si>
  <si>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</si>
  <si>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</si>
  <si>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</si>
  <si>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</si>
  <si>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</si>
  <si>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</si>
  <si>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</si>
  <si>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</si>
  <si>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</si>
  <si>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</si>
  <si>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</si>
  <si>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</si>
  <si>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</si>
  <si>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</si>
  <si>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</si>
  <si>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</si>
  <si>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</si>
  <si>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</si>
  <si>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</si>
  <si>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</si>
  <si>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</si>
  <si>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</si>
  <si>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</si>
  <si>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</si>
  <si>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</si>
  <si>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</si>
  <si>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</si>
  <si>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</si>
  <si>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</si>
  <si>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</si>
  <si>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</si>
  <si>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</si>
  <si>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</si>
  <si>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</si>
  <si>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</si>
  <si>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</si>
  <si>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</si>
  <si>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</si>
  <si>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</si>
  <si>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</si>
  <si>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</si>
  <si>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</si>
  <si>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</si>
  <si>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</si>
  <si>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</si>
  <si>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</si>
  <si>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</si>
  <si>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</si>
  <si>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</si>
  <si>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</si>
  <si>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</si>
  <si>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</si>
  <si>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</si>
  <si>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</si>
  <si>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</si>
  <si>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</si>
  <si>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</si>
  <si>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</si>
  <si>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</si>
  <si>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</si>
  <si>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</si>
  <si>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</si>
  <si>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</si>
  <si>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</si>
  <si>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</si>
  <si>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</si>
  <si>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</si>
  <si>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</si>
  <si>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</si>
  <si>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</si>
  <si>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</si>
  <si>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</si>
  <si>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</si>
  <si>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</si>
  <si>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</si>
  <si>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</si>
  <si>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</si>
  <si>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</si>
  <si>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</si>
  <si>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</si>
  <si>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</si>
  <si>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</si>
  <si>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</si>
  <si>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</si>
  <si>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</si>
  <si>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</si>
  <si>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</si>
  <si>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</si>
  <si>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</si>
  <si>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</si>
  <si>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</si>
  <si>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</si>
  <si>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</si>
  <si>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</si>
  <si>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</si>
  <si>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</si>
  <si>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</si>
  <si>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</si>
  <si>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</si>
  <si>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</si>
  <si>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</si>
  <si>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</si>
  <si>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</si>
  <si>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</si>
  <si>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</si>
  <si>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</si>
  <si>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</si>
  <si>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</si>
  <si>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</si>
  <si>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</si>
  <si>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</si>
  <si>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</si>
  <si>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</si>
  <si>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</si>
  <si>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</si>
  <si>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</si>
  <si>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</si>
  <si>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</si>
  <si>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</si>
  <si>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</si>
  <si>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</si>
  <si>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</si>
  <si>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</si>
  <si>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</si>
  <si>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</si>
  <si>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</si>
  <si>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</si>
  <si>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</si>
  <si>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</si>
  <si>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</si>
  <si>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</si>
  <si>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</si>
  <si>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</si>
  <si>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</si>
  <si>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</si>
  <si>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</si>
  <si>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</si>
  <si>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</si>
  <si>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</si>
  <si>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</si>
  <si>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</si>
  <si>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</si>
  <si>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</si>
  <si>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</si>
  <si>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</si>
  <si>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</si>
  <si>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</si>
  <si>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</si>
  <si>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</si>
  <si>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</si>
  <si>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</si>
  <si>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</si>
  <si>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</si>
  <si>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</si>
  <si>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</si>
  <si>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</si>
  <si>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</si>
  <si>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</si>
  <si>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</si>
  <si>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</si>
  <si>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</si>
  <si>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</si>
  <si>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</si>
  <si>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</si>
  <si>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</si>
  <si>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</si>
  <si>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</si>
  <si>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</si>
  <si>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</si>
  <si>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</si>
  <si>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</si>
  <si>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</si>
  <si>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</si>
  <si>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</si>
  <si>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</si>
  <si>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</si>
  <si>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</si>
  <si>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</si>
  <si>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</si>
  <si>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</si>
  <si>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</si>
  <si>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</si>
  <si>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</si>
  <si>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</si>
  <si>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</si>
  <si>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</si>
  <si>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</si>
  <si>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</si>
  <si>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</si>
  <si>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</si>
  <si>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</si>
  <si>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</si>
  <si>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</si>
  <si>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</si>
  <si>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</si>
  <si>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</si>
  <si>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</si>
  <si>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</si>
  <si>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</si>
  <si>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</si>
  <si>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</si>
  <si>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</si>
  <si>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</si>
  <si>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</si>
  <si>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</si>
  <si>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</si>
  <si>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</si>
  <si>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</si>
  <si>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</si>
  <si>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</si>
  <si>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</si>
  <si>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</si>
  <si>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</si>
  <si>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</si>
  <si>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</si>
  <si>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</si>
  <si>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</si>
  <si>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</si>
  <si>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</si>
  <si>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</si>
  <si>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</si>
  <si>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</si>
  <si>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</si>
  <si>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</si>
  <si>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</si>
  <si>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</si>
  <si>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</si>
  <si>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</si>
  <si>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</si>
  <si>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</si>
  <si>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</si>
  <si>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</si>
  <si>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</si>
  <si>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</si>
  <si>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</si>
  <si>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</si>
  <si>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</si>
  <si>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</si>
  <si>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</si>
  <si>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</si>
  <si>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</si>
  <si>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</si>
  <si>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</si>
  <si>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</si>
  <si>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</si>
  <si>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</si>
  <si>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</si>
  <si>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</si>
  <si>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</si>
  <si>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</si>
  <si>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</si>
  <si>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</si>
  <si>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</si>
  <si>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</si>
  <si>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</si>
  <si>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</si>
  <si>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</si>
  <si>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</si>
  <si>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</si>
  <si>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</si>
  <si>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</si>
  <si>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</si>
  <si>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</si>
  <si>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</si>
  <si>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</si>
  <si>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</si>
  <si>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</si>
  <si>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</si>
  <si>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</si>
  <si>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</si>
  <si>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</si>
  <si>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</si>
  <si>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</si>
  <si>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</si>
  <si>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</si>
  <si>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</si>
  <si>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</si>
  <si>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</si>
  <si>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</si>
  <si>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</si>
  <si>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</si>
  <si>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</si>
  <si>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</si>
  <si>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</si>
  <si>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</si>
  <si>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</si>
  <si>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</si>
  <si>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</si>
  <si>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</si>
  <si>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</si>
  <si>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</si>
  <si>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</si>
  <si>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</si>
  <si>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</si>
  <si>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</si>
  <si>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</si>
  <si>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</si>
  <si>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</si>
  <si>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</si>
  <si>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</si>
  <si>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</si>
  <si>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</si>
  <si>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</si>
  <si>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</si>
  <si>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</si>
  <si>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</si>
  <si>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</si>
  <si>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</si>
  <si>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</si>
  <si>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</si>
  <si>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</si>
  <si>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</si>
  <si>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</si>
  <si>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</si>
  <si>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</si>
  <si>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</si>
  <si>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</si>
  <si>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</si>
  <si>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</si>
  <si>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</si>
  <si>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</si>
  <si>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</si>
  <si>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</si>
  <si>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</si>
  <si>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</si>
  <si>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</si>
  <si>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</si>
  <si>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</si>
  <si>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</si>
  <si>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</si>
  <si>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</si>
  <si>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</si>
  <si>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</si>
  <si>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</si>
  <si>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</si>
  <si>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</si>
  <si>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</si>
  <si>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</si>
  <si>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</si>
  <si>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</si>
  <si>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</si>
  <si>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</si>
  <si>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</si>
  <si>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</si>
  <si>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</si>
  <si>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</si>
  <si>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</si>
  <si>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</si>
  <si>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</si>
  <si>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</si>
  <si>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</si>
  <si>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</si>
  <si>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</si>
  <si>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</si>
  <si>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</si>
  <si>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</si>
  <si>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</si>
  <si>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</si>
  <si>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</si>
  <si>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</si>
  <si>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</si>
  <si>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</si>
  <si>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</si>
  <si>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</si>
  <si>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</si>
  <si>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</si>
  <si>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</si>
  <si>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</si>
  <si>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</si>
  <si>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</si>
  <si>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</si>
  <si>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</si>
  <si>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</si>
  <si>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</si>
  <si>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</si>
  <si>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</si>
  <si>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</si>
  <si>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</si>
  <si>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</si>
  <si>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</si>
  <si>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</si>
  <si>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</si>
  <si>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</si>
  <si>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</si>
  <si>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</si>
  <si>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</si>
  <si>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</si>
  <si>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</si>
  <si>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</si>
  <si>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</si>
  <si>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</si>
  <si>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</si>
  <si>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</si>
  <si>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</si>
  <si>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</si>
  <si>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</si>
  <si>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</si>
  <si>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</si>
  <si>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</si>
  <si>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</si>
  <si>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</si>
  <si>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</si>
  <si>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</si>
  <si>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</si>
  <si>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</si>
  <si>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</si>
  <si>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</si>
  <si>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</si>
  <si>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</si>
  <si>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</si>
  <si>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</si>
  <si>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</si>
  <si>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</si>
  <si>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</si>
  <si>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</si>
  <si>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</si>
  <si>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</si>
  <si>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</si>
  <si>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</si>
  <si>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</si>
  <si>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</si>
  <si>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</si>
  <si>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</si>
  <si>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</si>
  <si>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</si>
  <si>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</si>
  <si>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</si>
  <si>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</si>
  <si>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</si>
  <si>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</si>
  <si>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</si>
  <si>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</si>
  <si>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</si>
  <si>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</si>
  <si>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</si>
  <si>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</si>
  <si>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</si>
  <si>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</si>
  <si>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</si>
  <si>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</si>
  <si>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</si>
  <si>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</si>
  <si>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</si>
  <si>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</si>
  <si>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</si>
  <si>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</si>
  <si>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</si>
  <si>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</si>
  <si>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</si>
  <si>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</si>
  <si>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</si>
  <si>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</si>
  <si>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</si>
  <si>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</si>
  <si>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</si>
  <si>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</si>
  <si>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</si>
  <si>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</si>
  <si>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</si>
  <si>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</si>
  <si>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</si>
  <si>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</si>
  <si>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</si>
  <si>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</si>
  <si>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</si>
  <si>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</si>
  <si>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</si>
  <si>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</si>
  <si>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</si>
  <si>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</si>
  <si>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</si>
  <si>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</si>
  <si>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</si>
  <si>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</si>
  <si>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</si>
  <si>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</si>
  <si>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</si>
  <si>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</si>
  <si>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</si>
  <si>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</si>
  <si>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</si>
  <si>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</si>
  <si>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</si>
  <si>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</si>
  <si>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</si>
  <si>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</si>
  <si>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</si>
  <si>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</si>
  <si>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</si>
  <si>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</si>
  <si>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</si>
  <si>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</si>
  <si>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</si>
  <si>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</si>
  <si>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</si>
  <si>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</si>
  <si>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</si>
  <si>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</si>
  <si>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</si>
  <si>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</si>
  <si>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</si>
  <si>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</si>
  <si>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</si>
  <si>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</si>
  <si>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</si>
  <si>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</si>
  <si>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</si>
  <si>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</si>
  <si>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</si>
  <si>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</si>
  <si>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</si>
  <si>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</si>
  <si>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</si>
  <si>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</si>
  <si>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</si>
  <si>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</si>
  <si>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</si>
  <si>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</si>
  <si>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</si>
  <si>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</si>
  <si>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</si>
  <si>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</si>
  <si>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</si>
  <si>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</si>
  <si>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</si>
  <si>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</si>
  <si>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</si>
  <si>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</si>
  <si>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</si>
  <si>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</si>
  <si>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</si>
  <si>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</si>
  <si>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</si>
  <si>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</si>
  <si>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</si>
  <si>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</si>
  <si>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</si>
  <si>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</si>
  <si>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</si>
  <si>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</si>
  <si>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</si>
  <si>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</si>
  <si>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</si>
  <si>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</si>
  <si>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</si>
  <si>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</si>
  <si>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</si>
  <si>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</si>
  <si>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</si>
  <si>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</si>
  <si>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</si>
  <si>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</si>
  <si>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</si>
  <si>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</si>
  <si>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</si>
  <si>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</si>
  <si>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</si>
  <si>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</si>
  <si>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</si>
  <si>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</si>
  <si>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</si>
  <si>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</si>
  <si>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</si>
  <si>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</si>
  <si>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</si>
  <si>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</si>
  <si>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</si>
  <si>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</si>
  <si>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</si>
  <si>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</si>
  <si>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</si>
  <si>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</si>
  <si>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</si>
  <si>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</si>
  <si>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</si>
  <si>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</si>
  <si>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</si>
  <si>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</si>
  <si>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</si>
  <si>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</si>
  <si>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</si>
  <si>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</si>
  <si>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</si>
  <si>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</si>
  <si>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</si>
  <si>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</si>
  <si>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</si>
  <si>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</si>
  <si>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</si>
  <si>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</si>
  <si>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</si>
  <si>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</si>
  <si>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</si>
  <si>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</si>
  <si>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</si>
  <si>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</si>
  <si>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</si>
  <si>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</si>
  <si>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</si>
  <si>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</si>
  <si>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</si>
  <si>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</si>
  <si>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</si>
  <si>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</si>
  <si>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</si>
  <si>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</si>
  <si>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</si>
  <si>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</si>
  <si>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</si>
  <si>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</si>
  <si>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</si>
  <si>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</si>
  <si>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</si>
  <si>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</si>
  <si>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</si>
  <si>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</si>
  <si>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</si>
  <si>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</si>
  <si>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</si>
  <si>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</si>
  <si>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</si>
  <si>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</si>
  <si>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</si>
  <si>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</si>
  <si>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</si>
  <si>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</si>
  <si>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</si>
  <si>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</si>
  <si>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</si>
  <si>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</si>
  <si>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</si>
  <si>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</si>
  <si>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</si>
  <si>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</si>
  <si>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</si>
  <si>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</si>
  <si>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</si>
  <si>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</si>
  <si>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</si>
  <si>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</si>
  <si>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</si>
  <si>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</si>
  <si>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</si>
  <si>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</si>
  <si>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</si>
  <si>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</si>
  <si>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</si>
  <si>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</si>
  <si>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</si>
  <si>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</si>
  <si>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</si>
  <si>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</si>
  <si>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</si>
  <si>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</si>
  <si>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</si>
  <si>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</si>
  <si>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</si>
  <si>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</si>
  <si>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</si>
  <si>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</si>
  <si>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</si>
  <si>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</si>
  <si>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</si>
  <si>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</si>
  <si>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</si>
  <si>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</si>
  <si>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</si>
  <si>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</si>
  <si>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</si>
  <si>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</si>
  <si>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</si>
  <si>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</si>
  <si>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</si>
  <si>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</si>
  <si>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</si>
  <si>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</si>
  <si>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</si>
  <si>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</si>
  <si>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</si>
  <si>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</si>
  <si>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</si>
  <si>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</si>
  <si>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</si>
  <si>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</si>
  <si>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</si>
  <si>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</si>
  <si>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</si>
  <si>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</si>
  <si>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</si>
  <si>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</si>
  <si>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</si>
  <si>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</si>
  <si>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</si>
  <si>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</si>
  <si>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</si>
  <si>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</si>
  <si>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</si>
  <si>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</si>
  <si>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</si>
  <si>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</si>
  <si>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</si>
  <si>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</si>
  <si>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</si>
  <si>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</si>
  <si>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</si>
  <si>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</si>
  <si>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</si>
  <si>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</si>
  <si>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</si>
  <si>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</si>
  <si>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</si>
  <si>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</si>
  <si>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</si>
  <si>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</si>
  <si>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</si>
  <si>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</si>
  <si>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</si>
  <si>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</si>
  <si>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</si>
  <si>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</si>
  <si>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</si>
  <si>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</si>
  <si>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</si>
  <si>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</si>
  <si>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</si>
  <si>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</si>
  <si>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</si>
  <si>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</si>
  <si>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</si>
  <si>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</si>
  <si>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</si>
  <si>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</si>
  <si>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</si>
  <si>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</si>
  <si>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</si>
  <si>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</si>
  <si>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</si>
  <si>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</si>
  <si>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</si>
  <si>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</si>
  <si>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</si>
  <si>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</si>
  <si>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</si>
  <si>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</si>
  <si>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</si>
  <si>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</si>
  <si>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</si>
  <si>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</si>
  <si>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</si>
  <si>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</si>
  <si>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</si>
  <si>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</si>
  <si>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</si>
  <si>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</si>
  <si>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</si>
  <si>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</si>
  <si>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</si>
  <si>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</si>
  <si>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</si>
  <si>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</si>
  <si>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</si>
  <si>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</si>
  <si>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</si>
  <si>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</si>
  <si>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</si>
  <si>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</si>
  <si>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</si>
  <si>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</si>
  <si>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</si>
  <si>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</si>
  <si>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</si>
  <si>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</si>
  <si>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</si>
  <si>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</si>
  <si>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</si>
  <si>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</si>
  <si>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</si>
  <si>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</si>
  <si>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</si>
  <si>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</si>
  <si>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</si>
  <si>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</si>
  <si>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</si>
  <si>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</si>
  <si>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</si>
  <si>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</si>
  <si>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</si>
  <si>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</si>
  <si>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</si>
  <si>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</si>
  <si>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</si>
  <si>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</si>
  <si>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</si>
  <si>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</si>
  <si>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</si>
  <si>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</si>
  <si>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</si>
  <si>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</si>
  <si>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</si>
  <si>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</si>
  <si>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</si>
  <si>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</si>
  <si>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</si>
  <si>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</si>
  <si>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</si>
  <si>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</si>
  <si>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</si>
  <si>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</si>
  <si>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</si>
  <si>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</si>
  <si>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</si>
  <si>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</si>
  <si>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</si>
  <si>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</si>
  <si>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</si>
  <si>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</si>
  <si>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</si>
  <si>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</si>
  <si>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</si>
  <si>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</si>
  <si>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</si>
  <si>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</si>
  <si>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</si>
  <si>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</si>
  <si>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</si>
  <si>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</si>
  <si>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</si>
  <si>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</si>
  <si>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</si>
  <si>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</si>
  <si>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</si>
  <si>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</si>
  <si>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</si>
  <si>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</si>
  <si>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</si>
  <si>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</si>
  <si>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</si>
  <si>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</si>
  <si>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</si>
  <si>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</si>
  <si>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</si>
  <si>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</si>
  <si>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</si>
  <si>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</si>
  <si>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</si>
  <si>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</si>
  <si>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</si>
  <si>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</si>
  <si>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</si>
  <si>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</si>
  <si>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</si>
  <si>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</si>
  <si>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</si>
  <si>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</si>
  <si>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</si>
  <si>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</si>
  <si>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</si>
  <si>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</si>
  <si>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</si>
  <si>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</si>
  <si>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</si>
  <si>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</si>
  <si>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</si>
  <si>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</si>
  <si>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</si>
  <si>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</si>
  <si>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</si>
  <si>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</si>
  <si>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</si>
  <si>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</si>
  <si>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</si>
  <si>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</si>
  <si>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</si>
  <si>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</si>
  <si>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</si>
  <si>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</si>
  <si>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</si>
  <si>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</si>
  <si>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</si>
  <si>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</si>
  <si>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</si>
  <si>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</si>
  <si>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</si>
  <si>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</si>
  <si>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</si>
  <si>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</si>
  <si>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</si>
  <si>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</si>
  <si>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</si>
  <si>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</si>
  <si>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</si>
  <si>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</si>
  <si>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</si>
  <si>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</si>
  <si>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</si>
  <si>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</si>
  <si>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</si>
  <si>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</si>
  <si>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</si>
  <si>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</si>
  <si>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</si>
  <si>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</si>
  <si>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</si>
  <si>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</si>
  <si>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</si>
  <si>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</si>
  <si>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</si>
  <si>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</si>
  <si>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</si>
  <si>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</si>
  <si>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</si>
  <si>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</si>
  <si>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</si>
  <si>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</si>
  <si>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</si>
  <si>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</si>
  <si>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</si>
  <si>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</si>
  <si>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</si>
  <si>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</si>
  <si>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</si>
  <si>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</si>
  <si>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</si>
  <si>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</si>
  <si>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</si>
  <si>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</si>
  <si>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</si>
  <si>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</si>
  <si>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</si>
  <si>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</si>
  <si>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</si>
  <si>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</si>
  <si>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</si>
  <si>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</si>
  <si>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</si>
  <si>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</si>
  <si>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</si>
  <si>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</si>
  <si>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</si>
  <si>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</si>
  <si>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</si>
  <si>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</si>
  <si>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</si>
  <si>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</si>
  <si>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</si>
  <si>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</si>
  <si>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</si>
  <si>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</si>
  <si>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</si>
  <si>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</si>
  <si>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</si>
  <si>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</si>
  <si>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</si>
  <si>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</si>
  <si>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</si>
  <si>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</si>
  <si>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</si>
  <si>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</si>
  <si>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</si>
  <si>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</si>
  <si>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</si>
  <si>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</si>
  <si>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</si>
  <si>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</si>
  <si>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</si>
  <si>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</si>
  <si>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</si>
  <si>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</si>
  <si>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</si>
  <si>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</si>
  <si>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</si>
  <si>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</si>
  <si>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</si>
  <si>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</si>
  <si>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</si>
  <si>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</si>
  <si>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</si>
  <si>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</si>
  <si>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</si>
  <si>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</si>
  <si>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</si>
  <si>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</si>
  <si>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</si>
  <si>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</si>
  <si>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</si>
  <si>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</si>
  <si>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</si>
  <si>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</si>
  <si>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</si>
  <si>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</si>
  <si>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</si>
  <si>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</si>
  <si>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</si>
  <si>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</si>
  <si>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</si>
  <si>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</si>
  <si>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</si>
  <si>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</si>
  <si>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</si>
  <si>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</si>
  <si>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</si>
  <si>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</si>
  <si>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</si>
  <si>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</si>
  <si>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</si>
  <si>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</si>
  <si>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</si>
  <si>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</si>
  <si>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</si>
  <si>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</si>
  <si>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</si>
  <si>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</si>
  <si>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</si>
  <si>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</si>
  <si>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</si>
  <si>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</si>
  <si>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</si>
  <si>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</si>
  <si>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</si>
  <si>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</si>
  <si>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</si>
  <si>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</si>
  <si>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</si>
  <si>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</si>
  <si>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</si>
  <si>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</si>
  <si>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</si>
  <si>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</si>
  <si>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</si>
  <si>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</si>
  <si>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</si>
  <si>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</si>
  <si>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</si>
  <si>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</si>
  <si>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</si>
  <si>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</si>
  <si>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</si>
  <si>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</si>
  <si>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</si>
  <si>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</si>
  <si>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</si>
  <si>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</si>
  <si>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</si>
  <si>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</si>
  <si>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</si>
  <si>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</si>
  <si>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</si>
  <si>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</si>
  <si>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</si>
  <si>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</si>
  <si>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</si>
  <si>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</si>
  <si>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</si>
  <si>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</si>
  <si>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</si>
  <si>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</si>
  <si>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</si>
  <si>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</si>
  <si>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</si>
  <si>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</si>
  <si>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</si>
  <si>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</si>
  <si>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</si>
  <si>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</si>
  <si>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</si>
  <si>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</si>
  <si>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</si>
  <si>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</si>
  <si>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</si>
  <si>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</si>
  <si>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</si>
  <si>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</si>
  <si>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</si>
  <si>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</si>
  <si>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</si>
  <si>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</si>
  <si>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</si>
  <si>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</si>
  <si>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</si>
  <si>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</si>
  <si>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</si>
  <si>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</si>
  <si>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</si>
  <si>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</si>
  <si>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</si>
  <si>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</si>
  <si>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</si>
  <si>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</si>
  <si>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</si>
  <si>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</si>
  <si>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</si>
  <si>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</si>
  <si>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</si>
  <si>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</si>
  <si>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</si>
  <si>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</si>
  <si>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</si>
  <si>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</si>
  <si>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</si>
  <si>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</si>
  <si>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</si>
  <si>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</si>
  <si>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</si>
  <si>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</si>
  <si>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</si>
  <si>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</si>
  <si>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</si>
  <si>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</si>
  <si>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</si>
  <si>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</si>
  <si>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</si>
  <si>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</si>
  <si>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</si>
  <si>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</si>
  <si>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</si>
  <si>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</si>
  <si>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</si>
  <si>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</si>
  <si>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</si>
  <si>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</si>
  <si>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</si>
  <si>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</si>
  <si>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</si>
  <si>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</si>
  <si>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</si>
  <si>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</si>
  <si>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</si>
  <si>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</si>
  <si>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</si>
  <si>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</si>
  <si>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</si>
  <si>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</si>
  <si>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</si>
  <si>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</si>
  <si>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</si>
  <si>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</si>
  <si>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</si>
  <si>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</si>
  <si>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</si>
  <si>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</si>
  <si>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</si>
  <si>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</si>
  <si>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</si>
  <si>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</si>
  <si>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</si>
  <si>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</si>
  <si>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</si>
  <si>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</si>
  <si>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</si>
  <si>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</si>
  <si>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</si>
  <si>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</si>
  <si>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</si>
  <si>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</si>
  <si>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</si>
  <si>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</si>
  <si>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</si>
  <si>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</si>
  <si>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</si>
  <si>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</si>
  <si>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</si>
  <si>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</si>
  <si>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</si>
  <si>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</si>
  <si>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</si>
  <si>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</si>
  <si>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</si>
  <si>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</si>
  <si>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</si>
  <si>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</si>
  <si>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</si>
  <si>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</si>
  <si>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</si>
  <si>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</si>
  <si>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</si>
  <si>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</si>
  <si>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</si>
  <si>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</si>
  <si>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</si>
  <si>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</si>
  <si>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</si>
  <si>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</si>
  <si>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</si>
  <si>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</si>
  <si>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</si>
  <si>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</si>
  <si>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</si>
  <si>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</si>
  <si>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</si>
  <si>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</si>
  <si>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</si>
  <si>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</si>
  <si>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</si>
  <si>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</si>
  <si>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</si>
  <si>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</si>
  <si>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</si>
  <si>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</si>
  <si>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</si>
  <si>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</si>
  <si>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</si>
  <si>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</si>
  <si>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</si>
  <si>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</si>
  <si>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</si>
  <si>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</si>
  <si>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</si>
  <si>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</si>
  <si>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</si>
  <si>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</si>
  <si>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</si>
  <si>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</si>
  <si>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</si>
  <si>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</si>
  <si>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</si>
  <si>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</si>
  <si>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</si>
  <si>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</si>
  <si>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</si>
  <si>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</si>
  <si>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</si>
  <si>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</si>
  <si>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</si>
  <si>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</si>
  <si>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</si>
  <si>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</si>
  <si>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</si>
  <si>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</si>
  <si>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</si>
  <si>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</si>
  <si>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</si>
  <si>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</si>
  <si>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</si>
  <si>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</si>
  <si>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</si>
  <si>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</si>
  <si>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</si>
  <si>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</si>
  <si>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</si>
  <si>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</si>
  <si>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</si>
  <si>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</si>
  <si>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</si>
  <si>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</si>
  <si>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</si>
  <si>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</si>
  <si>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</si>
  <si>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</si>
  <si>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</si>
  <si>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</si>
  <si>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</si>
  <si>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</si>
  <si>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</si>
  <si>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</si>
  <si>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</si>
  <si>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</si>
  <si>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</si>
  <si>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</si>
  <si>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</si>
  <si>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</si>
  <si>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</si>
  <si>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</si>
  <si>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</si>
  <si>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</si>
  <si>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</si>
  <si>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</si>
  <si>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</si>
  <si>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</si>
  <si>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</si>
  <si>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</si>
  <si>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</si>
  <si>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</si>
  <si>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</si>
  <si>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</si>
  <si>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</si>
  <si>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</si>
  <si>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</si>
  <si>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</si>
  <si>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</si>
  <si>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</si>
  <si>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</si>
  <si>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</si>
  <si>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</si>
  <si>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</si>
  <si>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</si>
  <si>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</si>
  <si>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</si>
  <si>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</si>
  <si>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</si>
  <si>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</si>
  <si>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</si>
  <si>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</si>
  <si>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</si>
  <si>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</si>
  <si>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</si>
  <si>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</si>
  <si>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</si>
  <si>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</si>
  <si>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</si>
  <si>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</si>
  <si>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</si>
  <si>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</si>
  <si>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</si>
  <si>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</si>
  <si>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</si>
  <si>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</si>
  <si>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</si>
  <si>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</si>
  <si>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</si>
  <si>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</si>
  <si>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</si>
  <si>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</si>
  <si>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</si>
  <si>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</si>
  <si>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</si>
  <si>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</si>
  <si>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</si>
  <si>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</si>
  <si>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</si>
  <si>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</si>
  <si>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</si>
  <si>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</si>
  <si>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</si>
  <si>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</si>
  <si>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</si>
  <si>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</si>
  <si>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</si>
  <si>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</si>
  <si>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</si>
  <si>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</si>
  <si>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</si>
  <si>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</si>
  <si>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</si>
  <si>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</si>
  <si>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</si>
  <si>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</si>
  <si>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</si>
  <si>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</si>
  <si>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</si>
  <si>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</si>
  <si>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</si>
  <si>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</si>
  <si>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</si>
  <si>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</si>
  <si>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</si>
  <si>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</si>
  <si>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</si>
  <si>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</si>
  <si>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</si>
  <si>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</si>
  <si>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</si>
  <si>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</si>
  <si>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</si>
  <si>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</si>
  <si>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</si>
  <si>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</si>
  <si>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</si>
  <si>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</si>
  <si>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</si>
  <si>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</si>
  <si>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</si>
  <si>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</si>
  <si>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</si>
  <si>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</si>
  <si>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</si>
  <si>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</si>
  <si>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</si>
  <si>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</si>
  <si>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</si>
  <si>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</si>
  <si>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</si>
  <si>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</si>
  <si>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</si>
  <si>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</si>
  <si>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</si>
  <si>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</si>
  <si>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</si>
  <si>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</si>
  <si>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</si>
  <si>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</si>
  <si>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</si>
  <si>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</si>
  <si>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</si>
  <si>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</si>
  <si>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</si>
  <si>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</si>
  <si>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</si>
  <si>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</si>
  <si>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</si>
  <si>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</si>
  <si>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</si>
  <si>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</si>
  <si>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</si>
  <si>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</si>
  <si>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</si>
  <si>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</si>
  <si>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</si>
  <si>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</si>
  <si>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</si>
  <si>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</si>
  <si>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</si>
  <si>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</si>
  <si>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</si>
  <si>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</si>
  <si>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</si>
  <si>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</si>
  <si>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</si>
  <si>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</si>
  <si>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</si>
  <si>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</si>
  <si>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</si>
  <si>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</si>
  <si>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</si>
  <si>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</si>
  <si>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</si>
  <si>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</si>
  <si>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</si>
  <si>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</si>
  <si>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</si>
  <si>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</si>
  <si>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</si>
  <si>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</si>
  <si>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</si>
  <si>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</si>
  <si>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</si>
  <si>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</si>
  <si>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</si>
  <si>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</si>
  <si>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</si>
  <si>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</si>
  <si>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</si>
  <si>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</si>
  <si>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</si>
  <si>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</si>
  <si>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</si>
  <si>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</si>
  <si>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</si>
  <si>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</si>
  <si>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</si>
  <si>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</si>
  <si>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</si>
  <si>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</si>
  <si>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</si>
  <si>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</si>
  <si>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</si>
  <si>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</si>
  <si>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</si>
  <si>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</si>
  <si>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</si>
  <si>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</si>
  <si>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</si>
  <si>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</si>
  <si>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</si>
  <si>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</si>
  <si>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</si>
  <si>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</si>
  <si>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</si>
  <si>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</si>
  <si>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</si>
  <si>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</si>
  <si>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</si>
  <si>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</si>
  <si>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</si>
  <si>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</si>
  <si>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</si>
  <si>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</si>
  <si>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</si>
  <si>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</si>
  <si>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</si>
  <si>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</si>
  <si>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</si>
  <si>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</si>
  <si>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</si>
  <si>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</si>
  <si>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</si>
  <si>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</si>
  <si>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</si>
  <si>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</si>
  <si>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</si>
  <si>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</si>
  <si>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</si>
  <si>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</si>
  <si>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</si>
  <si>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</si>
  <si>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</si>
  <si>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</si>
  <si>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</si>
  <si>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</si>
  <si>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</si>
  <si>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</si>
  <si>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</si>
  <si>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</si>
  <si>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</si>
  <si>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</si>
  <si>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</si>
  <si>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</si>
  <si>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</si>
  <si>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</si>
  <si>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</si>
  <si>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</si>
  <si>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</si>
  <si>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</si>
  <si>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</si>
  <si>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</si>
  <si>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</si>
  <si>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</si>
  <si>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</si>
  <si>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</si>
  <si>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</si>
  <si>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</si>
  <si>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</si>
  <si>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</si>
  <si>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</si>
  <si>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</si>
  <si>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</si>
  <si>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</si>
  <si>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</si>
  <si>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</si>
  <si>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</si>
  <si>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</si>
  <si>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</si>
  <si>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</si>
  <si>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</si>
  <si>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</si>
  <si>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</si>
  <si>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</si>
  <si>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</si>
  <si>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</si>
  <si>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</si>
  <si>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</si>
  <si>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</si>
  <si>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</si>
  <si>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</si>
  <si>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</si>
  <si>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</si>
  <si>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</si>
  <si>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</si>
  <si>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</si>
  <si>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</si>
  <si>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</si>
  <si>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</si>
  <si>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</si>
  <si>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</si>
  <si>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</si>
  <si>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</si>
  <si>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</si>
  <si>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</si>
  <si>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</si>
  <si>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</si>
  <si>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</si>
  <si>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</si>
  <si>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</si>
  <si>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</si>
  <si>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</si>
  <si>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</si>
  <si>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</si>
  <si>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</si>
  <si>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</si>
  <si>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</si>
  <si>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</si>
  <si>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</si>
  <si>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</si>
  <si>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</si>
  <si>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</si>
  <si>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</si>
  <si>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</si>
  <si>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</si>
  <si>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</si>
  <si>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</si>
  <si>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</si>
  <si>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</si>
  <si>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</si>
  <si>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</si>
  <si>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</si>
  <si>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</si>
  <si>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</si>
  <si>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</si>
  <si>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</si>
  <si>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</si>
  <si>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</si>
  <si>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</si>
  <si>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</si>
  <si>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</si>
  <si>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</si>
  <si>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</si>
  <si>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</si>
  <si>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</si>
  <si>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</si>
  <si>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</si>
  <si>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</si>
  <si>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</si>
  <si>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</si>
  <si>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</si>
  <si>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</si>
  <si>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</si>
  <si>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</si>
  <si>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</si>
  <si>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</si>
  <si>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</si>
  <si>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</si>
  <si>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</si>
  <si>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</si>
  <si>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</si>
  <si>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</si>
  <si>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</si>
  <si>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</si>
  <si>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</si>
  <si>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</si>
  <si>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</si>
  <si>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</si>
  <si>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</si>
  <si>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</si>
  <si>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</si>
  <si>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</si>
  <si>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</si>
  <si>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</si>
  <si>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</si>
  <si>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</si>
  <si>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</si>
  <si>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</si>
  <si>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</si>
  <si>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</si>
  <si>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</si>
  <si>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</si>
  <si>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</si>
  <si>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</si>
  <si>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</si>
  <si>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</si>
  <si>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</si>
  <si>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</si>
  <si>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</si>
  <si>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</si>
  <si>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</si>
  <si>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</si>
  <si>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</si>
  <si>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</si>
  <si>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</si>
  <si>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</si>
  <si>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</si>
  <si>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</si>
  <si>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</si>
  <si>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</si>
  <si>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</si>
  <si>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</si>
  <si>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</si>
  <si>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</si>
  <si>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</si>
  <si>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</si>
  <si>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</si>
  <si>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</si>
  <si>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</si>
  <si>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</si>
  <si>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</si>
  <si>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</si>
  <si>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</si>
  <si>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</si>
  <si>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</si>
  <si>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</si>
  <si>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</si>
  <si>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</si>
  <si>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</si>
  <si>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</si>
  <si>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</si>
  <si>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</si>
  <si>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</si>
  <si>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</si>
  <si>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</si>
  <si>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</si>
  <si>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</si>
  <si>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</si>
  <si>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</si>
  <si>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</si>
  <si>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</si>
  <si>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</si>
  <si>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</si>
  <si>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</si>
  <si>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</si>
  <si>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</si>
  <si>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</si>
  <si>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</si>
  <si>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</si>
  <si>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</si>
  <si>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</si>
  <si>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</si>
  <si>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</si>
  <si>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</si>
  <si>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</si>
  <si>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</si>
  <si>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</si>
  <si>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</si>
  <si>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</si>
  <si>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</si>
  <si>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</si>
  <si>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</si>
  <si>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</si>
  <si>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</si>
  <si>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</si>
  <si>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</si>
  <si>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</si>
  <si>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</si>
  <si>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</si>
  <si>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</si>
  <si>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</si>
  <si>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</si>
  <si>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</si>
  <si>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</si>
  <si>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</si>
  <si>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</si>
  <si>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</si>
  <si>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</si>
  <si>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</si>
  <si>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</si>
  <si>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</si>
  <si>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</si>
  <si>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</si>
  <si>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</si>
  <si>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</si>
  <si>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</si>
  <si>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</si>
  <si>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</si>
  <si>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</si>
  <si>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</si>
  <si>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</si>
  <si>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</si>
  <si>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</si>
  <si>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</si>
  <si>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</si>
  <si>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</si>
  <si>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</si>
  <si>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</si>
  <si>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</si>
  <si>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</si>
  <si>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</si>
  <si>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</si>
  <si>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</si>
  <si>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</si>
  <si>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</si>
  <si>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</si>
  <si>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</si>
  <si>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</si>
  <si>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</si>
  <si>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</si>
  <si>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</si>
  <si>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</si>
  <si>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</si>
  <si>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</si>
  <si>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</si>
  <si>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</si>
  <si>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</si>
  <si>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</si>
  <si>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</si>
  <si>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</si>
  <si>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</si>
  <si>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</si>
  <si>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</si>
  <si>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</si>
  <si>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</si>
  <si>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</si>
  <si>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</si>
  <si>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</si>
  <si>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</si>
  <si>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</si>
  <si>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</si>
  <si>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</si>
  <si>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</si>
  <si>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</si>
  <si>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</si>
  <si>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</si>
  <si>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</si>
  <si>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</si>
  <si>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</si>
  <si>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</si>
  <si>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</si>
  <si>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</si>
  <si>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</si>
  <si>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</si>
  <si>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</si>
  <si>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</si>
  <si>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</si>
  <si>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</si>
  <si>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</si>
  <si>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</si>
  <si>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</si>
  <si>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</si>
  <si>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</si>
  <si>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</si>
  <si>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</si>
  <si>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</si>
  <si>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</si>
  <si>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</si>
  <si>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</si>
  <si>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</si>
  <si>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</si>
  <si>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</si>
  <si>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</si>
  <si>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</si>
  <si>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</si>
  <si>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</si>
  <si>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</si>
  <si>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</si>
  <si>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</si>
  <si>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</si>
  <si>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</si>
  <si>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</si>
  <si>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</si>
  <si>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</si>
  <si>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</si>
  <si>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</si>
  <si>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</si>
  <si>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</si>
  <si>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</si>
  <si>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</si>
  <si>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</si>
  <si>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</si>
  <si>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</si>
  <si>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</si>
  <si>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</si>
  <si>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</si>
  <si>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</si>
  <si>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</si>
  <si>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</si>
  <si>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</si>
  <si>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</si>
  <si>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</si>
  <si>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</si>
  <si>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</si>
  <si>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</si>
  <si>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</si>
  <si>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</si>
  <si>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</si>
  <si>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</si>
  <si>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</si>
  <si>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</si>
  <si>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</si>
  <si>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</si>
  <si>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</si>
  <si>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</si>
  <si>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</si>
  <si>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</si>
  <si>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</si>
  <si>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</si>
  <si>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</si>
  <si>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</si>
  <si>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</si>
  <si>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</si>
  <si>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</si>
  <si>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</si>
  <si>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</si>
  <si>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</si>
  <si>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</si>
  <si>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</si>
  <si>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</si>
  <si>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</si>
  <si>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</si>
  <si>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</si>
  <si>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</si>
  <si>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</si>
  <si>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</si>
  <si>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</si>
  <si>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</si>
  <si>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</si>
  <si>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</si>
  <si>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</si>
  <si>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</si>
  <si>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</si>
  <si>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</si>
  <si>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</si>
  <si>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</si>
  <si>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</si>
  <si>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</si>
  <si>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</si>
  <si>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</si>
  <si>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</si>
  <si>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</si>
  <si>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</si>
  <si>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</si>
  <si>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</si>
  <si>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</si>
  <si>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</si>
  <si>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</si>
  <si>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</si>
  <si>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</si>
  <si>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</si>
  <si>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</si>
  <si>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</si>
  <si>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</si>
  <si>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</si>
  <si>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</si>
  <si>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</si>
  <si>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</si>
  <si>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</si>
  <si>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</si>
  <si>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</si>
  <si>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</si>
  <si>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</si>
  <si>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</si>
  <si>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</si>
  <si>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</si>
  <si>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</si>
  <si>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</si>
  <si>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</si>
  <si>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</si>
  <si>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</si>
  <si>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</si>
  <si>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</si>
  <si>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</si>
  <si>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</si>
  <si>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</si>
  <si>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</si>
  <si>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</si>
  <si>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</si>
  <si>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</si>
  <si>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</si>
  <si>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</si>
  <si>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</si>
  <si>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</si>
  <si>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</si>
  <si>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</si>
  <si>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</si>
  <si>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</si>
  <si>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</si>
  <si>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</si>
  <si>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</si>
  <si>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</si>
  <si>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</si>
  <si>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</si>
  <si>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</si>
  <si>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</si>
  <si>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</si>
  <si>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</si>
  <si>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</si>
  <si>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</si>
  <si>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</si>
  <si>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</si>
  <si>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</si>
  <si>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</si>
  <si>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</si>
  <si>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</si>
  <si>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</si>
  <si>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</si>
  <si>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</si>
  <si>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</si>
  <si>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</si>
  <si>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</si>
  <si>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</si>
  <si>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</si>
  <si>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</si>
  <si>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</si>
  <si>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</si>
  <si>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</si>
  <si>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</si>
  <si>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</si>
  <si>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</si>
  <si>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</si>
  <si>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</si>
  <si>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</si>
  <si>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</si>
  <si>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</si>
  <si>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</si>
  <si>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</si>
  <si>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</si>
  <si>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</si>
  <si>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</si>
  <si>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</si>
  <si>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</si>
  <si>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</si>
  <si>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</si>
  <si>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</si>
  <si>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</si>
  <si>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</si>
  <si>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</si>
  <si>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</si>
  <si>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</si>
  <si>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</si>
  <si>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</si>
  <si>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</si>
  <si>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</si>
  <si>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</si>
  <si>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</si>
  <si>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</si>
  <si>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</si>
  <si>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</si>
  <si>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</si>
  <si>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</si>
  <si>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</si>
  <si>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</si>
  <si>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</si>
  <si>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</si>
  <si>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</si>
  <si>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</si>
  <si>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</si>
  <si>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</si>
  <si>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</si>
  <si>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</si>
  <si>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</si>
  <si>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</si>
  <si>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</si>
  <si>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</si>
  <si>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</si>
  <si>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</si>
  <si>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</si>
  <si>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</si>
  <si>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</si>
  <si>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</si>
  <si>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</si>
  <si>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</si>
  <si>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</si>
  <si>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</si>
  <si>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</si>
  <si>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</si>
  <si>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</si>
  <si>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</si>
  <si>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</si>
  <si>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</si>
  <si>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</si>
  <si>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</si>
  <si>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</si>
  <si>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</si>
  <si>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</si>
  <si>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</si>
  <si>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</si>
  <si>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</si>
  <si>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</si>
  <si>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</si>
  <si>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</si>
  <si>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</si>
  <si>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</si>
  <si>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</si>
  <si>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</si>
  <si>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</si>
  <si>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</si>
  <si>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</si>
  <si>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</si>
  <si>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</si>
  <si>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</si>
  <si>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</si>
  <si>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</si>
  <si>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</si>
  <si>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</si>
  <si>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</si>
  <si>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</si>
  <si>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</si>
  <si>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</si>
  <si>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</si>
  <si>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</si>
  <si>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</si>
  <si>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</si>
  <si>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</si>
  <si>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</si>
  <si>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</si>
  <si>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</si>
  <si>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</si>
  <si>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</si>
  <si>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</si>
  <si>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</si>
  <si>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</si>
  <si>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</si>
  <si>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</si>
  <si>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</si>
  <si>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</si>
  <si>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</si>
  <si>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</si>
  <si>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</si>
  <si>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</si>
  <si>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</si>
  <si>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</si>
  <si>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</si>
  <si>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</si>
  <si>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</si>
  <si>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</si>
  <si>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</si>
  <si>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</si>
  <si>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</si>
  <si>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</si>
  <si>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</si>
  <si>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</si>
  <si>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</si>
  <si>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</si>
  <si>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</si>
  <si>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</si>
  <si>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</si>
  <si>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</si>
  <si>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</si>
  <si>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</si>
  <si>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</si>
  <si>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</si>
  <si>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</si>
  <si>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</si>
  <si>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</si>
  <si>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</si>
  <si>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</si>
  <si>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</si>
  <si>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</si>
  <si>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</si>
  <si>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</si>
  <si>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</si>
  <si>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</si>
  <si>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</si>
  <si>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</si>
  <si>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</si>
  <si>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</si>
  <si>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</si>
  <si>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</si>
  <si>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</si>
  <si>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</si>
  <si>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</si>
  <si>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</si>
  <si>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</si>
  <si>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</si>
  <si>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</si>
  <si>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</si>
  <si>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</si>
  <si>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</si>
  <si>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</si>
  <si>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</si>
  <si>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</si>
  <si>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</si>
  <si>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</si>
  <si>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</si>
  <si>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</si>
  <si>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</si>
  <si>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</si>
  <si>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</si>
  <si>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</si>
  <si>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</si>
  <si>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</si>
  <si>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</si>
  <si>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</si>
  <si>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</si>
  <si>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</si>
  <si>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</si>
  <si>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</si>
  <si>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</si>
  <si>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</si>
  <si>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</si>
  <si>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</si>
  <si>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</si>
  <si>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</si>
  <si>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</si>
  <si>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</si>
  <si>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</si>
  <si>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</si>
  <si>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</si>
  <si>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</si>
  <si>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</si>
  <si>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</si>
  <si>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</si>
  <si>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</si>
  <si>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</si>
  <si>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</si>
  <si>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</si>
  <si>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</si>
  <si>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</si>
  <si>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</si>
  <si>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</si>
  <si>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</si>
  <si>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</si>
  <si>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</si>
  <si>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</si>
  <si>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</si>
  <si>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</si>
  <si>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</si>
  <si>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</si>
  <si>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</si>
  <si>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</si>
  <si>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</si>
  <si>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</si>
  <si>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</si>
  <si>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</si>
  <si>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</si>
  <si>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</si>
  <si>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</si>
  <si>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</si>
  <si>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</si>
  <si>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</si>
  <si>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</si>
  <si>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</si>
  <si>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</si>
  <si>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</si>
  <si>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</si>
  <si>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</si>
  <si>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</si>
  <si>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</si>
  <si>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</si>
  <si>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</si>
  <si>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</si>
  <si>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</si>
  <si>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</si>
  <si>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</si>
  <si>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</si>
  <si>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</si>
  <si>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</si>
  <si>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</si>
  <si>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</si>
  <si>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</si>
  <si>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</si>
  <si>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</si>
  <si>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</si>
  <si>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</si>
  <si>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</si>
  <si>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</si>
  <si>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</si>
  <si>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</si>
  <si>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</si>
  <si>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</si>
  <si>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</si>
  <si>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</si>
  <si>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</si>
  <si>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</si>
  <si>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</si>
  <si>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</si>
  <si>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</si>
  <si>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</si>
  <si>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</si>
  <si>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</si>
  <si>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</si>
  <si>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</si>
  <si>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</si>
  <si>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</si>
  <si>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</si>
  <si>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</si>
  <si>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</si>
  <si>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</si>
  <si>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</si>
  <si>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</si>
  <si>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</si>
  <si>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</si>
  <si>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</si>
  <si>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</si>
  <si>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</si>
  <si>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</si>
  <si>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</si>
  <si>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</si>
  <si>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</si>
  <si>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</si>
  <si>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</si>
  <si>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</si>
  <si>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</si>
  <si>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</si>
  <si>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</si>
  <si>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</si>
  <si>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</si>
  <si>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</si>
  <si>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</si>
  <si>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</si>
  <si>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</si>
  <si>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</si>
  <si>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</si>
  <si>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</si>
  <si>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</si>
  <si>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</si>
  <si>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</si>
  <si>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</si>
  <si>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</si>
  <si>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</si>
  <si>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</si>
  <si>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</si>
  <si>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</si>
  <si>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</si>
  <si>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</si>
  <si>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</si>
  <si>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</si>
  <si>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</si>
  <si>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</si>
  <si>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</si>
  <si>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</si>
  <si>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</si>
  <si>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</si>
  <si>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</si>
  <si>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</si>
  <si>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</si>
  <si>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</si>
  <si>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</si>
  <si>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</si>
  <si>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</si>
  <si>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</si>
  <si>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</si>
  <si>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</si>
  <si>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</si>
  <si>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</si>
  <si>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</si>
  <si>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</si>
  <si>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</si>
  <si>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</si>
  <si>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</si>
  <si>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</si>
  <si>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</si>
  <si>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</si>
  <si>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</si>
  <si>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</si>
  <si>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</si>
  <si>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</si>
  <si>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</si>
  <si>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</si>
  <si>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</si>
  <si>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</si>
  <si>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</si>
  <si>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</si>
  <si>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</si>
  <si>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</si>
  <si>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</si>
  <si>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</si>
  <si>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</si>
  <si>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</si>
  <si>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</si>
  <si>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</si>
  <si>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</si>
  <si>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</si>
  <si>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</si>
  <si>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</si>
  <si>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</si>
  <si>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</si>
  <si>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</si>
  <si>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</si>
  <si>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</si>
  <si>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</si>
  <si>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</si>
  <si>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</si>
  <si>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</si>
  <si>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</si>
  <si>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</si>
  <si>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</si>
  <si>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</si>
  <si>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</si>
  <si>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</si>
  <si>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</si>
  <si>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</si>
  <si>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</si>
  <si>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</si>
  <si>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</si>
  <si>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</si>
  <si>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</si>
  <si>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</si>
  <si>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</si>
  <si>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</si>
  <si>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</si>
  <si>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</si>
  <si>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</si>
  <si>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</si>
  <si>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</si>
  <si>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</si>
  <si>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</si>
  <si>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</si>
  <si>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</si>
  <si>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</si>
  <si>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</si>
  <si>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</si>
  <si>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</si>
  <si>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</si>
  <si>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</si>
  <si>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</si>
  <si>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</si>
  <si>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</si>
  <si>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</si>
  <si>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</si>
  <si>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</si>
  <si>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</si>
  <si>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</si>
  <si>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</si>
  <si>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</si>
  <si>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</si>
  <si>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</si>
  <si>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</si>
  <si>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</si>
  <si>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</si>
  <si>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</si>
  <si>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</si>
  <si>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</si>
  <si>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</si>
  <si>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</si>
  <si>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</si>
  <si>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</si>
  <si>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</si>
  <si>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</si>
  <si>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</si>
  <si>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</si>
  <si>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</si>
  <si>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</si>
  <si>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</si>
  <si>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</si>
  <si>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</si>
  <si>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</si>
  <si>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</si>
  <si>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</si>
  <si>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</si>
  <si>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</si>
  <si>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</si>
  <si>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</si>
  <si>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</si>
  <si>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</si>
  <si>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</si>
  <si>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</si>
  <si>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</si>
  <si>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</si>
  <si>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</si>
  <si>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</si>
  <si>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</si>
  <si>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</si>
  <si>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</si>
  <si>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</si>
  <si>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</si>
  <si>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</si>
  <si>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</si>
  <si>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</si>
  <si>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</si>
  <si>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</si>
  <si>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</si>
  <si>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</si>
  <si>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</si>
  <si>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</si>
  <si>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</si>
  <si>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</si>
  <si>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</si>
  <si>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</si>
  <si>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</si>
  <si>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</si>
  <si>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</si>
  <si>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</si>
  <si>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</si>
  <si>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</si>
  <si>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</si>
  <si>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</si>
  <si>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</si>
  <si>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</si>
  <si>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</si>
  <si>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</si>
  <si>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</si>
  <si>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</si>
  <si>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</si>
  <si>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</si>
  <si>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</si>
  <si>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</si>
  <si>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</si>
  <si>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</si>
  <si>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</si>
  <si>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</si>
  <si>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</si>
  <si>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</si>
  <si>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</si>
  <si>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</si>
  <si>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</si>
  <si>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</si>
  <si>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</si>
  <si>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</si>
  <si>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</si>
  <si>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</si>
  <si>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</si>
  <si>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</si>
  <si>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</si>
  <si>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</si>
  <si>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</si>
  <si>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</si>
  <si>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</si>
  <si>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</si>
  <si>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</si>
  <si>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</si>
  <si>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</si>
  <si>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</si>
  <si>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</si>
  <si>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</si>
  <si>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</si>
  <si>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</si>
  <si>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</si>
  <si>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</si>
  <si>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</si>
  <si>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</si>
  <si>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</si>
  <si>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</si>
  <si>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</si>
  <si>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</si>
  <si>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</si>
  <si>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</si>
  <si>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</si>
  <si>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</si>
  <si>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</si>
  <si>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</si>
  <si>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</si>
  <si>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</si>
  <si>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</si>
  <si>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</si>
  <si>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</si>
  <si>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</si>
  <si>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</si>
  <si>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</si>
  <si>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</si>
  <si>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</si>
  <si>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</si>
  <si>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</si>
  <si>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</si>
  <si>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</si>
  <si>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</si>
  <si>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</si>
  <si>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</si>
  <si>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</si>
  <si>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</si>
  <si>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</si>
  <si>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</si>
  <si>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</si>
  <si>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</si>
  <si>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</si>
  <si>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</si>
  <si>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</si>
  <si>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</si>
  <si>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</si>
  <si>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</si>
  <si>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</si>
  <si>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</si>
  <si>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</si>
  <si>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</si>
  <si>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</si>
  <si>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</si>
  <si>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</si>
  <si>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</si>
  <si>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</si>
  <si>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</si>
  <si>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</si>
  <si>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</si>
  <si>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</si>
  <si>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</si>
  <si>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</si>
  <si>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</si>
  <si>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</si>
  <si>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</si>
  <si>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</si>
  <si>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</si>
  <si>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</si>
  <si>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</si>
  <si>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</si>
  <si>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</si>
  <si>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</si>
  <si>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</si>
  <si>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</si>
  <si>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</si>
  <si>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</si>
  <si>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</si>
  <si>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</si>
  <si>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</si>
  <si>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</si>
  <si>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</si>
  <si>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</si>
  <si>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</si>
  <si>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</si>
  <si>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</si>
  <si>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</si>
  <si>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</si>
  <si>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</si>
  <si>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</si>
  <si>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</si>
  <si>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</si>
  <si>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</si>
  <si>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</si>
  <si>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</si>
  <si>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</si>
  <si>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</si>
  <si>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</si>
  <si>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</si>
  <si>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</si>
  <si>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</si>
  <si>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</si>
  <si>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</si>
  <si>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</si>
  <si>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</si>
  <si>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</si>
  <si>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</si>
  <si>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</si>
  <si>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</si>
  <si>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</si>
  <si>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</si>
  <si>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</si>
  <si>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</si>
  <si>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</si>
  <si>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</si>
  <si>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</si>
  <si>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</si>
  <si>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</si>
  <si>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</si>
  <si>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</si>
  <si>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</si>
  <si>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</si>
  <si>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</si>
  <si>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</si>
  <si>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</si>
  <si>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</si>
  <si>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</si>
  <si>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</si>
  <si>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</si>
  <si>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</si>
  <si>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</si>
  <si>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</si>
  <si>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</si>
  <si>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</si>
  <si>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</si>
  <si>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</si>
  <si>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</si>
  <si>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</si>
  <si>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</si>
  <si>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</si>
  <si>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</si>
  <si>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</si>
  <si>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</si>
  <si>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</si>
  <si>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</si>
  <si>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</si>
  <si>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</si>
  <si>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</si>
  <si>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</si>
  <si>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</si>
  <si>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</si>
  <si>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</si>
  <si>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</si>
  <si>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</si>
  <si>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</si>
  <si>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</si>
  <si>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</si>
  <si>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</si>
  <si>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</si>
  <si>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</si>
  <si>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</si>
  <si>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</si>
  <si>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</si>
  <si>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</si>
  <si>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</si>
  <si>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</si>
  <si>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</si>
  <si>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</si>
  <si>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</si>
  <si>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</si>
  <si>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</si>
  <si>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</si>
  <si>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</si>
  <si>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</si>
  <si>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</si>
  <si>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</si>
  <si>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</si>
  <si>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</si>
  <si>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</si>
  <si>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</si>
  <si>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</si>
  <si>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</si>
  <si>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</si>
  <si>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</si>
  <si>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</si>
  <si>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</si>
  <si>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</si>
  <si>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</si>
  <si>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</si>
  <si>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</si>
  <si>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</si>
  <si>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</si>
  <si>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</si>
  <si>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</si>
  <si>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</si>
  <si>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</si>
  <si>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</si>
  <si>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</si>
  <si>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</si>
  <si>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</si>
  <si>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</si>
  <si>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</si>
  <si>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</si>
  <si>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</si>
  <si>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</si>
  <si>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</si>
  <si>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</si>
  <si>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</si>
  <si>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</si>
  <si>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</si>
  <si>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</si>
  <si>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</si>
  <si>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</si>
  <si>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</si>
  <si>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</si>
  <si>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</si>
  <si>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</si>
  <si>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</si>
  <si>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</si>
  <si>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</si>
  <si>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</si>
  <si>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</si>
  <si>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</si>
  <si>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</si>
  <si>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</si>
  <si>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</si>
  <si>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</si>
  <si>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</si>
  <si>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</si>
  <si>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</si>
  <si>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</si>
  <si>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</si>
  <si>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</si>
  <si>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</si>
  <si>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</si>
  <si>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</si>
  <si>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</si>
  <si>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</si>
  <si>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</si>
  <si>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</si>
  <si>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</si>
  <si>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</si>
  <si>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</si>
  <si>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</si>
  <si>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</si>
  <si>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</si>
  <si>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</si>
  <si>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</si>
  <si>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</si>
  <si>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</si>
  <si>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</si>
  <si>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</si>
  <si>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</si>
  <si>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</si>
  <si>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</si>
  <si>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</si>
  <si>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</si>
  <si>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</si>
  <si>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</si>
  <si>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</si>
  <si>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</si>
  <si>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</si>
  <si>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</si>
  <si>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</si>
  <si>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</si>
  <si>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</si>
  <si>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</si>
  <si>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</si>
  <si>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</si>
  <si>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</si>
  <si>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</si>
  <si>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</si>
  <si>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</si>
  <si>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</si>
  <si>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</si>
  <si>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</si>
  <si>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</si>
  <si>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</si>
  <si>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</si>
  <si>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</si>
  <si>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</si>
  <si>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</si>
  <si>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</si>
  <si>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</si>
  <si>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</si>
  <si>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</si>
  <si>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</si>
  <si>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</si>
  <si>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</si>
  <si>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</si>
  <si>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</si>
  <si>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</si>
  <si>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</si>
  <si>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</si>
  <si>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</si>
  <si>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</si>
  <si>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</si>
  <si>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</si>
  <si>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</si>
  <si>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</si>
  <si>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</si>
  <si>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</si>
  <si>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</si>
  <si>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</si>
  <si>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</si>
  <si>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</si>
  <si>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</si>
  <si>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</si>
  <si>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</si>
  <si>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</si>
  <si>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</si>
  <si>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</si>
  <si>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</si>
  <si>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</si>
  <si>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</si>
  <si>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</si>
  <si>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</si>
  <si>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</si>
  <si>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</si>
  <si>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</si>
  <si>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</si>
  <si>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</si>
  <si>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</si>
  <si>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</si>
  <si>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</si>
  <si>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</si>
  <si>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</si>
  <si>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</si>
  <si>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</si>
  <si>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</si>
  <si>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</si>
  <si>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</si>
  <si>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</si>
  <si>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</si>
  <si>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</si>
  <si>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</si>
  <si>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</si>
  <si>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</si>
  <si>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</si>
  <si>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</si>
  <si>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</si>
  <si>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</si>
  <si>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</si>
  <si>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</si>
  <si>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</si>
  <si>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</si>
  <si>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</si>
  <si>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</si>
  <si>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</si>
  <si>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</si>
  <si>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</si>
  <si>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</si>
  <si>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</si>
  <si>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</si>
  <si>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</si>
  <si>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</si>
  <si>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</si>
  <si>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</si>
  <si>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</si>
  <si>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</si>
  <si>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</si>
  <si>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</si>
  <si>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</si>
  <si>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</si>
  <si>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</si>
  <si>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</si>
  <si>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</si>
  <si>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</si>
  <si>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</si>
  <si>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</si>
  <si>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</si>
  <si>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</si>
  <si>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</si>
  <si>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</si>
  <si>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</si>
  <si>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</si>
  <si>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</si>
  <si>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</si>
  <si>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</si>
  <si>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</si>
  <si>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</si>
  <si>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</si>
  <si>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</si>
  <si>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</si>
  <si>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</si>
  <si>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</si>
  <si>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</si>
  <si>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</si>
  <si>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</si>
  <si>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</si>
  <si>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</si>
  <si>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</si>
  <si>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</si>
  <si>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</si>
  <si>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</si>
  <si>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</si>
  <si>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</si>
  <si>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</si>
  <si>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</si>
  <si>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</si>
  <si>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</si>
  <si>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</si>
  <si>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</si>
  <si>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</si>
  <si>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</si>
  <si>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</si>
  <si>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</si>
  <si>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</si>
  <si>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</si>
  <si>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</si>
  <si>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</si>
  <si>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</si>
  <si>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</si>
  <si>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</si>
  <si>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</si>
  <si>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</si>
  <si>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</si>
  <si>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</si>
  <si>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</si>
  <si>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</si>
  <si>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</si>
  <si>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</si>
  <si>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</si>
  <si>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</si>
  <si>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</si>
  <si>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</si>
  <si>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</si>
  <si>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</si>
  <si>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</si>
  <si>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</si>
  <si>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</si>
  <si>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</si>
  <si>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</si>
  <si>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</si>
  <si>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</si>
  <si>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</si>
  <si>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</si>
  <si>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</si>
  <si>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</si>
  <si>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</si>
  <si>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</si>
  <si>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</si>
  <si>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</si>
  <si>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</si>
  <si>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</si>
  <si>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</si>
  <si>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</si>
  <si>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</si>
  <si>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</si>
  <si>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</si>
  <si>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</si>
  <si>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</si>
  <si>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</si>
  <si>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</si>
  <si>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</si>
  <si>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</si>
  <si>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</si>
  <si>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</si>
  <si>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</si>
  <si>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</si>
  <si>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</si>
  <si>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</si>
  <si>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</si>
  <si>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</si>
  <si>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</si>
  <si>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</si>
  <si>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</si>
  <si>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</si>
  <si>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</si>
  <si>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</si>
  <si>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</si>
  <si>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</si>
  <si>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</si>
  <si>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</si>
  <si>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</si>
  <si>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</si>
  <si>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</si>
  <si>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</si>
  <si>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</si>
  <si>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</si>
  <si>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</si>
  <si>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</si>
  <si>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</si>
  <si>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</si>
  <si>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</si>
  <si>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</si>
  <si>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</si>
  <si>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</si>
  <si>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</si>
  <si>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</si>
  <si>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</si>
  <si>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</si>
  <si>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</si>
  <si>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</si>
  <si>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</si>
  <si>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</si>
  <si>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</si>
  <si>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</si>
  <si>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</si>
  <si>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</si>
  <si>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</si>
  <si>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</si>
  <si>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</si>
  <si>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</si>
  <si>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</si>
  <si>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</si>
  <si>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</si>
  <si>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</si>
  <si>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</si>
  <si>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</si>
  <si>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</si>
  <si>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</si>
  <si>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</si>
  <si>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</si>
  <si>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</si>
  <si>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</si>
  <si>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</si>
  <si>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</si>
  <si>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</si>
  <si>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</si>
  <si>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</si>
  <si>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</si>
  <si>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</si>
  <si>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</si>
  <si>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</si>
  <si>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</si>
  <si>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</si>
  <si>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</si>
  <si>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</si>
  <si>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</si>
  <si>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</si>
  <si>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</si>
  <si>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</si>
  <si>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</si>
  <si>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</si>
  <si>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</si>
  <si>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</si>
  <si>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</si>
  <si>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</si>
  <si>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</si>
  <si>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</si>
  <si>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</si>
  <si>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</si>
  <si>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</si>
  <si>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</si>
  <si>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</si>
  <si>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</si>
  <si>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</si>
  <si>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</si>
  <si>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</si>
  <si>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</si>
  <si>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</si>
  <si>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</si>
  <si>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</si>
  <si>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</si>
  <si>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</si>
  <si>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</si>
  <si>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</si>
  <si>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</si>
  <si>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</si>
  <si>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</si>
  <si>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</si>
  <si>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</si>
  <si>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</si>
  <si>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</si>
  <si>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</si>
  <si>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</si>
  <si>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</si>
  <si>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</si>
  <si>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</si>
  <si>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</si>
  <si>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</si>
  <si>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</si>
  <si>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</si>
  <si>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</si>
  <si>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</si>
  <si>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</si>
  <si>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</si>
  <si>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</si>
  <si>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</si>
  <si>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</si>
  <si>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</si>
  <si>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</si>
  <si>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</si>
  <si>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</si>
  <si>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</si>
  <si>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</si>
  <si>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</si>
  <si>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</si>
  <si>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</si>
  <si>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</si>
  <si>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</si>
  <si>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</si>
  <si>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</si>
  <si>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</si>
  <si>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</si>
  <si>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</si>
  <si>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</si>
  <si>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</si>
  <si>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</si>
  <si>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</si>
  <si>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</si>
  <si>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</si>
  <si>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</si>
  <si>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</si>
  <si>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</si>
  <si>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</si>
  <si>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</si>
  <si>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</si>
  <si>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</si>
  <si>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</si>
  <si>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</si>
  <si>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</si>
  <si>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</si>
  <si>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</si>
  <si>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</si>
  <si>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</si>
  <si>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</si>
  <si>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</si>
  <si>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</si>
  <si>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</si>
  <si>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</si>
  <si>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</si>
  <si>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</si>
  <si>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</si>
  <si>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</si>
  <si>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</si>
  <si>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</si>
  <si>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</si>
  <si>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</si>
  <si>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</si>
  <si>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</si>
  <si>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</si>
  <si>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</si>
  <si>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</si>
  <si>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</si>
  <si>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</si>
  <si>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</si>
  <si>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</si>
  <si>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</si>
  <si>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</si>
  <si>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</si>
  <si>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</si>
  <si>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</si>
  <si>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</si>
  <si>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</si>
  <si>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</si>
  <si>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</si>
  <si>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</si>
  <si>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</si>
  <si>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</si>
  <si>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</si>
  <si>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</si>
  <si>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</si>
  <si>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</si>
  <si>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</si>
  <si>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</si>
  <si>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</si>
  <si>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</si>
  <si>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</si>
  <si>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</si>
  <si>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</si>
  <si>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</si>
  <si>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</si>
  <si>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</si>
  <si>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</si>
  <si>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</si>
  <si>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</si>
  <si>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</si>
  <si>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</si>
  <si>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</si>
  <si>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</si>
  <si>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</si>
  <si>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</si>
  <si>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</si>
  <si>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</si>
  <si>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</si>
  <si>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</si>
  <si>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</si>
  <si>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</si>
  <si>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</si>
  <si>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</si>
  <si>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</si>
  <si>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</si>
  <si>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</si>
  <si>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</si>
  <si>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</si>
  <si>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</si>
  <si>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</si>
  <si>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</si>
  <si>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</si>
  <si>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</si>
  <si>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</si>
  <si>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</si>
  <si>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</si>
  <si>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</si>
  <si>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</si>
  <si>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</si>
  <si>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</si>
  <si>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</si>
  <si>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</si>
  <si>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</si>
  <si>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</si>
  <si>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</si>
  <si>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</si>
  <si>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</si>
  <si>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</si>
  <si>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</si>
  <si>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</si>
  <si>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</si>
  <si>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</si>
  <si>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</si>
  <si>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</si>
  <si>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</si>
  <si>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</si>
  <si>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</si>
  <si>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</si>
  <si>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</si>
  <si>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</si>
  <si>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</si>
  <si>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</si>
  <si>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</si>
  <si>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</si>
  <si>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</si>
  <si>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</si>
  <si>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</si>
  <si>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</si>
  <si>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</si>
  <si>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</si>
  <si>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</si>
  <si>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</si>
  <si>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</si>
  <si>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</si>
  <si>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</si>
  <si>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</si>
  <si>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</si>
  <si>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</si>
  <si>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</si>
  <si>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</si>
  <si>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</si>
  <si>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</si>
  <si>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</si>
  <si>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</si>
  <si>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</si>
  <si>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</si>
  <si>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</si>
  <si>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</si>
  <si>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</si>
  <si>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</si>
  <si>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</si>
  <si>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</si>
  <si>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</si>
  <si>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</si>
  <si>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</si>
  <si>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</si>
  <si>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</si>
  <si>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</si>
  <si>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</si>
  <si>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</si>
  <si>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</si>
  <si>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</si>
  <si>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</si>
  <si>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</si>
  <si>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</si>
  <si>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</si>
  <si>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</si>
  <si>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</si>
  <si>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</si>
  <si>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</si>
  <si>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</si>
  <si>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</si>
  <si>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</si>
  <si>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</si>
  <si>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</si>
  <si>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</si>
  <si>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</si>
  <si>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</si>
  <si>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</si>
  <si>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</si>
  <si>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</si>
  <si>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</si>
  <si>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</si>
  <si>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</si>
  <si>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</si>
  <si>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</si>
  <si>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</si>
  <si>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</si>
  <si>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</si>
  <si>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</si>
  <si>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</si>
  <si>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</si>
  <si>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</si>
  <si>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</si>
  <si>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</si>
  <si>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</si>
  <si>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</si>
  <si>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</si>
  <si>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</si>
  <si>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</si>
  <si>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</si>
  <si>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</si>
  <si>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</si>
  <si>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</si>
  <si>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</si>
  <si>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</si>
  <si>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</si>
  <si>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</si>
  <si>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</si>
  <si>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</si>
  <si>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</si>
  <si>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</si>
  <si>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</si>
  <si>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</si>
  <si>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</si>
  <si>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</si>
  <si>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</si>
  <si>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</si>
  <si>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</si>
  <si>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</si>
  <si>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</si>
  <si>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</si>
  <si>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</si>
  <si>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</si>
  <si>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</si>
  <si>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</si>
  <si>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</si>
  <si>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</si>
  <si>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</si>
  <si>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</si>
  <si>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</si>
  <si>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</si>
  <si>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</si>
  <si>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</si>
  <si>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</si>
  <si>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</si>
  <si>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</si>
  <si>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</si>
  <si>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</si>
  <si>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</si>
  <si>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</si>
  <si>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</si>
  <si>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</si>
  <si>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</si>
  <si>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</si>
  <si>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</si>
  <si>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</si>
  <si>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</si>
  <si>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</si>
  <si>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</si>
  <si>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</si>
  <si>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</si>
  <si>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</si>
  <si>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</si>
  <si>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</si>
  <si>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</si>
  <si>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</si>
  <si>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</si>
  <si>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</si>
  <si>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</si>
  <si>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</si>
  <si>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</si>
  <si>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</si>
  <si>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</si>
  <si>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</si>
  <si>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</si>
  <si>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</si>
  <si>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</si>
  <si>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</si>
  <si>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</si>
  <si>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</si>
  <si>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</si>
  <si>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</si>
  <si>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</si>
  <si>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</si>
  <si>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</si>
  <si>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</si>
  <si>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</si>
  <si>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</si>
  <si>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</si>
  <si>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</si>
  <si>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</si>
  <si>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</si>
  <si>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</si>
  <si>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</si>
  <si>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</si>
  <si>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</si>
  <si>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</si>
  <si>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</si>
  <si>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</si>
  <si>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</si>
  <si>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</si>
  <si>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</si>
  <si>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</si>
  <si>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</si>
  <si>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</si>
  <si>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</si>
  <si>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</si>
  <si>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</si>
  <si>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</si>
  <si>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</si>
  <si>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</si>
  <si>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</si>
  <si>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</si>
  <si>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</si>
  <si>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</si>
  <si>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</si>
  <si>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</si>
  <si>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</si>
  <si>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</si>
  <si>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</si>
  <si>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</si>
  <si>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</si>
  <si>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</si>
  <si>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</si>
  <si>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</si>
  <si>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</si>
  <si>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</si>
  <si>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</si>
  <si>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</si>
  <si>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</si>
  <si>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</si>
  <si>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</si>
  <si>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</si>
  <si>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</si>
  <si>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</si>
  <si>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</si>
  <si>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</si>
  <si>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</si>
  <si>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</si>
  <si>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</si>
  <si>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</si>
  <si>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</si>
  <si>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</si>
  <si>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</si>
  <si>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</si>
  <si>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</si>
  <si>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</si>
  <si>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</si>
  <si>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</si>
  <si>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</si>
  <si>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</si>
  <si>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</si>
  <si>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</si>
  <si>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</si>
  <si>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</si>
  <si>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</si>
  <si>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</si>
  <si>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</si>
  <si>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</si>
  <si>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</si>
  <si>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</si>
  <si>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</si>
  <si>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</si>
  <si>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</si>
  <si>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</si>
  <si>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</si>
  <si>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</si>
  <si>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</si>
  <si>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</si>
  <si>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</si>
  <si>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</si>
  <si>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</si>
  <si>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</si>
  <si>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</si>
  <si>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</si>
  <si>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</si>
  <si>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</si>
  <si>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</si>
  <si>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</si>
  <si>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</si>
  <si>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</si>
  <si>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</si>
  <si>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</si>
  <si>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</si>
  <si>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</si>
  <si>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</si>
  <si>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</si>
  <si>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</si>
  <si>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</si>
  <si>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</si>
  <si>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</si>
  <si>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</si>
  <si>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</si>
  <si>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</si>
  <si>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</si>
  <si>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</si>
  <si>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</si>
  <si>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</si>
  <si>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</si>
  <si>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</si>
  <si>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</si>
  <si>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</si>
  <si>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</si>
  <si>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</si>
  <si>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</si>
  <si>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</si>
  <si>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</si>
  <si>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</si>
  <si>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</si>
  <si>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</si>
  <si>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</si>
  <si>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</si>
  <si>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</si>
  <si>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</si>
  <si>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</si>
  <si>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</si>
  <si>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</si>
  <si>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</si>
  <si>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</si>
  <si>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</si>
  <si>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</si>
  <si>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</si>
  <si>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</si>
  <si>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</si>
  <si>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</si>
  <si>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</si>
  <si>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</si>
  <si>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</si>
  <si>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</si>
  <si>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</si>
  <si>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</si>
  <si>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</si>
  <si>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</si>
  <si>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</si>
  <si>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</si>
  <si>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</si>
  <si>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</si>
  <si>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</si>
  <si>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</si>
  <si>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</si>
  <si>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</si>
  <si>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</si>
  <si>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</si>
  <si>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</si>
  <si>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</si>
  <si>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</si>
  <si>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</si>
  <si>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</si>
  <si>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</si>
  <si>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</si>
  <si>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</si>
  <si>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</si>
  <si>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</si>
  <si>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</si>
  <si>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</si>
  <si>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</si>
  <si>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</si>
  <si>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</si>
  <si>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</si>
  <si>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</si>
  <si>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</si>
  <si>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</si>
  <si>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</si>
  <si>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</si>
  <si>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</si>
  <si>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</si>
  <si>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</si>
  <si>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</si>
  <si>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</si>
  <si>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</si>
  <si>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</si>
  <si>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</si>
  <si>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</si>
  <si>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</si>
  <si>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</si>
  <si>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</si>
  <si>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</si>
  <si>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</si>
  <si>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</si>
  <si>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</si>
  <si>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</si>
  <si>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</si>
  <si>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</si>
  <si>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</si>
  <si>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</si>
  <si>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</si>
  <si>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</si>
  <si>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</si>
  <si>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</si>
  <si>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</si>
  <si>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</si>
  <si>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</si>
  <si>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</si>
  <si>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</si>
  <si>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</si>
  <si>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</si>
  <si>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</si>
  <si>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</si>
  <si>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</si>
  <si>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</si>
  <si>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</si>
  <si>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</si>
  <si>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</si>
  <si>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</si>
  <si>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</si>
  <si>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</si>
  <si>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</si>
  <si>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</si>
  <si>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</si>
  <si>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</si>
  <si>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</si>
  <si>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</si>
  <si>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</si>
  <si>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</si>
  <si>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</si>
  <si>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</si>
  <si>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</si>
  <si>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</si>
  <si>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</si>
  <si>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</si>
  <si>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</si>
  <si>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</si>
  <si>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</si>
  <si>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</si>
  <si>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</si>
  <si>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</si>
  <si>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</si>
  <si>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</si>
  <si>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</si>
  <si>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</si>
  <si>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</si>
  <si>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</si>
  <si>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</si>
  <si>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</si>
  <si>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</si>
  <si>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</si>
  <si>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</si>
  <si>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</si>
  <si>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</si>
  <si>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</si>
  <si>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</si>
  <si>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</si>
  <si>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</si>
  <si>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</si>
  <si>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</si>
  <si>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</si>
  <si>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</si>
  <si>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</si>
  <si>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</si>
  <si>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</si>
  <si>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</si>
  <si>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</si>
  <si>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</si>
  <si>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</si>
  <si>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</si>
  <si>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</si>
  <si>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</si>
  <si>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</si>
  <si>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</si>
  <si>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</si>
  <si>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</si>
  <si>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</si>
  <si>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</si>
  <si>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</si>
  <si>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</si>
  <si>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</si>
  <si>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</si>
  <si>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</si>
  <si>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</si>
  <si>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</si>
  <si>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</si>
  <si>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</si>
  <si>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</si>
  <si>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</si>
  <si>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</si>
  <si>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</si>
  <si>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</si>
  <si>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</si>
  <si>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</si>
  <si>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</si>
  <si>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</si>
  <si>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</si>
  <si>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</si>
  <si>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</si>
  <si>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</si>
  <si>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</si>
  <si>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</si>
  <si>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</si>
  <si>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</si>
  <si>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</si>
  <si>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</si>
  <si>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</si>
  <si>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</si>
  <si>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</si>
  <si>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</si>
  <si>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</si>
  <si>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</si>
  <si>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</si>
  <si>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</si>
  <si>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</si>
  <si>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</si>
  <si>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</si>
  <si>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</si>
  <si>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</si>
  <si>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</si>
  <si>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</si>
  <si>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</si>
  <si>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</si>
  <si>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</si>
  <si>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</si>
  <si>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</si>
  <si>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</si>
  <si>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</si>
  <si>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</si>
  <si>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</si>
  <si>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</si>
  <si>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</si>
  <si>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</si>
  <si>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</si>
  <si>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</si>
  <si>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</si>
  <si>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</si>
  <si>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</si>
  <si>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</si>
  <si>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</si>
  <si>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</si>
  <si>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</si>
  <si>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</si>
  <si>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</si>
  <si>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</si>
  <si>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</si>
  <si>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</si>
  <si>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</si>
  <si>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</si>
  <si>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</si>
  <si>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</si>
  <si>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</si>
  <si>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</si>
  <si>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</si>
  <si>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</si>
  <si>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</si>
  <si>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</si>
  <si>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</si>
  <si>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</si>
  <si>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</si>
  <si>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</si>
  <si>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</si>
  <si>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</si>
  <si>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</si>
  <si>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</si>
  <si>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</si>
  <si>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</si>
  <si>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</si>
  <si>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</si>
  <si>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</si>
  <si>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</si>
  <si>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</si>
  <si>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</si>
  <si>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</si>
  <si>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</si>
  <si>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</si>
  <si>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</si>
  <si>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</si>
  <si>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</si>
  <si>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</si>
  <si>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</si>
  <si>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</si>
  <si>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</si>
  <si>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</si>
  <si>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</si>
  <si>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</si>
  <si>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</si>
  <si>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</si>
  <si>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</si>
  <si>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</si>
  <si>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</si>
  <si>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</si>
  <si>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</si>
  <si>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</si>
  <si>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</si>
  <si>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</si>
  <si>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</si>
  <si>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</si>
  <si>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</si>
  <si>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</si>
  <si>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</si>
  <si>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</si>
  <si>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</si>
  <si>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</si>
  <si>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</si>
  <si>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</si>
  <si>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</si>
  <si>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</si>
  <si>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</si>
  <si>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</si>
  <si>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</si>
  <si>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</si>
  <si>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</si>
  <si>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</si>
  <si>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</si>
  <si>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</si>
  <si>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</si>
  <si>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</si>
  <si>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</si>
  <si>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</si>
  <si>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</si>
  <si>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</si>
  <si>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</si>
  <si>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</si>
  <si>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</si>
  <si>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</si>
  <si>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</si>
  <si>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</si>
  <si>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</si>
  <si>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</si>
  <si>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</si>
  <si>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</si>
  <si>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</si>
  <si>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</si>
  <si>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</si>
  <si>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</si>
  <si>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</si>
  <si>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</si>
  <si>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</si>
  <si>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</si>
  <si>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</si>
  <si>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</si>
  <si>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</si>
  <si>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</si>
  <si>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</si>
  <si>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</si>
  <si>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</si>
  <si>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</si>
  <si>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</si>
  <si>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</si>
  <si>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</si>
  <si>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</si>
  <si>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</si>
  <si>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</si>
  <si>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</si>
  <si>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</si>
  <si>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</si>
  <si>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</si>
  <si>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</si>
  <si>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</si>
  <si>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</si>
  <si>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</si>
  <si>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</si>
  <si>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</si>
  <si>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</si>
  <si>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</si>
  <si>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</si>
  <si>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</si>
  <si>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</si>
  <si>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</si>
  <si>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</si>
  <si>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</si>
  <si>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</si>
  <si>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</si>
  <si>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</si>
  <si>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</si>
  <si>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</si>
  <si>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</si>
  <si>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</si>
  <si>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</si>
  <si>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</si>
  <si>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</si>
  <si>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</si>
  <si>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</si>
  <si>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</si>
  <si>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</si>
  <si>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</si>
  <si>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</si>
  <si>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</si>
  <si>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</si>
  <si>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</si>
  <si>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</si>
  <si>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</si>
  <si>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</si>
  <si>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</si>
  <si>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</si>
  <si>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</si>
  <si>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</si>
  <si>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</si>
  <si>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</si>
  <si>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</si>
  <si>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</si>
  <si>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</si>
  <si>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</si>
  <si>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</si>
  <si>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</si>
  <si>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</si>
  <si>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</si>
  <si>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</si>
  <si>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</si>
  <si>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</si>
  <si>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</si>
  <si>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</si>
  <si>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</si>
  <si>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</si>
  <si>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</si>
  <si>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</si>
  <si>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</si>
  <si>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</si>
  <si>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</si>
  <si>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</si>
  <si>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</si>
  <si>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</si>
  <si>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</si>
  <si>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</si>
  <si>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</si>
  <si>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</si>
  <si>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</si>
  <si>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</si>
  <si>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</si>
  <si>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</si>
  <si>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</si>
  <si>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</si>
  <si>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</si>
  <si>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</si>
  <si>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</si>
  <si>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</si>
  <si>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</si>
  <si>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</si>
  <si>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</si>
  <si>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</si>
  <si>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</si>
  <si>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</si>
  <si>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</si>
  <si>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</si>
  <si>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</si>
  <si>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</si>
  <si>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</si>
  <si>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</si>
  <si>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</si>
  <si>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</si>
  <si>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</si>
  <si>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</si>
  <si>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</si>
  <si>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</si>
  <si>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</si>
  <si>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</si>
  <si>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</si>
  <si>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</si>
  <si>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</si>
  <si>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</si>
  <si>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</si>
  <si>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</si>
  <si>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</si>
  <si>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</si>
  <si>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</si>
  <si>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</si>
  <si>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</si>
  <si>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</si>
  <si>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</si>
  <si>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</si>
  <si>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</si>
  <si>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</si>
  <si>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</si>
  <si>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</si>
  <si>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</si>
  <si>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</si>
  <si>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</si>
  <si>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</si>
  <si>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</si>
  <si>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</si>
  <si>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</si>
  <si>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</si>
  <si>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</si>
  <si>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</si>
  <si>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</si>
  <si>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</si>
  <si>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</si>
  <si>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</si>
  <si>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</si>
  <si>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</si>
  <si>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</si>
  <si>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</si>
  <si>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</si>
  <si>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</si>
  <si>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</si>
  <si>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</si>
  <si>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</si>
  <si>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</si>
  <si>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</si>
  <si>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</si>
  <si>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</si>
  <si>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</si>
  <si>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</si>
  <si>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</si>
  <si>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</si>
  <si>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</si>
  <si>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</si>
  <si>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</si>
  <si>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</si>
  <si>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</si>
  <si>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</si>
  <si>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</si>
  <si>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</si>
  <si>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</si>
  <si>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</si>
  <si>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</si>
  <si>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</si>
  <si>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</si>
  <si>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</si>
  <si>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</si>
  <si>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</si>
  <si>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</si>
  <si>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</si>
  <si>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</si>
  <si>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</si>
  <si>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</si>
  <si>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</si>
  <si>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</si>
  <si>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</si>
  <si>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</si>
  <si>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</si>
  <si>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</si>
  <si>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</si>
  <si>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</si>
  <si>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</si>
  <si>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</si>
  <si>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</si>
  <si>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</si>
  <si>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</si>
  <si>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</si>
  <si>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</si>
  <si>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</si>
  <si>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</si>
  <si>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</si>
  <si>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</si>
  <si>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</si>
  <si>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</si>
  <si>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</si>
  <si>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</si>
  <si>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</si>
  <si>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</si>
  <si>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</si>
  <si>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</si>
  <si>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</si>
  <si>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</si>
  <si>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</si>
  <si>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</si>
  <si>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</si>
  <si>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</si>
  <si>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</si>
  <si>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</si>
  <si>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</si>
  <si>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</si>
  <si>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</si>
  <si>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</si>
  <si>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</si>
  <si>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</si>
  <si>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</si>
  <si>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</si>
  <si>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</si>
  <si>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</si>
  <si>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</si>
  <si>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</si>
  <si>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</si>
  <si>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</si>
  <si>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</si>
  <si>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</si>
  <si>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</si>
  <si>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</si>
  <si>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</si>
  <si>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</si>
  <si>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</si>
  <si>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</si>
  <si>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</si>
  <si>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</si>
  <si>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</si>
  <si>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</si>
  <si>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</si>
  <si>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</si>
  <si>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</si>
  <si>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</si>
  <si>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</si>
  <si>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</si>
  <si>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</si>
  <si>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</si>
  <si>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</si>
  <si>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</si>
  <si>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</si>
  <si>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</si>
  <si>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</si>
  <si>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</si>
  <si>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</si>
  <si>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</si>
  <si>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</si>
  <si>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</si>
  <si>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</si>
  <si>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</si>
  <si>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</si>
  <si>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</si>
  <si>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</si>
  <si>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</si>
  <si>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</si>
  <si>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</si>
  <si>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</si>
  <si>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</si>
  <si>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</si>
  <si>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</si>
  <si>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</si>
  <si>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</si>
  <si>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</si>
  <si>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</si>
  <si>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</si>
  <si>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</si>
  <si>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</si>
  <si>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</si>
  <si>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</si>
  <si>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</si>
  <si>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</si>
  <si>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</si>
  <si>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</si>
  <si>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</si>
  <si>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</si>
  <si>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</si>
  <si>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</si>
  <si>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</si>
  <si>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</si>
  <si>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</si>
  <si>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</si>
  <si>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</si>
  <si>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</si>
  <si>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</si>
  <si>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</si>
  <si>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</si>
  <si>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</si>
  <si>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</si>
  <si>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</si>
  <si>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</si>
  <si>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</si>
  <si>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</si>
  <si>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</si>
  <si>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</si>
  <si>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</si>
  <si>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</si>
  <si>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</si>
  <si>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</si>
  <si>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</si>
  <si>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</si>
  <si>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</si>
  <si>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</si>
  <si>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</si>
  <si>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</si>
  <si>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</si>
  <si>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</si>
  <si>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</si>
  <si>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</si>
  <si>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</si>
  <si>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</si>
  <si>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</si>
  <si>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</si>
  <si>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</si>
  <si>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</si>
  <si>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</si>
  <si>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</si>
  <si>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</si>
  <si>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</si>
  <si>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</si>
  <si>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</si>
  <si>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</si>
  <si>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</si>
  <si>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</si>
  <si>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</si>
  <si>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</si>
  <si>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</si>
  <si>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</si>
  <si>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</si>
  <si>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</si>
  <si>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</si>
  <si>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</si>
  <si>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</si>
  <si>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</si>
  <si>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</si>
  <si>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</si>
  <si>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</si>
  <si>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</si>
  <si>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</si>
  <si>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</si>
  <si>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</si>
  <si>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</si>
  <si>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</si>
  <si>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</si>
  <si>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</si>
  <si>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</si>
  <si>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</si>
  <si>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</si>
  <si>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</si>
  <si>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</si>
  <si>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</si>
  <si>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</si>
  <si>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</si>
  <si>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</si>
  <si>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</si>
  <si>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</si>
  <si>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</si>
  <si>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</si>
  <si>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</si>
  <si>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</si>
  <si>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</si>
  <si>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</si>
  <si>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</si>
  <si>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</si>
  <si>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</si>
  <si>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</si>
  <si>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</si>
  <si>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</si>
  <si>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</si>
  <si>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</si>
  <si>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</si>
  <si>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</si>
  <si>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</si>
  <si>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</si>
  <si>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</si>
  <si>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</si>
  <si>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</si>
  <si>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</si>
  <si>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</si>
  <si>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</si>
  <si>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</si>
  <si>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</si>
  <si>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</si>
  <si>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</si>
  <si>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</si>
  <si>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</si>
  <si>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</si>
  <si>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</si>
  <si>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</si>
  <si>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</si>
  <si>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</si>
  <si>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</si>
  <si>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</si>
  <si>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</si>
  <si>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</si>
  <si>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</si>
  <si>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</si>
  <si>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</si>
  <si>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</si>
  <si>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</si>
  <si>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</si>
  <si>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</si>
  <si>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</si>
  <si>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</si>
  <si>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</si>
  <si>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</si>
  <si>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</si>
  <si>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</si>
  <si>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</si>
  <si>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</si>
  <si>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</si>
  <si>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</si>
  <si>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</si>
  <si>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</si>
  <si>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</si>
  <si>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</si>
  <si>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</si>
  <si>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</si>
  <si>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</si>
  <si>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</si>
  <si>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</si>
  <si>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</si>
  <si>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</si>
  <si>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</si>
  <si>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</si>
  <si>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</si>
  <si>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</si>
  <si>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</si>
  <si>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</si>
  <si>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</si>
  <si>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</si>
  <si>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</si>
  <si>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</si>
  <si>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</si>
  <si>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</si>
  <si>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</si>
  <si>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</si>
  <si>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</si>
  <si>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</si>
  <si>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</si>
  <si>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</si>
  <si>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</si>
  <si>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</si>
  <si>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</si>
  <si>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</si>
  <si>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</si>
  <si>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</si>
  <si>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</si>
  <si>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</si>
  <si>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</si>
  <si>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</si>
  <si>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</si>
  <si>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</si>
  <si>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</si>
  <si>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</si>
  <si>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</si>
  <si>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</si>
  <si>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</si>
  <si>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</si>
  <si>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</si>
  <si>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</si>
  <si>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</si>
  <si>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</si>
  <si>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</si>
  <si>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</si>
  <si>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</si>
  <si>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</si>
  <si>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</si>
  <si>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</si>
  <si>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</si>
  <si>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</si>
  <si>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</si>
  <si>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</si>
  <si>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</si>
  <si>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</si>
  <si>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</si>
  <si>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</si>
  <si>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</si>
  <si>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</si>
  <si>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</si>
  <si>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</si>
  <si>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</si>
  <si>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</si>
  <si>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</si>
  <si>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</si>
  <si>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</si>
  <si>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</si>
  <si>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</si>
  <si>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</si>
  <si>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</si>
  <si>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</si>
  <si>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</si>
  <si>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</si>
  <si>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</si>
  <si>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</si>
  <si>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</si>
  <si>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</si>
  <si>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</si>
  <si>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</si>
  <si>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</si>
  <si>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</si>
  <si>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</si>
  <si>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</si>
  <si>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</si>
  <si>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</si>
  <si>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</si>
  <si>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</si>
  <si>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</si>
  <si>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</si>
  <si>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</si>
  <si>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</si>
  <si>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</si>
  <si>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</si>
  <si>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</si>
  <si>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</si>
  <si>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</si>
  <si>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</si>
  <si>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</si>
  <si>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</si>
  <si>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</si>
  <si>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</si>
  <si>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</si>
  <si>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</si>
  <si>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</si>
  <si>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</si>
  <si>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</si>
  <si>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</si>
  <si>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</si>
  <si>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</si>
  <si>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</si>
  <si>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</si>
  <si>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</si>
  <si>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</si>
  <si>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</si>
  <si>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</si>
  <si>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</si>
  <si>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</si>
  <si>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</si>
  <si>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</si>
  <si>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</si>
  <si>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</si>
  <si>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</si>
  <si>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</si>
  <si>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</si>
  <si>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</si>
  <si>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</si>
  <si>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</si>
  <si>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</si>
  <si>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</si>
  <si>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</si>
  <si>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</si>
  <si>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</si>
  <si>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</si>
  <si>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</si>
  <si>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</si>
  <si>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</si>
  <si>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</si>
  <si>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</si>
  <si>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</si>
  <si>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</si>
  <si>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</si>
  <si>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</si>
  <si>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</si>
  <si>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</si>
  <si>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</si>
  <si>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</si>
  <si>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</si>
  <si>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</si>
  <si>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</si>
  <si>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</si>
  <si>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</si>
  <si>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</si>
  <si>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</si>
  <si>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</si>
  <si>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</si>
  <si>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</si>
  <si>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</si>
  <si>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</si>
  <si>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</si>
  <si>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</si>
  <si>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</si>
  <si>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</si>
  <si>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</si>
  <si>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</si>
  <si>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</si>
  <si>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</si>
  <si>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</si>
  <si>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</si>
  <si>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</si>
  <si>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</si>
  <si>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</si>
  <si>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</si>
  <si>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</si>
  <si>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</si>
  <si>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</si>
  <si>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</si>
  <si>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</si>
  <si>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</si>
  <si>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</si>
  <si>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</si>
  <si>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</si>
  <si>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</si>
  <si>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</si>
  <si>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</si>
  <si>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</si>
  <si>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</si>
  <si>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</si>
  <si>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</si>
  <si>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</si>
  <si>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</si>
  <si>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</si>
  <si>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</si>
  <si>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</si>
  <si>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</si>
  <si>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</si>
  <si>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</si>
  <si>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</si>
  <si>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</si>
  <si>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</si>
  <si>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</si>
  <si>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</si>
  <si>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</si>
  <si>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</si>
  <si>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</si>
  <si>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</si>
  <si>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</si>
  <si>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</si>
  <si>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</si>
  <si>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</si>
  <si>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</si>
  <si>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</si>
  <si>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</si>
  <si>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</si>
  <si>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</si>
  <si>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</si>
  <si>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</si>
  <si>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</si>
  <si>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</si>
  <si>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</si>
  <si>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</si>
  <si>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</si>
  <si>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</si>
  <si>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</si>
  <si>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</si>
  <si>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</si>
  <si>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</si>
  <si>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</si>
  <si>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</si>
  <si>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</si>
  <si>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</si>
  <si>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</si>
  <si>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</si>
  <si>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</si>
  <si>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</si>
  <si>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</si>
  <si>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</si>
  <si>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</si>
  <si>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</si>
  <si>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</si>
  <si>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</si>
  <si>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</si>
  <si>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</si>
  <si>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</si>
  <si>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</si>
  <si>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</si>
  <si>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</si>
  <si>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</si>
  <si>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</si>
  <si>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</si>
  <si>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</si>
  <si>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</si>
  <si>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</si>
  <si>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</si>
  <si>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</si>
  <si>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</si>
  <si>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</si>
  <si>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</si>
  <si>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</si>
  <si>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</si>
  <si>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</si>
  <si>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</si>
  <si>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</si>
  <si>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</si>
  <si>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</si>
  <si>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</si>
  <si>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</si>
  <si>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</si>
  <si>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</si>
  <si>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</si>
  <si>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</si>
  <si>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</si>
  <si>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</si>
  <si>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</si>
  <si>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</si>
  <si>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</si>
  <si>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</si>
  <si>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</si>
  <si>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</si>
  <si>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</si>
  <si>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</si>
  <si>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</si>
  <si>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</si>
  <si>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</si>
  <si>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</si>
  <si>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</si>
  <si>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</si>
  <si>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</si>
  <si>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</si>
  <si>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</si>
  <si>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</si>
  <si>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</si>
  <si>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</si>
  <si>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</si>
  <si>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</si>
  <si>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</si>
  <si>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</si>
  <si>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</si>
  <si>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</si>
  <si>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</si>
  <si>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</si>
  <si>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</si>
  <si>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</si>
  <si>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</si>
  <si>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</si>
  <si>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</si>
  <si>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</si>
  <si>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</si>
  <si>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</si>
  <si>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</si>
  <si>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</si>
  <si>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</si>
  <si>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</si>
  <si>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</si>
  <si>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</si>
  <si>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</si>
  <si>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</si>
  <si>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</si>
  <si>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</si>
  <si>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</si>
  <si>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</si>
  <si>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</si>
  <si>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</si>
  <si>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</si>
  <si>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</si>
  <si>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</si>
  <si>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</si>
  <si>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</si>
  <si>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</si>
  <si>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</si>
  <si>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</si>
  <si>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</si>
  <si>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</si>
  <si>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</si>
  <si>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</si>
  <si>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</si>
  <si>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</si>
  <si>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</si>
  <si>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</si>
  <si>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</si>
  <si>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</si>
  <si>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</si>
  <si>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</si>
  <si>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</si>
  <si>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</si>
  <si>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</si>
  <si>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</si>
  <si>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</si>
  <si>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</si>
  <si>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</si>
  <si>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</si>
  <si>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</si>
  <si>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</si>
  <si>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</si>
  <si>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</si>
  <si>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</si>
  <si>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</si>
  <si>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</si>
  <si>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</si>
  <si>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</si>
  <si>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</si>
  <si>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</si>
  <si>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</si>
  <si>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</si>
  <si>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</si>
  <si>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</si>
  <si>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</si>
  <si>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</si>
  <si>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</si>
  <si>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</si>
  <si>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</si>
  <si>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</si>
  <si>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</si>
  <si>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</si>
  <si>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</si>
  <si>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</si>
  <si>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</si>
  <si>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</si>
  <si>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</si>
  <si>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</si>
  <si>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</si>
  <si>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</si>
  <si>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</si>
  <si>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</si>
  <si>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</si>
  <si>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</si>
  <si>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</si>
  <si>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</si>
  <si>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</si>
  <si>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</si>
  <si>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</si>
  <si>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</si>
  <si>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</si>
  <si>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</si>
  <si>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</si>
  <si>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</si>
  <si>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</si>
  <si>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</si>
  <si>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</si>
  <si>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</si>
  <si>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</si>
  <si>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</si>
  <si>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</si>
  <si>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</si>
  <si>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</si>
  <si>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</si>
  <si>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</si>
  <si>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</si>
  <si>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</si>
  <si>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</si>
  <si>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</si>
  <si>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</si>
  <si>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</si>
  <si>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</si>
  <si>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</si>
  <si>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</si>
  <si>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</si>
  <si>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</si>
  <si>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</si>
  <si>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</si>
  <si>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</si>
  <si>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</si>
  <si>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</si>
  <si>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</si>
  <si>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</si>
  <si>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</si>
  <si>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</si>
  <si>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</si>
  <si>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</si>
  <si>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</si>
  <si>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</si>
  <si>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</si>
  <si>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</si>
  <si>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</si>
  <si>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</si>
  <si>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</si>
  <si>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</si>
  <si>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</si>
  <si>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</si>
  <si>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</si>
  <si>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</si>
  <si>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</si>
  <si>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</si>
  <si>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</si>
  <si>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</si>
  <si>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</si>
  <si>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</si>
  <si>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</si>
  <si>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</si>
  <si>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</si>
  <si>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</si>
  <si>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</si>
  <si>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</si>
  <si>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</si>
  <si>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</si>
  <si>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</si>
  <si>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</si>
  <si>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</si>
  <si>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</si>
  <si>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</si>
  <si>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</si>
  <si>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</si>
  <si>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</si>
  <si>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</si>
  <si>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</si>
  <si>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</si>
  <si>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</si>
  <si>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</si>
  <si>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</si>
  <si>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</si>
  <si>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</si>
  <si>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</si>
  <si>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</si>
  <si>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</si>
  <si>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</si>
  <si>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</si>
  <si>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</si>
  <si>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</si>
  <si>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</si>
  <si>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</si>
  <si>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</si>
  <si>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</si>
  <si>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</si>
  <si>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</si>
  <si>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</si>
  <si>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</si>
  <si>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</si>
  <si>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</si>
  <si>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</si>
  <si>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</si>
  <si>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</si>
  <si>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</si>
  <si>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</si>
  <si>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</si>
  <si>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</si>
  <si>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</si>
  <si>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</si>
  <si>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</si>
  <si>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</si>
  <si>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</si>
  <si>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</si>
  <si>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</si>
  <si>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</si>
  <si>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</si>
  <si>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</si>
  <si>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</si>
  <si>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</si>
  <si>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</si>
  <si>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</si>
  <si>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</si>
  <si>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</si>
  <si>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</si>
  <si>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</si>
  <si>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</si>
  <si>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</si>
  <si>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</si>
  <si>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</si>
  <si>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</si>
  <si>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</si>
  <si>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</si>
  <si>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</si>
  <si>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</si>
  <si>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</si>
  <si>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</si>
  <si>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</si>
  <si>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</si>
  <si>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</si>
  <si>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</si>
  <si>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</si>
  <si>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</si>
  <si>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</si>
  <si>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</si>
  <si>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</si>
  <si>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</si>
  <si>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</si>
  <si>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</si>
  <si>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</si>
  <si>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</si>
  <si>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</si>
  <si>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</si>
  <si>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</si>
  <si>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</si>
  <si>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</si>
  <si>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</si>
  <si>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</si>
  <si>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</si>
  <si>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</si>
  <si>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</si>
  <si>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</si>
  <si>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</si>
  <si>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</si>
  <si>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</si>
  <si>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</si>
  <si>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</si>
  <si>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</si>
  <si>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</si>
  <si>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</si>
  <si>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</si>
  <si>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</si>
  <si>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</si>
  <si>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</si>
  <si>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</si>
  <si>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</si>
  <si>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</si>
  <si>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</si>
  <si>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</si>
  <si>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</si>
  <si>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</si>
  <si>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</si>
  <si>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</si>
  <si>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</si>
  <si>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</si>
  <si>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</si>
  <si>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</si>
  <si>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</si>
  <si>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</si>
  <si>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</si>
  <si>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</si>
  <si>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</si>
  <si>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</si>
  <si>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</si>
  <si>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</si>
  <si>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</si>
  <si>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</si>
  <si>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</si>
  <si>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</si>
  <si>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</si>
  <si>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</si>
  <si>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</si>
  <si>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</si>
  <si>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</si>
  <si>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</si>
  <si>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</si>
  <si>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</si>
  <si>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</si>
  <si>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</si>
  <si>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</si>
  <si>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</si>
  <si>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</si>
  <si>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</si>
  <si>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</si>
  <si>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</si>
  <si>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</si>
  <si>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</si>
  <si>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</si>
  <si>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</si>
  <si>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</si>
  <si>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</si>
  <si>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</si>
  <si>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</si>
  <si>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</si>
  <si>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</si>
  <si>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</si>
  <si>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</si>
  <si>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</si>
  <si>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</si>
  <si>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</si>
  <si>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</si>
  <si>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</si>
  <si>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</si>
  <si>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</si>
  <si>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</si>
  <si>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</si>
  <si>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</si>
  <si>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</si>
  <si>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</si>
  <si>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</si>
  <si>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</si>
  <si>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</si>
  <si>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</si>
  <si>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</si>
  <si>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</si>
  <si>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</si>
  <si>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</si>
  <si>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</si>
  <si>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</si>
  <si>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</si>
  <si>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</si>
  <si>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</si>
  <si>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</si>
  <si>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</si>
  <si>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</si>
  <si>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</si>
  <si>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</si>
  <si>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</si>
  <si>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</si>
  <si>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</si>
  <si>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</si>
  <si>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</si>
  <si>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</si>
  <si>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</si>
  <si>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</si>
  <si>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</si>
  <si>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</si>
  <si>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</si>
  <si>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</si>
  <si>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</si>
  <si>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</si>
  <si>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</si>
  <si>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</si>
  <si>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</si>
  <si>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</si>
  <si>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</si>
  <si>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</si>
  <si>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</si>
  <si>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</si>
  <si>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</si>
  <si>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</si>
  <si>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</si>
  <si>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</si>
  <si>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</si>
  <si>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</si>
  <si>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</si>
  <si>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</si>
  <si>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</si>
  <si>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</si>
  <si>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</si>
  <si>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</si>
  <si>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</si>
  <si>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</si>
  <si>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</si>
  <si>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</si>
  <si>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</si>
  <si>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</si>
  <si>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</si>
  <si>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</si>
  <si>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</si>
  <si>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</si>
  <si>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</si>
  <si>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</si>
  <si>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</si>
  <si>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</si>
  <si>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</si>
  <si>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</si>
  <si>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</si>
  <si>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</si>
  <si>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</si>
  <si>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</si>
  <si>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</si>
  <si>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</si>
  <si>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</si>
  <si>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</si>
  <si>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</si>
  <si>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</si>
  <si>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</si>
  <si>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</si>
  <si>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</si>
  <si>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</si>
  <si>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</si>
  <si>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</si>
  <si>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</si>
  <si>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</si>
  <si>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</si>
  <si>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</si>
  <si>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</si>
  <si>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</si>
  <si>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</si>
  <si>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</si>
  <si>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</si>
  <si>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</si>
  <si>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</si>
  <si>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</si>
  <si>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</si>
  <si>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</si>
  <si>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</si>
  <si>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</si>
  <si>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</si>
  <si>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</si>
  <si>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</si>
  <si>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</si>
  <si>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</si>
  <si>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</si>
  <si>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</si>
  <si>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</si>
  <si>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</si>
  <si>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</si>
  <si>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</si>
  <si>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</si>
  <si>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</si>
  <si>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</si>
  <si>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</si>
  <si>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</si>
  <si>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</si>
  <si>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</si>
  <si>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</si>
  <si>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</si>
  <si>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</si>
  <si>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</si>
  <si>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</si>
  <si>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</si>
  <si>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</si>
  <si>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</si>
  <si>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</si>
  <si>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</si>
  <si>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</si>
  <si>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</si>
  <si>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</si>
  <si>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</si>
  <si>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</si>
  <si>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</si>
  <si>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</si>
  <si>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</si>
  <si>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</si>
  <si>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</si>
  <si>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</si>
  <si>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</si>
  <si>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</si>
  <si>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</si>
  <si>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</si>
  <si>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</si>
  <si>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</si>
  <si>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</si>
  <si>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</si>
  <si>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</si>
  <si>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</si>
  <si>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</si>
  <si>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</si>
  <si>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</si>
  <si>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</si>
  <si>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</si>
  <si>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</si>
  <si>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</si>
  <si>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</si>
  <si>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</si>
  <si>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</si>
  <si>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</si>
  <si>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</si>
  <si>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</si>
  <si>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</si>
  <si>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</si>
  <si>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</si>
  <si>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</si>
  <si>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</si>
  <si>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</si>
  <si>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</si>
  <si>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</si>
  <si>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</si>
  <si>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</si>
  <si>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</si>
  <si>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</si>
  <si>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</si>
  <si>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</si>
  <si>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</si>
  <si>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</si>
  <si>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</si>
  <si>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</si>
  <si>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</si>
  <si>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</si>
  <si>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</si>
  <si>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</si>
  <si>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</si>
  <si>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</si>
  <si>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</si>
  <si>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</si>
  <si>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</si>
  <si>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</si>
  <si>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</si>
  <si>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</si>
  <si>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</si>
  <si>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</si>
  <si>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</si>
  <si>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</si>
  <si>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</si>
  <si>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</si>
  <si>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</si>
  <si>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</si>
  <si>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</si>
  <si>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</si>
  <si>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</si>
  <si>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</si>
  <si>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</si>
  <si>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</si>
  <si>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</si>
  <si>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</si>
  <si>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</si>
  <si>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</si>
  <si>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</si>
  <si>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</si>
  <si>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</si>
  <si>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</si>
  <si>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</si>
  <si>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</si>
  <si>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</si>
  <si>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</si>
  <si>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</si>
  <si>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</si>
  <si>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</si>
  <si>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</si>
  <si>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</si>
  <si>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</si>
  <si>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</si>
  <si>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</si>
  <si>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</si>
  <si>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</si>
  <si>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</si>
  <si>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</si>
  <si>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</si>
  <si>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</si>
  <si>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</si>
  <si>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</si>
  <si>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</si>
  <si>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</si>
  <si>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</si>
  <si>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</si>
  <si>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</si>
  <si>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</si>
  <si>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</si>
  <si>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</si>
  <si>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</si>
  <si>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</si>
  <si>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</si>
  <si>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</si>
  <si>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</si>
  <si>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</si>
  <si>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</si>
  <si>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</si>
  <si>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</si>
  <si>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</si>
  <si>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</si>
  <si>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</si>
  <si>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</si>
  <si>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</si>
  <si>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</si>
  <si>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</si>
  <si>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</si>
  <si>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</si>
  <si>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</si>
  <si>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</si>
  <si>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</si>
  <si>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</si>
  <si>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</si>
  <si>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</si>
  <si>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</si>
  <si>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</si>
  <si>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</si>
  <si>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</si>
  <si>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</si>
  <si>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</si>
  <si>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</si>
  <si>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</si>
  <si>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</si>
  <si>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</si>
  <si>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</si>
  <si>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</si>
  <si>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</si>
  <si>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</si>
  <si>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</si>
  <si>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</si>
  <si>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</si>
  <si>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</si>
  <si>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</si>
  <si>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</si>
  <si>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</si>
  <si>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</si>
  <si>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</si>
  <si>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</si>
  <si>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</si>
  <si>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</si>
  <si>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</si>
  <si>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</si>
  <si>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</si>
  <si>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</si>
  <si>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</si>
  <si>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</si>
  <si>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</si>
  <si>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</si>
  <si>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</si>
  <si>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</si>
  <si>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</si>
  <si>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</si>
  <si>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</si>
  <si>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</si>
  <si>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</si>
  <si>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</si>
  <si>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</si>
  <si>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</si>
  <si>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</si>
  <si>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</si>
  <si>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</si>
  <si>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</si>
  <si>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</si>
  <si>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</si>
  <si>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</si>
  <si>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</si>
  <si>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</si>
  <si>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</si>
  <si>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</si>
  <si>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</si>
  <si>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</si>
  <si>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</si>
  <si>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</si>
  <si>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</si>
  <si>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</si>
  <si>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</si>
  <si>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</si>
  <si>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</si>
  <si>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</si>
  <si>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</si>
  <si>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</si>
  <si>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</si>
  <si>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</si>
  <si>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</si>
  <si>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</si>
  <si>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</si>
  <si>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</si>
  <si>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</si>
  <si>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</si>
  <si>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</si>
  <si>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</si>
  <si>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</si>
  <si>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</si>
  <si>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</si>
  <si>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</si>
  <si>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</si>
  <si>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</si>
  <si>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</si>
  <si>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</si>
  <si>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</si>
  <si>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</si>
  <si>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</si>
  <si>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</si>
  <si>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</si>
  <si>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</si>
  <si>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</si>
  <si>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</si>
  <si>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</si>
  <si>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</si>
  <si>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</si>
  <si>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</si>
  <si>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</si>
  <si>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</si>
  <si>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</si>
  <si>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</si>
  <si>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</si>
  <si>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</si>
  <si>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</si>
  <si>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</si>
  <si>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</si>
  <si>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</si>
  <si>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</si>
  <si>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</si>
  <si>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</si>
  <si>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</si>
  <si>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</si>
  <si>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</si>
  <si>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</si>
  <si>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</si>
  <si>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</si>
  <si>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</si>
  <si>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</si>
  <si>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</si>
  <si>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</si>
  <si>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</si>
  <si>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</si>
  <si>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</si>
  <si>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</si>
  <si>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</si>
  <si>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</si>
  <si>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</si>
  <si>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</si>
  <si>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</si>
  <si>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</si>
  <si>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</si>
  <si>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</si>
  <si>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</si>
  <si>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</si>
  <si>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</si>
  <si>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</si>
  <si>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</si>
  <si>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</si>
  <si>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</si>
  <si>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</si>
  <si>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</si>
  <si>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</si>
  <si>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</si>
  <si>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</si>
  <si>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</si>
  <si>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</si>
  <si>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</si>
  <si>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</si>
  <si>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</si>
  <si>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</si>
  <si>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</si>
  <si>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</si>
  <si>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</si>
  <si>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</si>
  <si>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</si>
  <si>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</si>
  <si>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</si>
  <si>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</si>
  <si>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</si>
  <si>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</si>
  <si>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</si>
  <si>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</si>
  <si>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</si>
  <si>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</si>
  <si>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</si>
  <si>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</si>
  <si>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</si>
  <si>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</si>
  <si>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</si>
  <si>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</si>
  <si>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</si>
  <si>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</si>
  <si>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</si>
  <si>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</si>
  <si>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</si>
  <si>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</si>
  <si>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</si>
  <si>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</si>
  <si>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</si>
  <si>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</si>
  <si>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</si>
  <si>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</si>
  <si>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</si>
  <si>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</si>
  <si>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</si>
  <si>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</si>
  <si>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</si>
  <si>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</si>
  <si>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</si>
  <si>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</si>
  <si>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</si>
  <si>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</si>
  <si>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</si>
  <si>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</si>
  <si>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</si>
  <si>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</si>
  <si>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</si>
  <si>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</si>
  <si>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</si>
  <si>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</si>
  <si>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</si>
  <si>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</si>
  <si>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</si>
  <si>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</si>
  <si>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</si>
  <si>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</si>
  <si>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</si>
  <si>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</si>
  <si>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</si>
  <si>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</si>
  <si>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</si>
  <si>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</si>
  <si>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</si>
  <si>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</si>
  <si>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</si>
  <si>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</si>
  <si>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</si>
  <si>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</si>
  <si>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</si>
  <si>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</si>
  <si>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</si>
  <si>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</si>
  <si>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</si>
  <si>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</si>
  <si>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</si>
  <si>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</si>
  <si>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</si>
  <si>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</si>
  <si>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</si>
  <si>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</si>
  <si>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</si>
  <si>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</si>
  <si>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</si>
  <si>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</si>
  <si>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</si>
  <si>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</si>
  <si>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</si>
  <si>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</si>
  <si>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</si>
  <si>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</si>
  <si>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</si>
  <si>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</si>
  <si>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</si>
  <si>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</si>
  <si>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</si>
  <si>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</si>
  <si>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</si>
  <si>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</si>
  <si>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</si>
  <si>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</si>
  <si>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</si>
  <si>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</si>
  <si>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</si>
  <si>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</si>
  <si>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</si>
  <si>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</si>
  <si>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</si>
  <si>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</si>
  <si>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</si>
  <si>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</si>
  <si>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</si>
  <si>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</si>
  <si>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</si>
  <si>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</si>
  <si>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</si>
  <si>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</si>
  <si>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</si>
  <si>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</si>
  <si>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</si>
  <si>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</si>
  <si>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</si>
  <si>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</si>
  <si>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</si>
  <si>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</si>
  <si>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</si>
  <si>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</si>
  <si>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</si>
  <si>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</si>
  <si>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</si>
  <si>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</si>
  <si>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</si>
  <si>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</si>
  <si>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</si>
  <si>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</si>
  <si>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</si>
  <si>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</si>
  <si>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</si>
  <si>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</si>
  <si>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</si>
  <si>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</si>
  <si>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</si>
  <si>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</si>
  <si>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</si>
  <si>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</si>
  <si>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</si>
  <si>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</si>
  <si>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</si>
  <si>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</si>
  <si>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</si>
  <si>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</si>
  <si>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</si>
  <si>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</si>
  <si>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</si>
  <si>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</si>
  <si>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</si>
  <si>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</si>
  <si>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</si>
  <si>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</si>
  <si>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</si>
  <si>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</si>
  <si>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</si>
  <si>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</si>
  <si>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</si>
  <si>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</si>
  <si>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</si>
  <si>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</si>
  <si>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</si>
  <si>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</si>
  <si>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</si>
  <si>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</si>
  <si>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</si>
  <si>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</si>
  <si>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</si>
  <si>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</si>
  <si>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</si>
  <si>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</si>
  <si>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</si>
  <si>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</si>
  <si>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</si>
  <si>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</si>
  <si>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</si>
  <si>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</si>
  <si>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</si>
  <si>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</si>
  <si>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</si>
  <si>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</si>
  <si>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</si>
  <si>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</si>
  <si>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</si>
  <si>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</si>
  <si>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</si>
  <si>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</si>
  <si>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</si>
  <si>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</si>
  <si>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</si>
  <si>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</si>
  <si>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</si>
  <si>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</si>
  <si>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</si>
  <si>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</si>
  <si>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</si>
  <si>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</si>
  <si>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</si>
  <si>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</si>
  <si>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</si>
  <si>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</si>
  <si>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</si>
  <si>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</si>
  <si>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</si>
  <si>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</si>
  <si>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</si>
  <si>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</si>
  <si>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</si>
  <si>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</si>
  <si>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</si>
  <si>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</si>
  <si>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</si>
  <si>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</si>
  <si>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</si>
  <si>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</si>
  <si>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</si>
  <si>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</si>
  <si>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</si>
  <si>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</si>
  <si>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</si>
  <si>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</si>
  <si>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</si>
  <si>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</si>
  <si>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</si>
  <si>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</si>
  <si>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</si>
  <si>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</si>
  <si>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</si>
  <si>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</si>
  <si>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</si>
  <si>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</si>
  <si>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</si>
  <si>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</si>
  <si>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</si>
  <si>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</si>
  <si>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</si>
  <si>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</si>
  <si>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</si>
  <si>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</si>
  <si>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</si>
  <si>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</si>
  <si>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</si>
  <si>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</si>
  <si>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</si>
  <si>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</si>
  <si>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</si>
  <si>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</si>
  <si>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</si>
  <si>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</si>
  <si>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</si>
  <si>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</si>
  <si>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</si>
  <si>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</si>
  <si>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</si>
  <si>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</si>
  <si>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</si>
  <si>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</si>
  <si>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</si>
  <si>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</si>
  <si>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</si>
  <si>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</si>
  <si>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</si>
  <si>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</si>
  <si>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</si>
  <si>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</si>
  <si>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</si>
  <si>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</si>
  <si>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</si>
  <si>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</si>
  <si>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</si>
  <si>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</si>
  <si>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</si>
  <si>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</si>
  <si>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</si>
  <si>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</si>
  <si>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</si>
  <si>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</si>
  <si>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</si>
  <si>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</si>
  <si>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</si>
  <si>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</si>
  <si>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</si>
  <si>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</si>
  <si>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</si>
  <si>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</si>
  <si>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</si>
  <si>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</si>
  <si>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</si>
  <si>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</si>
  <si>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</si>
  <si>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</si>
  <si>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</si>
  <si>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</si>
  <si>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</si>
  <si>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</si>
  <si>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</si>
  <si>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</si>
  <si>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</si>
  <si>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</si>
  <si>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</si>
  <si>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</si>
  <si>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</si>
  <si>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</si>
  <si>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</si>
  <si>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</si>
  <si>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</si>
  <si>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</si>
  <si>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</si>
  <si>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</si>
  <si>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</si>
  <si>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</si>
  <si>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</si>
  <si>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</si>
  <si>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</si>
  <si>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</si>
  <si>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</si>
  <si>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</si>
  <si>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</si>
  <si>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</si>
  <si>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</si>
  <si>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</si>
  <si>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</si>
  <si>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</si>
  <si>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</si>
  <si>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</si>
  <si>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</si>
  <si>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</si>
  <si>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</si>
  <si>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</si>
  <si>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</si>
  <si>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</si>
  <si>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</si>
  <si>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</si>
  <si>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</si>
  <si>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</si>
  <si>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</si>
  <si>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</si>
  <si>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</si>
  <si>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</si>
  <si>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</si>
  <si>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</si>
  <si>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</si>
  <si>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</si>
  <si>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</si>
  <si>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</si>
  <si>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</si>
  <si>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</si>
  <si>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</si>
  <si>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</si>
  <si>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</si>
  <si>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</si>
  <si>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</si>
  <si>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</si>
  <si>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</si>
  <si>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</si>
  <si>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</si>
  <si>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</si>
  <si>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</si>
  <si>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</si>
  <si>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</si>
  <si>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</si>
  <si>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</si>
  <si>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</si>
  <si>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</si>
  <si>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</si>
  <si>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</si>
  <si>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</si>
  <si>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</si>
  <si>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</si>
  <si>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</si>
  <si>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</si>
  <si>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</si>
  <si>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</si>
  <si>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</si>
  <si>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</si>
  <si>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</si>
  <si>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</si>
  <si>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</si>
  <si>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</si>
  <si>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</si>
  <si>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</si>
  <si>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</si>
  <si>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</si>
  <si>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</si>
  <si>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</si>
  <si>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</si>
  <si>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</si>
  <si>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</si>
  <si>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</si>
  <si>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</si>
  <si>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</si>
  <si>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</si>
  <si>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</si>
  <si>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</si>
  <si>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</si>
  <si>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</si>
  <si>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</si>
  <si>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</si>
  <si>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</si>
  <si>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</si>
  <si>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</si>
  <si>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</si>
  <si>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</si>
  <si>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</si>
  <si>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</si>
  <si>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</si>
  <si>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</si>
  <si>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</si>
  <si>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</si>
  <si>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</si>
  <si>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</si>
  <si>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</si>
  <si>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</si>
  <si>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</si>
  <si>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</si>
  <si>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</si>
  <si>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</si>
  <si>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</si>
  <si>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</si>
  <si>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</si>
  <si>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</si>
  <si>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</si>
  <si>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</si>
  <si>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</si>
  <si>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</si>
  <si>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</si>
  <si>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</si>
  <si>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</si>
  <si>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</si>
  <si>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</si>
  <si>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</si>
  <si>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</si>
  <si>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</si>
  <si>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</si>
  <si>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</si>
  <si>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</si>
  <si>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</si>
  <si>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</si>
  <si>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</si>
  <si>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</si>
  <si>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</si>
  <si>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</si>
  <si>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</si>
  <si>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</si>
  <si>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</si>
  <si>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</si>
  <si>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</si>
  <si>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</si>
  <si>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</si>
  <si>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</si>
  <si>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</si>
  <si>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</si>
  <si>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</si>
  <si>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</si>
  <si>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</si>
  <si>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</si>
  <si>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</si>
  <si>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</si>
  <si>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</si>
  <si>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</si>
  <si>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</si>
  <si>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</si>
  <si>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</si>
  <si>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</si>
  <si>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</si>
  <si>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</si>
  <si>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</si>
  <si>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</si>
  <si>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</si>
  <si>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</si>
  <si>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</si>
  <si>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</si>
  <si>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</si>
  <si>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</si>
  <si>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</si>
  <si>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</si>
  <si>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</si>
  <si>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</si>
  <si>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</si>
  <si>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</si>
  <si>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</si>
  <si>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</si>
  <si>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</si>
  <si>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</si>
  <si>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</si>
  <si>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</si>
  <si>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</si>
  <si>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</si>
  <si>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</si>
  <si>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</si>
  <si>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</si>
  <si>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</si>
  <si>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</si>
  <si>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</si>
  <si>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</si>
  <si>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</si>
  <si>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</si>
  <si>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</si>
  <si>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</si>
  <si>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</si>
  <si>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</si>
  <si>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</si>
  <si>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</si>
  <si>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</si>
  <si>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</si>
  <si>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</si>
  <si>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</si>
  <si>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</si>
  <si>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</si>
  <si>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</si>
  <si>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</si>
  <si>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</si>
  <si>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</si>
  <si>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</si>
  <si>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</si>
  <si>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</si>
  <si>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</si>
  <si>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</si>
  <si>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</si>
  <si>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</si>
  <si>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</si>
  <si>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</si>
  <si>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</si>
  <si>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</si>
  <si>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</si>
  <si>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</si>
  <si>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</si>
  <si>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</si>
  <si>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</si>
  <si>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</si>
  <si>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</si>
  <si>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</si>
  <si>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</si>
  <si>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</si>
  <si>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</si>
  <si>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</si>
  <si>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</si>
  <si>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</si>
  <si>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</si>
  <si>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</si>
  <si>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</si>
  <si>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</si>
  <si>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</si>
  <si>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</si>
  <si>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</si>
  <si>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</si>
  <si>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</si>
  <si>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</si>
  <si>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</si>
  <si>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</si>
  <si>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</si>
  <si>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</si>
  <si>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</si>
  <si>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</si>
  <si>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</si>
  <si>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</si>
  <si>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</si>
  <si>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</si>
  <si>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</si>
  <si>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</si>
  <si>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</si>
  <si>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</si>
  <si>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</si>
  <si>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</si>
  <si>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</si>
  <si>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</si>
  <si>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</si>
  <si>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</si>
  <si>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</si>
  <si>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</si>
  <si>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</si>
  <si>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</si>
  <si>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</si>
  <si>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</si>
  <si>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</si>
  <si>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</si>
  <si>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</si>
  <si>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</si>
  <si>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</si>
  <si>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</si>
  <si>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</si>
  <si>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</si>
  <si>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</si>
  <si>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</si>
  <si>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</si>
  <si>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</si>
  <si>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</si>
  <si>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</si>
  <si>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</si>
  <si>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</si>
  <si>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</si>
  <si>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</si>
  <si>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</si>
  <si>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</si>
  <si>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</si>
  <si>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</si>
  <si>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</si>
  <si>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</si>
  <si>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</si>
  <si>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</si>
  <si>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</si>
  <si>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</si>
  <si>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</si>
  <si>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</si>
  <si>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</si>
  <si>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</si>
  <si>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</si>
  <si>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</si>
  <si>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</si>
  <si>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</si>
  <si>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</si>
  <si>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</si>
  <si>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</si>
  <si>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</si>
  <si>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</si>
  <si>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</si>
  <si>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</si>
  <si>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</si>
  <si>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</si>
  <si>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</si>
  <si>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</si>
  <si>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</si>
  <si>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</si>
  <si>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</si>
  <si>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</si>
  <si>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</si>
  <si>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</si>
  <si>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</si>
  <si>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</si>
  <si>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</si>
  <si>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</si>
  <si>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</si>
  <si>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</si>
  <si>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</si>
  <si>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</si>
  <si>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</si>
  <si>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</si>
  <si>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</si>
  <si>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</si>
  <si>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</si>
  <si>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</si>
  <si>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</si>
  <si>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</si>
  <si>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</si>
  <si>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</si>
  <si>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</si>
  <si>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</si>
  <si>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</si>
  <si>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</si>
  <si>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</si>
  <si>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</si>
  <si>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</si>
  <si>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</si>
  <si>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</si>
  <si>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</si>
  <si>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</si>
  <si>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</si>
  <si>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</si>
  <si>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</si>
  <si>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</si>
  <si>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</si>
  <si>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</si>
  <si>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</si>
  <si>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</si>
  <si>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</si>
  <si>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</si>
  <si>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</si>
  <si>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</si>
  <si>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</si>
  <si>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</si>
  <si>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</si>
  <si>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</si>
  <si>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</si>
  <si>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</si>
  <si>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</si>
  <si>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</si>
  <si>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</si>
  <si>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</si>
  <si>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</si>
  <si>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</si>
  <si>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</si>
  <si>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</si>
  <si>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</si>
  <si>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</si>
  <si>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</si>
  <si>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</si>
  <si>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</si>
  <si>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</si>
  <si>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</si>
  <si>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</si>
  <si>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</si>
  <si>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</si>
  <si>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</si>
  <si>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</si>
  <si>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</si>
  <si>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</si>
  <si>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</si>
  <si>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</si>
  <si>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</si>
  <si>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</si>
  <si>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</si>
  <si>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</si>
  <si>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</si>
  <si>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</si>
  <si>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</si>
  <si>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</si>
  <si>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</si>
  <si>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</si>
  <si>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</si>
  <si>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</si>
  <si>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</si>
  <si>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</si>
  <si>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</si>
  <si>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</si>
  <si>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</si>
  <si>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</si>
  <si>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</si>
  <si>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</si>
  <si>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</si>
  <si>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</si>
  <si>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</si>
  <si>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</si>
  <si>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</si>
  <si>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</si>
  <si>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</si>
  <si>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</si>
  <si>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</si>
  <si>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</si>
  <si>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</si>
  <si>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</si>
  <si>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</si>
  <si>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</si>
  <si>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</si>
  <si>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</si>
  <si>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</si>
  <si>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</si>
  <si>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</si>
  <si>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</si>
  <si>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</si>
  <si>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</si>
  <si>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</si>
  <si>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</si>
  <si>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</si>
  <si>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</si>
  <si>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</si>
  <si>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</si>
  <si>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</si>
  <si>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</si>
  <si>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</si>
  <si>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</si>
  <si>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</si>
  <si>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</si>
  <si>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</si>
  <si>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</si>
  <si>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</si>
  <si>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</si>
  <si>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</si>
  <si>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</si>
  <si>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</si>
  <si>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</si>
  <si>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</si>
  <si>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</si>
  <si>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</si>
  <si>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</si>
  <si>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</si>
  <si>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</si>
  <si>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</si>
  <si>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</si>
  <si>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</si>
  <si>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</si>
  <si>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</si>
  <si>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</si>
  <si>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</si>
  <si>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</si>
  <si>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</si>
  <si>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</si>
  <si>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</si>
  <si>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</si>
  <si>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</si>
  <si>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</si>
  <si>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</si>
  <si>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</si>
  <si>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</si>
  <si>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</si>
  <si>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</si>
  <si>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</si>
  <si>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</si>
  <si>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</si>
  <si>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</si>
  <si>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</si>
  <si>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</si>
  <si>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</si>
  <si>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</si>
  <si>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</si>
  <si>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</si>
  <si>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</si>
  <si>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</si>
  <si>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</si>
  <si>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</si>
  <si>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</si>
  <si>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</si>
  <si>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</si>
  <si>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</si>
  <si>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</si>
  <si>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</si>
  <si>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</si>
  <si>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</si>
  <si>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</si>
  <si>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</si>
  <si>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</si>
  <si>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</si>
  <si>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</si>
  <si>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</si>
  <si>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</si>
  <si>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</si>
  <si>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</si>
  <si>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</si>
  <si>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</si>
  <si>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</si>
  <si>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</si>
  <si>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</si>
  <si>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</si>
  <si>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</si>
  <si>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</si>
  <si>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</si>
  <si>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</si>
  <si>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</si>
  <si>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</si>
  <si>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</si>
  <si>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</si>
  <si>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</si>
  <si>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</si>
  <si>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</si>
  <si>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</si>
  <si>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</si>
  <si>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</si>
  <si>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</si>
  <si>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</si>
  <si>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</si>
  <si>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</si>
  <si>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</si>
  <si>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</si>
  <si>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</si>
  <si>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</si>
  <si>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</si>
  <si>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</si>
  <si>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</si>
  <si>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</si>
  <si>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</si>
  <si>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</si>
  <si>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</si>
  <si>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</si>
  <si>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</si>
  <si>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</si>
  <si>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</si>
  <si>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</si>
  <si>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</si>
  <si>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</si>
  <si>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</si>
  <si>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</si>
  <si>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</si>
  <si>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</si>
  <si>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</si>
  <si>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</si>
  <si>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</si>
  <si>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</si>
  <si>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</si>
  <si>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</si>
  <si>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</si>
  <si>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</si>
  <si>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</si>
  <si>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</si>
  <si>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</si>
  <si>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</si>
  <si>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</si>
  <si>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</si>
  <si>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</si>
  <si>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</si>
  <si>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</si>
  <si>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</si>
  <si>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</si>
  <si>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</si>
  <si>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</si>
  <si>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</si>
  <si>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</si>
  <si>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</si>
  <si>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</si>
  <si>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</si>
  <si>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</si>
  <si>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</si>
  <si>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</si>
  <si>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</si>
  <si>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</si>
  <si>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</si>
  <si>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</si>
  <si>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</si>
  <si>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</si>
  <si>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</si>
  <si>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</si>
  <si>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</si>
  <si>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</si>
  <si>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</si>
  <si>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</si>
  <si>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</si>
  <si>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</si>
  <si>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</si>
  <si>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</si>
  <si>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</si>
  <si>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</si>
  <si>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</si>
  <si>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</si>
  <si>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</si>
  <si>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</si>
  <si>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</si>
  <si>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</si>
  <si>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</si>
  <si>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</si>
  <si>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</si>
  <si>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</si>
  <si>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</si>
  <si>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</si>
  <si>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</si>
  <si>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</si>
  <si>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</si>
  <si>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</si>
  <si>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</si>
  <si>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</si>
  <si>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</si>
  <si>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</si>
  <si>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</si>
  <si>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</si>
  <si>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</si>
  <si>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</si>
  <si>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</si>
  <si>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</si>
  <si>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</si>
  <si>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</si>
  <si>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</si>
  <si>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</si>
  <si>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</si>
  <si>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</si>
  <si>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</si>
  <si>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</si>
  <si>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</si>
  <si>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</si>
  <si>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</si>
  <si>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</si>
  <si>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</si>
  <si>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</si>
  <si>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</si>
  <si>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</si>
  <si>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</si>
  <si>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</si>
  <si>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</si>
  <si>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</si>
  <si>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</si>
  <si>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</si>
  <si>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</si>
  <si>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</si>
  <si>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</si>
  <si>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</si>
  <si>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</si>
  <si>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</si>
  <si>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</si>
  <si>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</si>
  <si>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</si>
  <si>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</si>
  <si>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</si>
  <si>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</si>
  <si>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</si>
  <si>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</si>
  <si>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</si>
  <si>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</si>
  <si>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</si>
  <si>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</si>
  <si>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</si>
  <si>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</si>
  <si>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</si>
  <si>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</si>
  <si>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</si>
  <si>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</si>
  <si>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</si>
  <si>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</si>
  <si>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</si>
  <si>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</si>
  <si>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</si>
  <si>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</si>
  <si>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</si>
  <si>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</si>
  <si>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</si>
  <si>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</si>
  <si>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</si>
  <si>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</si>
  <si>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</si>
  <si>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</si>
  <si>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</si>
  <si>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</si>
  <si>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</si>
  <si>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</si>
  <si>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</si>
  <si>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</si>
  <si>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</si>
  <si>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</si>
  <si>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</si>
  <si>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</si>
  <si>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</si>
  <si>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</si>
  <si>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</si>
  <si>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</si>
  <si>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</si>
  <si>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</si>
  <si>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</si>
  <si>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</si>
  <si>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</si>
  <si>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</si>
  <si>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</si>
  <si>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</si>
  <si>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</si>
  <si>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</si>
  <si>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</si>
  <si>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</si>
  <si>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</si>
  <si>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</si>
  <si>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</si>
  <si>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</si>
  <si>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</si>
  <si>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</si>
  <si>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</si>
  <si>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</si>
  <si>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</si>
  <si>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</si>
  <si>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</si>
  <si>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</si>
  <si>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</si>
  <si>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</si>
  <si>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</si>
  <si>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</si>
  <si>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</si>
  <si>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</si>
  <si>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</si>
  <si>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</si>
  <si>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</si>
  <si>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</si>
  <si>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</si>
  <si>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</si>
  <si>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</si>
  <si>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</si>
  <si>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</si>
  <si>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</si>
  <si>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</si>
  <si>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</si>
  <si>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</si>
  <si>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</si>
  <si>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</si>
  <si>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</si>
  <si>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</si>
  <si>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</si>
  <si>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</si>
  <si>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</si>
  <si>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</si>
  <si>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</si>
  <si>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</si>
  <si>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</si>
  <si>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</si>
  <si>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</si>
  <si>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</si>
  <si>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</si>
  <si>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</si>
  <si>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</si>
  <si>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</si>
  <si>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</si>
  <si>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</si>
  <si>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</si>
  <si>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</si>
  <si>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</si>
  <si>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</si>
  <si>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</si>
  <si>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</si>
  <si>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</si>
  <si>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</si>
  <si>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</si>
  <si>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</si>
  <si>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</si>
  <si>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</si>
  <si>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</si>
  <si>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</si>
  <si>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</si>
  <si>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</si>
  <si>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</si>
  <si>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</si>
  <si>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</si>
  <si>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</si>
  <si>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</si>
  <si>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</si>
  <si>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</si>
  <si>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</si>
  <si>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</si>
  <si>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</si>
  <si>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</si>
  <si>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</si>
  <si>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</si>
  <si>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</si>
  <si>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</si>
  <si>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</si>
  <si>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</si>
  <si>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</si>
  <si>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</si>
  <si>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</si>
  <si>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</si>
  <si>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</si>
  <si>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</si>
  <si>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</si>
  <si>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</si>
  <si>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</si>
  <si>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</si>
  <si>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</si>
  <si>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</si>
  <si>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</si>
  <si>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</si>
  <si>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</si>
  <si>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</si>
  <si>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</si>
  <si>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</si>
  <si>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</si>
  <si>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</si>
  <si>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</si>
  <si>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</si>
  <si>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</si>
  <si>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</si>
  <si>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</si>
  <si>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</si>
  <si>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</si>
  <si>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</si>
  <si>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</si>
  <si>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</si>
  <si>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</si>
  <si>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</si>
  <si>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</si>
  <si>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</si>
  <si>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</si>
  <si>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</si>
  <si>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</si>
  <si>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</si>
  <si>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</si>
  <si>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</si>
  <si>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</si>
  <si>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</si>
  <si>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</si>
  <si>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</si>
  <si>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</si>
  <si>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</si>
  <si>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</si>
  <si>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</si>
  <si>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</si>
  <si>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</si>
  <si>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</si>
  <si>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</si>
  <si>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</si>
  <si>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</si>
  <si>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</si>
  <si>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</si>
  <si>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</si>
  <si>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</si>
  <si>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</si>
  <si>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</si>
  <si>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</si>
  <si>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</si>
  <si>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</si>
  <si>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</si>
  <si>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</si>
  <si>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</si>
  <si>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</si>
  <si>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</si>
  <si>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</si>
  <si>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</si>
  <si>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</si>
  <si>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</si>
  <si>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</si>
  <si>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</si>
  <si>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</si>
  <si>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</si>
  <si>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</si>
  <si>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</si>
  <si>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</si>
  <si>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</si>
  <si>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</si>
  <si>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</si>
  <si>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</si>
  <si>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</si>
  <si>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</si>
  <si>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</si>
  <si>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</si>
  <si>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</si>
  <si>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</si>
  <si>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</si>
  <si>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</si>
  <si>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</si>
  <si>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</si>
  <si>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</si>
  <si>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</si>
  <si>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</si>
  <si>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</si>
  <si>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</si>
  <si>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</si>
  <si>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</si>
  <si>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</si>
  <si>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</si>
  <si>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</si>
  <si>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</si>
  <si>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</si>
  <si>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</si>
  <si>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</si>
  <si>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</si>
  <si>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</si>
  <si>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</si>
  <si>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</si>
  <si>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</si>
  <si>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</si>
  <si>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</si>
  <si>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</si>
  <si>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</si>
  <si>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</si>
  <si>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</si>
  <si>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</si>
  <si>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</si>
  <si>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</si>
  <si>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</si>
  <si>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</si>
  <si>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</si>
  <si>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</si>
  <si>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</si>
  <si>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</si>
  <si>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</si>
  <si>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</si>
  <si>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</si>
  <si>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</si>
  <si>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</si>
  <si>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</si>
  <si>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</si>
  <si>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</si>
  <si>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</si>
  <si>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</si>
  <si>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</si>
  <si>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</si>
  <si>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</si>
  <si>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</si>
  <si>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</si>
  <si>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</si>
  <si>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</si>
  <si>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</si>
  <si>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</si>
  <si>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</si>
  <si>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</si>
  <si>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</si>
  <si>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</si>
  <si>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</si>
  <si>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</si>
  <si>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</si>
  <si>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</si>
  <si>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</si>
  <si>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</si>
  <si>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</si>
  <si>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</si>
  <si>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</si>
  <si>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</si>
  <si>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</si>
  <si>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</si>
  <si>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</si>
  <si>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</si>
  <si>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</si>
  <si>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</si>
  <si>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</si>
  <si>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</si>
  <si>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</si>
  <si>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</si>
  <si>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</si>
  <si>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</si>
  <si>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</si>
  <si>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</si>
  <si>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</si>
  <si>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</si>
  <si>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</si>
  <si>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</si>
  <si>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</si>
  <si>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</si>
  <si>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</si>
  <si>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</si>
  <si>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</si>
  <si>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</si>
  <si>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</si>
  <si>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</si>
  <si>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</si>
  <si>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</si>
  <si>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</si>
  <si>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</si>
  <si>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</si>
  <si>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</si>
  <si>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</si>
  <si>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</si>
  <si>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</si>
  <si>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</si>
  <si>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</si>
  <si>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</si>
  <si>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</si>
  <si>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</si>
  <si>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</si>
  <si>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</si>
  <si>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</si>
  <si>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</si>
  <si>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</si>
  <si>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</si>
  <si>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</si>
  <si>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</si>
  <si>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</si>
  <si>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</si>
  <si>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</si>
  <si>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</si>
  <si>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</si>
  <si>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</si>
  <si>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</si>
  <si>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</si>
  <si>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</si>
  <si>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</si>
  <si>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</si>
  <si>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</si>
  <si>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</si>
  <si>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</si>
  <si>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</si>
  <si>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</si>
  <si>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</si>
  <si>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</si>
  <si>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</si>
  <si>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</si>
  <si>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</si>
  <si>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</si>
  <si>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</si>
  <si>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</si>
  <si>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</si>
  <si>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</si>
  <si>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</si>
  <si>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</si>
  <si>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</si>
  <si>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</si>
  <si>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</si>
  <si>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</si>
  <si>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</si>
  <si>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</si>
  <si>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</si>
  <si>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</si>
  <si>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</si>
  <si>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</si>
  <si>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</si>
  <si>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</si>
  <si>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</si>
  <si>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</si>
  <si>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</si>
  <si>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</si>
  <si>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</si>
  <si>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</si>
  <si>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</si>
  <si>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</si>
  <si>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</si>
  <si>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</si>
  <si>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</si>
  <si>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</si>
  <si>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</si>
  <si>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</si>
  <si>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</si>
  <si>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</si>
  <si>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</si>
  <si>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</si>
  <si>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</si>
  <si>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</si>
  <si>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</si>
  <si>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</si>
  <si>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</si>
  <si>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</si>
  <si>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</si>
  <si>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</si>
  <si>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</si>
  <si>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</si>
  <si>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</si>
  <si>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</si>
  <si>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</si>
  <si>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</si>
  <si>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</si>
  <si>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</si>
  <si>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</si>
  <si>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</si>
  <si>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</si>
  <si>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</si>
  <si>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</si>
  <si>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</si>
  <si>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</si>
  <si>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</si>
  <si>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</si>
  <si>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</si>
  <si>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</si>
  <si>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</si>
  <si>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</si>
  <si>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</si>
  <si>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</si>
  <si>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</si>
  <si>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</si>
  <si>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</si>
  <si>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</si>
  <si>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</si>
  <si>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</si>
  <si>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</si>
  <si>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</si>
  <si>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</si>
  <si>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</si>
  <si>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</si>
  <si>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</si>
  <si>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</si>
  <si>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</si>
  <si>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</si>
  <si>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</si>
  <si>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</si>
  <si>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</si>
  <si>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</si>
  <si>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</si>
  <si>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</si>
  <si>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</si>
  <si>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</si>
  <si>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</si>
  <si>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</si>
  <si>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</si>
  <si>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</si>
  <si>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</si>
  <si>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</si>
  <si>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</si>
  <si>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</si>
  <si>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</si>
  <si>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</si>
  <si>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</si>
  <si>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</si>
  <si>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</si>
  <si>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</si>
  <si>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</si>
  <si>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</si>
  <si>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</si>
  <si>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</si>
  <si>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</si>
  <si>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</si>
  <si>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</si>
  <si>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</si>
  <si>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</si>
  <si>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</si>
  <si>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</si>
  <si>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</si>
  <si>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</si>
  <si>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</si>
  <si>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</si>
  <si>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</si>
  <si>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</si>
  <si>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</si>
  <si>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</si>
  <si>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</si>
  <si>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</si>
  <si>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</si>
  <si>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</si>
  <si>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</si>
  <si>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</si>
  <si>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</si>
  <si>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</si>
  <si>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</si>
  <si>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</si>
  <si>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</si>
  <si>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</si>
  <si>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</si>
  <si>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</si>
  <si>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</si>
  <si>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</si>
  <si>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</si>
  <si>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</si>
  <si>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</si>
  <si>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</si>
  <si>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</si>
  <si>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</si>
  <si>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</si>
  <si>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</si>
  <si>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</si>
  <si>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</si>
  <si>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</si>
  <si>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</si>
  <si>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</si>
  <si>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</si>
  <si>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</si>
  <si>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</si>
  <si>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</si>
  <si>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</si>
  <si>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</si>
  <si>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</si>
  <si>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</si>
  <si>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</si>
  <si>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</si>
  <si>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</si>
  <si>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</si>
  <si>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</si>
  <si>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</si>
  <si>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</si>
  <si>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</si>
  <si>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</si>
  <si>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</si>
  <si>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</si>
  <si>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</si>
  <si>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</si>
  <si>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</si>
  <si>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</si>
  <si>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</si>
  <si>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</si>
  <si>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</si>
  <si>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</si>
  <si>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</si>
  <si>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</si>
  <si>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</si>
  <si>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</si>
  <si>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</si>
  <si>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</si>
  <si>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</si>
  <si>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</si>
  <si>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</si>
  <si>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</si>
  <si>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</si>
  <si>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</si>
  <si>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</si>
  <si>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</si>
  <si>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</si>
  <si>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</si>
  <si>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</si>
  <si>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</si>
  <si>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</si>
  <si>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</si>
  <si>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</si>
  <si>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</si>
  <si>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</si>
  <si>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</si>
  <si>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</si>
  <si>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</si>
  <si>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</si>
  <si>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</si>
  <si>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</si>
  <si>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</si>
  <si>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</si>
  <si>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</si>
  <si>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</si>
  <si>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</si>
  <si>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</si>
  <si>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</si>
  <si>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</si>
  <si>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</si>
  <si>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</si>
  <si>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</si>
  <si>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</si>
  <si>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</si>
  <si>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</si>
  <si>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</si>
  <si>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</si>
  <si>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</si>
  <si>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</si>
  <si>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</si>
  <si>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</si>
  <si>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</si>
  <si>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</si>
  <si>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</si>
  <si>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</si>
  <si>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</si>
  <si>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</si>
  <si>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</si>
  <si>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</si>
  <si>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</si>
  <si>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</si>
  <si>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</si>
  <si>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</si>
  <si>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</si>
  <si>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</si>
  <si>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</si>
  <si>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</si>
  <si>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</si>
  <si>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</si>
  <si>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</si>
  <si>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</si>
  <si>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</si>
  <si>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</si>
  <si>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</si>
  <si>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</si>
  <si>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</si>
  <si>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</si>
  <si>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</si>
  <si>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</si>
  <si>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</si>
  <si>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</si>
  <si>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</si>
  <si>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</si>
  <si>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</si>
  <si>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</si>
  <si>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</si>
  <si>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</si>
  <si>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</si>
  <si>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</si>
  <si>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</si>
  <si>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</si>
  <si>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</si>
  <si>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</si>
  <si>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</si>
  <si>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</si>
  <si>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</si>
  <si>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</si>
  <si>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</si>
  <si>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</si>
  <si>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</si>
  <si>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</si>
  <si>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</si>
  <si>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</si>
  <si>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</si>
  <si>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</si>
  <si>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</si>
  <si>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</si>
  <si>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</si>
  <si>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</si>
  <si>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</si>
  <si>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</si>
  <si>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</si>
  <si>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</si>
  <si>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</si>
  <si>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</si>
  <si>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</si>
  <si>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</si>
  <si>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</si>
  <si>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</si>
  <si>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</si>
  <si>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</si>
  <si>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</si>
  <si>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</si>
  <si>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</si>
  <si>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</si>
  <si>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</si>
  <si>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</si>
  <si>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</si>
  <si>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</si>
  <si>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</si>
  <si>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</si>
  <si>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</si>
  <si>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</si>
  <si>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</si>
  <si>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</si>
  <si>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</si>
  <si>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</si>
  <si>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</si>
  <si>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</si>
  <si>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</si>
  <si>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</si>
  <si>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</si>
  <si>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</si>
  <si>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</si>
  <si>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</si>
  <si>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</si>
  <si>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</si>
  <si>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</si>
  <si>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</si>
  <si>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</si>
  <si>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</si>
  <si>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</si>
  <si>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</si>
  <si>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</si>
  <si>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</si>
  <si>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</si>
  <si>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</si>
  <si>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</si>
  <si>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</si>
  <si>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</si>
  <si>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</si>
  <si>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</si>
  <si>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</si>
  <si>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</si>
  <si>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</si>
  <si>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</si>
  <si>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</si>
  <si>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</si>
  <si>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</si>
  <si>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</si>
  <si>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</si>
  <si>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</si>
  <si>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</si>
  <si>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</si>
  <si>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</si>
  <si>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</si>
  <si>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</si>
  <si>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</si>
  <si>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</si>
  <si>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</si>
  <si>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</si>
  <si>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</si>
  <si>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</si>
  <si>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</si>
  <si>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</si>
  <si>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</si>
  <si>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</si>
  <si>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</si>
  <si>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</si>
  <si>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</si>
  <si>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</si>
  <si>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</si>
  <si>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</si>
  <si>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</si>
  <si>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</si>
  <si>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</si>
  <si>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</si>
  <si>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</si>
  <si>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</si>
  <si>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</si>
  <si>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</si>
  <si>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</si>
  <si>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</si>
  <si>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</si>
  <si>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</si>
  <si>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</si>
  <si>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</si>
  <si>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</si>
  <si>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</si>
  <si>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</si>
  <si>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</si>
  <si>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</si>
  <si>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</si>
  <si>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</si>
  <si>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</si>
  <si>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</si>
  <si>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</si>
  <si>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</si>
  <si>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</si>
  <si>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</si>
  <si>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</si>
  <si>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</si>
  <si>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</si>
  <si>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</si>
  <si>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</si>
  <si>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</si>
  <si>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</si>
  <si>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</si>
  <si>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</si>
  <si>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</si>
  <si>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</si>
  <si>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</si>
  <si>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</si>
  <si>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</si>
  <si>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</si>
  <si>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</si>
  <si>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</si>
  <si>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</si>
  <si>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</si>
  <si>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</si>
  <si>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</si>
  <si>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</si>
  <si>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</si>
  <si>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</si>
  <si>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</si>
  <si>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</si>
  <si>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</si>
  <si>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</si>
  <si>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</si>
  <si>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</si>
  <si>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</si>
  <si>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</si>
  <si>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</si>
  <si>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</si>
  <si>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</si>
  <si>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</si>
  <si>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</si>
  <si>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</si>
  <si>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</si>
  <si>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</si>
  <si>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</si>
  <si>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</si>
  <si>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</si>
  <si>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</si>
  <si>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</si>
  <si>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</si>
  <si>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</si>
  <si>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</si>
  <si>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</si>
  <si>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</si>
  <si>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</si>
  <si>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</si>
  <si>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</si>
  <si>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</si>
  <si>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</si>
  <si>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</si>
  <si>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</si>
  <si>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</si>
  <si>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</si>
  <si>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</si>
  <si>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</si>
  <si>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</si>
  <si>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</si>
  <si>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</si>
  <si>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</si>
  <si>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</si>
  <si>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</si>
  <si>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</si>
  <si>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</si>
  <si>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</si>
  <si>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</si>
  <si>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</si>
  <si>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</si>
  <si>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</si>
  <si>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</si>
  <si>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</si>
  <si>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</si>
  <si>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</si>
  <si>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</si>
  <si>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</si>
  <si>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</si>
  <si>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</si>
  <si>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</si>
  <si>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</si>
  <si>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</si>
  <si>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</si>
  <si>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</si>
  <si>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</si>
  <si>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</si>
  <si>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</si>
  <si>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</si>
  <si>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</si>
  <si>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</si>
  <si>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</si>
  <si>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</si>
  <si>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</si>
  <si>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</si>
  <si>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</si>
  <si>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</si>
  <si>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</si>
  <si>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</si>
  <si>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</si>
  <si>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</si>
  <si>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</si>
  <si>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</si>
  <si>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</si>
  <si>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</si>
  <si>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</si>
  <si>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</si>
  <si>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</si>
  <si>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</si>
  <si>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</si>
  <si>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</si>
  <si>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</si>
  <si>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</si>
  <si>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</si>
  <si>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</si>
  <si>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</si>
  <si>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</si>
  <si>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</si>
  <si>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</si>
  <si>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</si>
  <si>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</si>
  <si>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</si>
  <si>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</si>
  <si>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</si>
  <si>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</si>
  <si>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</si>
  <si>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</si>
  <si>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</si>
  <si>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</si>
  <si>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</si>
  <si>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</si>
  <si>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</si>
  <si>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</si>
  <si>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</si>
  <si>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</si>
  <si>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</si>
  <si>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</si>
  <si>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</si>
  <si>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</si>
  <si>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</si>
  <si>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</si>
  <si>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</si>
  <si>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</si>
  <si>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</si>
  <si>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</si>
  <si>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</si>
  <si>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</si>
  <si>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</si>
  <si>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</si>
  <si>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</si>
  <si>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</si>
  <si>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</si>
  <si>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</si>
  <si>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</si>
  <si>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</si>
  <si>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</si>
  <si>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</si>
  <si>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</si>
  <si>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</si>
  <si>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</si>
  <si>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</si>
  <si>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</si>
  <si>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</si>
  <si>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</si>
  <si>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</si>
  <si>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</si>
  <si>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</si>
  <si>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</si>
  <si>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</si>
  <si>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</si>
  <si>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</si>
  <si>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</si>
  <si>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</si>
  <si>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</si>
  <si>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</si>
  <si>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</si>
  <si>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</si>
  <si>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</si>
  <si>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</si>
  <si>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</si>
  <si>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</si>
  <si>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</si>
  <si>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</si>
  <si>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</si>
  <si>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</si>
  <si>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</si>
  <si>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</si>
  <si>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</si>
  <si>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</si>
  <si>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</si>
  <si>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</si>
  <si>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</si>
  <si>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</si>
  <si>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</si>
  <si>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</si>
  <si>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</si>
  <si>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</si>
  <si>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</si>
  <si>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</si>
  <si>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</si>
  <si>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</si>
  <si>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</si>
  <si>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</si>
  <si>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</si>
  <si>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</si>
  <si>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</si>
  <si>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</si>
  <si>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</si>
  <si>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</si>
  <si>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</si>
  <si>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</si>
  <si>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</si>
  <si>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</si>
  <si>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</si>
  <si>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</si>
  <si>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</si>
  <si>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</si>
  <si>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</si>
  <si>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</si>
  <si>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</si>
  <si>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</si>
  <si>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</si>
  <si>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</si>
  <si>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</si>
  <si>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</si>
  <si>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</si>
  <si>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</si>
  <si>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</si>
  <si>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</si>
  <si>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</si>
  <si>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</si>
  <si>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</si>
  <si>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</si>
  <si>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</si>
  <si>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</si>
  <si>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</si>
  <si>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</si>
  <si>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</si>
  <si>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</si>
  <si>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</si>
  <si>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</si>
  <si>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</si>
  <si>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</si>
  <si>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</si>
  <si>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</si>
  <si>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</si>
  <si>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</si>
  <si>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</si>
  <si>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</si>
  <si>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</si>
  <si>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</si>
  <si>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</si>
  <si>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</si>
  <si>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</si>
  <si>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</si>
  <si>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</si>
  <si>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</si>
  <si>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</si>
  <si>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</si>
  <si>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</si>
  <si>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</si>
  <si>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</si>
  <si>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</si>
  <si>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</si>
  <si>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</si>
  <si>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</si>
  <si>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</si>
  <si>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</si>
  <si>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</si>
  <si>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</si>
  <si>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</si>
  <si>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</si>
  <si>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</si>
  <si>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</si>
  <si>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</si>
  <si>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</si>
  <si>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</si>
  <si>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</si>
  <si>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</si>
  <si>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</si>
  <si>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</si>
  <si>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</si>
  <si>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</si>
  <si>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</si>
  <si>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</si>
  <si>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</si>
  <si>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</si>
  <si>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</si>
  <si>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</si>
  <si>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</si>
  <si>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</si>
  <si>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</si>
  <si>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</si>
  <si>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</si>
  <si>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</si>
  <si>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</si>
  <si>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</si>
  <si>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</si>
  <si>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</si>
  <si>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</si>
  <si>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</si>
  <si>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</si>
  <si>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</si>
  <si>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</si>
  <si>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</si>
  <si>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</si>
  <si>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</si>
  <si>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</si>
  <si>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</si>
  <si>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</si>
  <si>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</si>
  <si>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</si>
  <si>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</si>
  <si>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</si>
  <si>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</si>
  <si>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</si>
  <si>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</si>
  <si>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</si>
  <si>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</si>
  <si>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</si>
  <si>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</si>
  <si>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</si>
  <si>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</si>
  <si>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</si>
  <si>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</si>
  <si>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</si>
  <si>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</si>
  <si>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</si>
  <si>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</si>
  <si>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</si>
  <si>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</si>
  <si>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</si>
  <si>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</si>
  <si>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</si>
  <si>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</si>
  <si>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</si>
  <si>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</si>
  <si>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</si>
  <si>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</si>
  <si>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</si>
  <si>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</si>
  <si>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</si>
  <si>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</si>
  <si>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</si>
  <si>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</si>
  <si>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</si>
  <si>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</si>
  <si>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</si>
  <si>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</si>
  <si>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</si>
  <si>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</si>
  <si>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</si>
  <si>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</si>
  <si>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</si>
  <si>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</si>
  <si>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</si>
  <si>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</si>
  <si>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</si>
  <si>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</si>
  <si>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</si>
  <si>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</si>
  <si>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</si>
  <si>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</si>
  <si>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</si>
  <si>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</si>
  <si>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</si>
  <si>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</si>
  <si>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</si>
  <si>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</si>
  <si>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</si>
  <si>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</si>
  <si>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</si>
  <si>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</si>
  <si>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</si>
  <si>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</si>
  <si>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</si>
  <si>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</si>
  <si>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</si>
  <si>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</si>
  <si>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</si>
  <si>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</si>
  <si>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</si>
  <si>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</si>
  <si>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</si>
  <si>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</si>
  <si>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</si>
  <si>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</si>
  <si>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</si>
  <si>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</si>
  <si>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</si>
  <si>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</si>
  <si>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</si>
  <si>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</si>
  <si>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</si>
  <si>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</si>
  <si>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</si>
  <si>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</si>
  <si>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</si>
  <si>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</si>
  <si>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</si>
  <si>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</si>
  <si>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</si>
  <si>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</si>
  <si>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</si>
  <si>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</si>
  <si>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</si>
  <si>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</si>
  <si>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</si>
  <si>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</si>
  <si>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</si>
  <si>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</si>
  <si>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</si>
  <si>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</si>
  <si>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</si>
  <si>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</si>
  <si>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</si>
  <si>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</si>
  <si>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</si>
  <si>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</si>
  <si>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</si>
  <si>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</si>
  <si>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</si>
  <si>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</si>
  <si>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</si>
  <si>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</si>
  <si>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</si>
  <si>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</si>
  <si>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</si>
  <si>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</si>
  <si>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</si>
  <si>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</si>
  <si>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</si>
  <si>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</si>
  <si>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</si>
  <si>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</si>
  <si>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</si>
  <si>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</si>
  <si>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</si>
  <si>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</si>
  <si>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</si>
  <si>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</si>
  <si>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</si>
  <si>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</si>
  <si>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</si>
  <si>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</si>
  <si>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</si>
  <si>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</si>
  <si>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</si>
  <si>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</si>
  <si>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</si>
  <si>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</si>
  <si>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</si>
  <si>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</si>
  <si>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</si>
  <si>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</si>
  <si>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</si>
  <si>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</si>
  <si>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</si>
  <si>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</si>
  <si>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</si>
  <si>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</si>
  <si>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</si>
  <si>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</si>
  <si>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</si>
  <si>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</si>
  <si>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</si>
  <si>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</si>
  <si>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</si>
  <si>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</si>
  <si>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</si>
  <si>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</si>
  <si>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</si>
  <si>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</si>
  <si>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</si>
  <si>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</si>
  <si>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</si>
  <si>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</si>
  <si>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</si>
  <si>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</si>
  <si>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</si>
  <si>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</si>
  <si>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</si>
  <si>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</si>
  <si>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</si>
  <si>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</si>
  <si>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</si>
  <si>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</si>
  <si>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</si>
  <si>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</si>
  <si>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</si>
  <si>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</si>
  <si>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</si>
  <si>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</si>
  <si>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</si>
  <si>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</si>
  <si>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</si>
  <si>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</si>
  <si>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</si>
  <si>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</si>
  <si>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</si>
  <si>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</si>
  <si>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</si>
  <si>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</si>
  <si>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</si>
  <si>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</si>
  <si>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</si>
  <si>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</si>
  <si>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</si>
  <si>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</si>
  <si>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</si>
  <si>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</si>
  <si>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</si>
  <si>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</si>
  <si>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</si>
  <si>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</si>
  <si>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</si>
  <si>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</si>
  <si>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</si>
  <si>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</si>
  <si>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</si>
  <si>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</si>
  <si>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</si>
  <si>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</si>
  <si>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</si>
  <si>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</si>
  <si>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</si>
  <si>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</si>
  <si>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</si>
  <si>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</si>
  <si>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</si>
  <si>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</si>
  <si>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</si>
  <si>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</si>
  <si>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</si>
  <si>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</si>
  <si>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</si>
  <si>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</si>
  <si>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</si>
  <si>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</si>
  <si>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</si>
  <si>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</si>
  <si>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</si>
  <si>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</si>
  <si>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</si>
  <si>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</si>
  <si>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</si>
  <si>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</si>
  <si>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</si>
  <si>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</si>
  <si>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</si>
  <si>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</si>
  <si>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</si>
  <si>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</si>
  <si>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</si>
  <si>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</si>
  <si>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</si>
  <si>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</si>
  <si>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</si>
  <si>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</si>
  <si>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</si>
  <si>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</si>
  <si>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</si>
  <si>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</si>
  <si>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</si>
  <si>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</si>
  <si>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</si>
  <si>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</si>
  <si>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</si>
  <si>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</si>
  <si>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</si>
  <si>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</si>
  <si>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</si>
  <si>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</si>
  <si>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</si>
  <si>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</si>
  <si>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</si>
  <si>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</si>
  <si>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</si>
  <si>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</si>
  <si>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</si>
  <si>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</si>
  <si>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</si>
  <si>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</si>
  <si>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</si>
  <si>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</si>
  <si>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</si>
  <si>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</si>
  <si>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</si>
  <si>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</si>
  <si>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</si>
  <si>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</si>
  <si>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</si>
  <si>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</si>
  <si>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</si>
  <si>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</si>
  <si>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</si>
  <si>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</si>
  <si>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</si>
  <si>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</si>
  <si>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</si>
  <si>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</si>
  <si>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</si>
  <si>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</si>
  <si>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</si>
  <si>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</si>
  <si>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</si>
  <si>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</si>
  <si>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</si>
  <si>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</si>
  <si>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</si>
  <si>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</si>
  <si>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</si>
  <si>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</si>
  <si>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</si>
  <si>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</si>
  <si>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</si>
  <si>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</si>
  <si>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</si>
  <si>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</si>
  <si>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</si>
  <si>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</si>
  <si>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</si>
  <si>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</si>
  <si>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</si>
  <si>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</si>
  <si>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</si>
  <si>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</si>
  <si>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</si>
  <si>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</si>
  <si>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</si>
  <si>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</si>
  <si>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</si>
  <si>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</si>
  <si>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</si>
  <si>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</si>
  <si>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</si>
  <si>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</si>
  <si>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</si>
  <si>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</si>
  <si>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</si>
  <si>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</si>
  <si>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</si>
  <si>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</si>
  <si>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</si>
  <si>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</si>
  <si>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</si>
  <si>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</si>
  <si>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</si>
  <si>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</si>
  <si>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</si>
  <si>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</si>
  <si>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</si>
  <si>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</si>
  <si>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</si>
  <si>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</si>
  <si>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</si>
  <si>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</si>
  <si>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</si>
  <si>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</si>
  <si>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</si>
  <si>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</si>
  <si>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</si>
  <si>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</si>
  <si>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</si>
  <si>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</si>
  <si>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</si>
  <si>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</si>
  <si>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</si>
  <si>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</si>
  <si>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</si>
  <si>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</si>
  <si>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</si>
  <si>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</si>
  <si>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</si>
  <si>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</si>
  <si>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</si>
  <si>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</si>
  <si>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</si>
  <si>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</si>
  <si>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</si>
  <si>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</si>
  <si>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</si>
  <si>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</si>
  <si>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</si>
  <si>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</si>
  <si>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</si>
  <si>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</si>
  <si>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</si>
  <si>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</si>
  <si>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</si>
  <si>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</si>
  <si>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</si>
  <si>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</si>
  <si>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</si>
  <si>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</si>
  <si>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</si>
  <si>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</si>
  <si>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</si>
  <si>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</si>
  <si>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</si>
  <si>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</si>
  <si>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</si>
  <si>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</si>
  <si>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</si>
  <si>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</si>
  <si>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</si>
  <si>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</si>
  <si>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</si>
  <si>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</si>
  <si>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</si>
  <si>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</si>
  <si>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</si>
  <si>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</si>
  <si>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</si>
  <si>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</si>
  <si>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</si>
  <si>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</si>
  <si>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</si>
  <si>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</si>
  <si>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</si>
  <si>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</si>
  <si>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</si>
  <si>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</si>
  <si>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</si>
  <si>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</si>
  <si>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</si>
  <si>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</si>
  <si>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</si>
  <si>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</si>
  <si>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</si>
  <si>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</si>
  <si>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</si>
  <si>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</si>
  <si>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</si>
  <si>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</si>
  <si>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</si>
  <si>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</si>
  <si>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</si>
  <si>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</si>
  <si>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</si>
  <si>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</si>
  <si>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</si>
  <si>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</si>
  <si>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</si>
  <si>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</si>
  <si>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</si>
  <si>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</si>
  <si>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</si>
  <si>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</si>
  <si>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</si>
  <si>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</si>
  <si>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</si>
  <si>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</si>
  <si>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</si>
  <si>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</si>
  <si>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</si>
  <si>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</si>
  <si>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</si>
  <si>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</si>
  <si>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</si>
  <si>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</si>
  <si>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</si>
  <si>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</si>
  <si>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</si>
  <si>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</si>
  <si>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</si>
  <si>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</si>
  <si>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</si>
  <si>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</si>
  <si>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</si>
  <si>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</si>
  <si>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</si>
  <si>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</si>
  <si>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</si>
  <si>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</si>
  <si>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</si>
  <si>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</si>
  <si>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</si>
  <si>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</si>
  <si>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</si>
  <si>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</si>
  <si>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</si>
  <si>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</si>
  <si>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</si>
  <si>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</si>
  <si>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</si>
  <si>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</si>
  <si>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</si>
  <si>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</si>
  <si>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</si>
  <si>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</si>
  <si>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</si>
  <si>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</si>
  <si>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</si>
  <si>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</si>
  <si>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</si>
  <si>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</si>
  <si>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</si>
  <si>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</si>
  <si>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</si>
  <si>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</si>
  <si>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</si>
  <si>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</si>
  <si>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</si>
  <si>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</si>
  <si>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</si>
  <si>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</si>
  <si>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</si>
  <si>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</si>
  <si>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</si>
  <si>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</si>
  <si>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</si>
  <si>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</si>
  <si>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</si>
  <si>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</si>
  <si>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</si>
  <si>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</si>
  <si>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</si>
  <si>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</si>
  <si>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</si>
  <si>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</si>
  <si>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</si>
  <si>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</si>
  <si>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</si>
  <si>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</si>
  <si>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</si>
  <si>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</si>
  <si>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</si>
  <si>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</si>
  <si>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</si>
  <si>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</si>
  <si>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</si>
  <si>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</si>
  <si>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</si>
  <si>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</si>
  <si>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</si>
  <si>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</si>
  <si>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</si>
  <si>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</si>
  <si>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</si>
  <si>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</si>
  <si>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</si>
  <si>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</si>
  <si>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</si>
  <si>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</si>
  <si>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</si>
  <si>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</si>
  <si>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</si>
  <si>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</si>
  <si>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</si>
  <si>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</si>
  <si>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</si>
  <si>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</si>
  <si>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</si>
  <si>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</si>
  <si>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</si>
  <si>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</si>
  <si>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</si>
  <si>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</si>
  <si>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</si>
  <si>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</si>
  <si>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</si>
  <si>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</si>
  <si>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</si>
  <si>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</si>
  <si>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</si>
  <si>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</si>
  <si>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</si>
  <si>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</si>
  <si>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</si>
  <si>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</si>
  <si>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</si>
  <si>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</si>
  <si>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</si>
  <si>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</si>
  <si>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</si>
  <si>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</si>
  <si>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</si>
  <si>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</si>
  <si>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</si>
  <si>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</si>
  <si>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</si>
  <si>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</si>
  <si>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</si>
  <si>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</si>
  <si>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</si>
  <si>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</si>
  <si>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</si>
  <si>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</si>
  <si>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</si>
  <si>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</si>
  <si>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</si>
  <si>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</si>
  <si>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</si>
  <si>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</si>
  <si>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</si>
  <si>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</si>
  <si>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</si>
  <si>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</si>
  <si>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</si>
  <si>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</si>
  <si>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</si>
  <si>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</si>
  <si>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</si>
  <si>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</si>
  <si>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</si>
  <si>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</si>
  <si>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</si>
  <si>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</si>
  <si>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</si>
  <si>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</si>
  <si>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</si>
  <si>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</si>
  <si>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</si>
  <si>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</si>
  <si>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</si>
  <si>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</si>
  <si>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</si>
  <si>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</si>
  <si>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</si>
  <si>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</si>
  <si>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</si>
  <si>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</si>
  <si>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</si>
  <si>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</si>
  <si>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</si>
  <si>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</si>
  <si>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</si>
  <si>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</si>
  <si>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</si>
  <si>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</si>
  <si>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</si>
  <si>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</si>
  <si>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</si>
  <si>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</si>
  <si>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</si>
  <si>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</si>
  <si>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</si>
  <si>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</si>
  <si>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</si>
  <si>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</si>
  <si>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</si>
  <si>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</si>
  <si>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</si>
  <si>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</si>
  <si>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</si>
  <si>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</si>
  <si>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</si>
  <si>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</si>
  <si>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</si>
  <si>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</si>
  <si>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</si>
  <si>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</si>
  <si>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</si>
  <si>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</si>
  <si>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Count of outcomes</t>
  </si>
  <si>
    <t>(All)</t>
  </si>
  <si>
    <t>Subcategory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</si>
  <si>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</si>
  <si>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</si>
  <si>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</si>
  <si>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</si>
  <si>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</si>
  <si>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</si>
  <si>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</si>
  <si>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</si>
  <si>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</si>
  <si>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</si>
  <si>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</si>
  <si>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</si>
  <si>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Chechpoint 22</t>
  </si>
  <si>
    <t>Catting off Kate Bush</t>
  </si>
  <si>
    <t>Rhe Hitchhiker's Fuide to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</si>
</sst>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rgb="FFFF33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3399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5598495710424255"/>
          <c:y val="7.6859376535152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2-4586-A6D6-1907CF7063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2-4586-A6D6-1907CF7063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42-4586-A6D6-1907CF7063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42-4586-A6D6-1907CF706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725344"/>
        <c:axId val="889726328"/>
      </c:barChart>
      <c:catAx>
        <c:axId val="88972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26328"/>
        <c:crosses val="autoZero"/>
        <c:auto val="1"/>
        <c:lblAlgn val="ctr"/>
        <c:lblOffset val="100"/>
        <c:noMultiLvlLbl val="0"/>
      </c:catAx>
      <c:valAx>
        <c:axId val="88972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2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A-4676-A6E8-84AFF8F961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A-4676-A6E8-84AFF8F961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A-4676-A6E8-84AFF8F961A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05-45B8-9891-1350239BE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031216"/>
        <c:axId val="470031544"/>
      </c:lineChart>
      <c:catAx>
        <c:axId val="47003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31544"/>
        <c:crosses val="autoZero"/>
        <c:auto val="1"/>
        <c:lblAlgn val="ctr"/>
        <c:lblOffset val="100"/>
        <c:noMultiLvlLbl val="0"/>
      </c:catAx>
      <c:valAx>
        <c:axId val="4700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0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A-4ECF-A90C-033B9461E624}"/>
            </c:ext>
          </c:extLst>
        </c:ser>
        <c:ser>
          <c:idx val="1"/>
          <c:order val="1"/>
          <c:tx>
            <c:strRef>
              <c:f>'Outcomes Based on Lauch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A-4ECF-A90C-033B9461E624}"/>
            </c:ext>
          </c:extLst>
        </c:ser>
        <c:ser>
          <c:idx val="2"/>
          <c:order val="2"/>
          <c:tx>
            <c:strRef>
              <c:f>'Outcomes Based on Lauch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1A-4ECF-A90C-033B9461E624}"/>
            </c:ext>
          </c:extLst>
        </c:ser>
        <c:ser>
          <c:idx val="3"/>
          <c:order val="3"/>
          <c:tx>
            <c:strRef>
              <c:f>'Outcomes Based on Lauch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1A-4ECF-A90C-033B9461E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370192"/>
        <c:axId val="977650112"/>
      </c:lineChart>
      <c:catAx>
        <c:axId val="4703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50112"/>
        <c:crosses val="autoZero"/>
        <c:auto val="1"/>
        <c:lblAlgn val="ctr"/>
        <c:lblOffset val="100"/>
        <c:noMultiLvlLbl val="0"/>
      </c:catAx>
      <c:valAx>
        <c:axId val="9776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57150</xdr:rowOff>
    </xdr:from>
    <xdr:to>
      <xdr:col>17</xdr:col>
      <xdr:colOff>314325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7A8F2-4966-4ECD-94BC-74553324A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495298</xdr:colOff>
      <xdr:row>5</xdr:row>
      <xdr:rowOff>123824</xdr:rowOff>
    </xdr:from>
    <xdr:to>
      <xdr:col>19</xdr:col>
      <xdr:colOff>285749</xdr:colOff>
      <xdr:row>44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9756B-D0ED-4C13-A49E-73AA4F59F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95251</xdr:rowOff>
    </xdr:from>
    <xdr:to>
      <xdr:col>17</xdr:col>
      <xdr:colOff>523875</xdr:colOff>
      <xdr:row>26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7FCD3-D636-4CA3-ACC4-8468E94BE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turner" refreshedDate="44372.940756597221" createdVersion="7" refreshedVersion="7" minRefreshableVersion="3" recordCount="4114" xr:uid="{6834FD13-065E-471D-99C5-A0B1FD5BBE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turner" refreshedDate="44372.96514965278" createdVersion="7" refreshedVersion="7" minRefreshableVersion="3" recordCount="4114" xr:uid="{DA2D4077-62F1-4557-B5BA-A0E70BF271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s v="technology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s v="technology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s v="photography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s v="music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s v="theater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s v="photography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s v="publishing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s v="theater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s v="publishing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s v="technology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s v="photography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s v="music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s v="film &amp; video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s v="games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s v="theater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s v="food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s v="photography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s v="publishing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s v="music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s v="music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s v="games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s v="film &amp; video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s v="publishing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s v="music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s v="theater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s v="music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s v="technology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s v="film &amp; video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s v="photography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s v="music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s v="film &amp; video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s v="technology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s v="technology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s v="publishing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s v="publishing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s v="games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s v="games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s v="games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s v="film &amp; video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s v="film &amp; video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s v="theater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s v="technology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s v="music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s v="music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s v="theater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s v="music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s v="food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s v="photography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s v="music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s v="film &amp; video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s v="music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s v="theater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s v="technology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s v="photography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s v="theater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s v="technology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s v="technology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s v="theater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s v="music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s v="music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s v="technology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s v="technology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s v="music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s v="technology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s v="film &amp; video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s v="film &amp; video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s v="technology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s v="film &amp; video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s v="technology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s v="technology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s v="food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s v="technology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s v="photography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s v="photography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s v="music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s v="technology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s v="games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s v="technology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s v="film &amp; video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s v="technology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s v="music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s v="film &amp; video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s v="games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s v="technology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s v="photography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s v="music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s v="theater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s v="photography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s v="technology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s v="technology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s v="theater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s v="technology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s v="games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s v="photography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s v="games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s v="film &amp; video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s v="music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s v="photography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s v="technology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s v="photography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s v="technology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s v="music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s v="food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s v="publishing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s v="film &amp; video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s v="publishing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s v="publishing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s v="technology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s v="theater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s v="games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s v="technology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s v="games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s v="film &amp; video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s v="theater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s v="film &amp; video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s v="games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s v="publishing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s v="theater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s v="film &amp; video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s v="film &amp; video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s v="technology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s v="film &amp; video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s v="technology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s v="technology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s v="technology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s v="publishing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s v="food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s v="publishing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s v="technology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s v="food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s v="publishing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s v="technology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s v="technology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s v="film &amp; video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s v="film &amp; video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s v="film &amp; video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s v="technology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s v="technology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s v="technology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s v="technology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s v="games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s v="food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s v="publishing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s v="technology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s v="theater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s v="theater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s v="technology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s v="food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s v="publishing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s v="film &amp; video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s v="technology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s v="photography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s v="food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s v="publishing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s v="technology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s v="technology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s v="technology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s v="technology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s v="theater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s v="games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s v="food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s v="film &amp; video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s v="film &amp; video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s v="film &amp; video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s v="music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s v="technology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s v="technology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s v="publishing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s v="publishing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s v="theater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s v="film &amp; video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s v="journalism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s v="food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s v="technology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s v="technology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s v="photography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s v="technology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s v="publishing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s v="technology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s v="publishing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s v="theater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s v="technology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s v="games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s v="games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s v="technology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s v="games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s v="food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23514-2F77-4E97-BB1B-03E8FD1A203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495C5-FEF7-4433-9262-5CAF644F64E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137A9-F7C4-44AB-87D8-84FFBBF92FAB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A4AF0-BB02-4A25-A971-84E40F127C58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88EF-2433-4399-A7BA-B9A4D6B6FB33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179B-AE58-4952-9D38-78EE5EF41C1D}">
  <dimension ref="A1:F6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85C4-F484-4056-B088-16BB4C9171EA}">
  <dimension ref="A1:F47"/>
  <sheetViews>
    <sheetView workbookViewId="0">
      <selection activeCell="P52" sqref="P5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8339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8349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8347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8341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8322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8329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8330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8352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8345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8318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8309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8350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8340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8336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8344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8335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8355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8333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8353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8314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8351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8326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8338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8357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8331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8337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8343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8320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8315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8324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8317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8332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8348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8334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8310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8342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8354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8360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2A462-281C-4D59-8ABD-06A2DDF08892}">
  <dimension ref="A3:F14"/>
  <sheetViews>
    <sheetView workbookViewId="0">
      <selection activeCell="N31" sqref="N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8367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25">
      <c r="A6" s="13" t="s">
        <v>8368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25">
      <c r="A7" s="13" t="s">
        <v>8369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25">
      <c r="A8" s="13" t="s">
        <v>8370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25">
      <c r="A9" s="13" t="s">
        <v>8371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25">
      <c r="A10" s="13" t="s">
        <v>8372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25">
      <c r="A11" s="13" t="s">
        <v>8373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25">
      <c r="A12" s="13" t="s">
        <v>8374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25">
      <c r="A13" s="13" t="s">
        <v>8375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25">
      <c r="A14" s="13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1C48E-013F-458E-8F95-293FA803DF04}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FE21-3EBA-42CE-A2FB-C197B9046E4E}">
  <dimension ref="A1:C26"/>
  <sheetViews>
    <sheetView workbookViewId="0">
      <selection activeCell="I26" sqref="I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12" t="s">
        <v>8222</v>
      </c>
      <c r="B1" t="s">
        <v>8223</v>
      </c>
    </row>
    <row r="3" spans="1:3" x14ac:dyDescent="0.25">
      <c r="A3" s="12" t="s">
        <v>8362</v>
      </c>
      <c r="B3" s="12" t="s">
        <v>8361</v>
      </c>
    </row>
    <row r="4" spans="1:3" x14ac:dyDescent="0.25">
      <c r="A4" s="12" t="s">
        <v>8359</v>
      </c>
      <c r="B4" t="s">
        <v>8218</v>
      </c>
      <c r="C4" t="s">
        <v>8360</v>
      </c>
    </row>
    <row r="5" spans="1:3" x14ac:dyDescent="0.25">
      <c r="A5" s="13" t="s">
        <v>8341</v>
      </c>
      <c r="B5" s="14">
        <v>33</v>
      </c>
      <c r="C5" s="14">
        <v>33</v>
      </c>
    </row>
    <row r="6" spans="1:3" x14ac:dyDescent="0.25">
      <c r="A6" s="13" t="s">
        <v>8322</v>
      </c>
      <c r="B6" s="14">
        <v>164</v>
      </c>
      <c r="C6" s="14">
        <v>164</v>
      </c>
    </row>
    <row r="7" spans="1:3" x14ac:dyDescent="0.25">
      <c r="A7" s="13" t="s">
        <v>8329</v>
      </c>
      <c r="B7" s="14">
        <v>30</v>
      </c>
      <c r="C7" s="14">
        <v>30</v>
      </c>
    </row>
    <row r="8" spans="1:3" x14ac:dyDescent="0.25">
      <c r="A8" s="13" t="s">
        <v>8309</v>
      </c>
      <c r="B8" s="14">
        <v>103</v>
      </c>
      <c r="C8" s="14">
        <v>103</v>
      </c>
    </row>
    <row r="9" spans="1:3" x14ac:dyDescent="0.25">
      <c r="A9" s="13" t="s">
        <v>8328</v>
      </c>
      <c r="B9" s="14">
        <v>138</v>
      </c>
      <c r="C9" s="14">
        <v>138</v>
      </c>
    </row>
    <row r="10" spans="1:3" x14ac:dyDescent="0.25">
      <c r="A10" s="13" t="s">
        <v>8340</v>
      </c>
      <c r="B10" s="14">
        <v>7</v>
      </c>
      <c r="C10" s="14">
        <v>7</v>
      </c>
    </row>
    <row r="11" spans="1:3" x14ac:dyDescent="0.25">
      <c r="A11" s="13" t="s">
        <v>8336</v>
      </c>
      <c r="B11" s="14">
        <v>14</v>
      </c>
      <c r="C11" s="14">
        <v>14</v>
      </c>
    </row>
    <row r="12" spans="1:3" x14ac:dyDescent="0.25">
      <c r="A12" s="13" t="s">
        <v>8335</v>
      </c>
      <c r="B12" s="14">
        <v>45</v>
      </c>
      <c r="C12" s="14">
        <v>45</v>
      </c>
    </row>
    <row r="13" spans="1:3" x14ac:dyDescent="0.25">
      <c r="A13" s="13" t="s">
        <v>8333</v>
      </c>
      <c r="B13" s="14">
        <v>49</v>
      </c>
      <c r="C13" s="14">
        <v>49</v>
      </c>
    </row>
    <row r="14" spans="1:3" x14ac:dyDescent="0.25">
      <c r="A14" s="13" t="s">
        <v>8314</v>
      </c>
      <c r="B14" s="14">
        <v>62</v>
      </c>
      <c r="C14" s="14">
        <v>62</v>
      </c>
    </row>
    <row r="15" spans="1:3" x14ac:dyDescent="0.25">
      <c r="A15" s="13" t="s">
        <v>8326</v>
      </c>
      <c r="B15" s="14">
        <v>412</v>
      </c>
      <c r="C15" s="14">
        <v>412</v>
      </c>
    </row>
    <row r="16" spans="1:3" x14ac:dyDescent="0.25">
      <c r="A16" s="13" t="s">
        <v>8338</v>
      </c>
      <c r="B16" s="14">
        <v>35</v>
      </c>
      <c r="C16" s="14">
        <v>35</v>
      </c>
    </row>
    <row r="17" spans="1:3" x14ac:dyDescent="0.25">
      <c r="A17" s="13" t="s">
        <v>8312</v>
      </c>
      <c r="B17" s="14">
        <v>20</v>
      </c>
      <c r="C17" s="14">
        <v>20</v>
      </c>
    </row>
    <row r="18" spans="1:3" x14ac:dyDescent="0.25">
      <c r="A18" s="13" t="s">
        <v>8331</v>
      </c>
      <c r="B18" s="14">
        <v>240</v>
      </c>
      <c r="C18" s="14">
        <v>240</v>
      </c>
    </row>
    <row r="19" spans="1:3" x14ac:dyDescent="0.25">
      <c r="A19" s="13" t="s">
        <v>8343</v>
      </c>
      <c r="B19" s="14">
        <v>48</v>
      </c>
      <c r="C19" s="14">
        <v>48</v>
      </c>
    </row>
    <row r="20" spans="1:3" x14ac:dyDescent="0.25">
      <c r="A20" s="13" t="s">
        <v>8320</v>
      </c>
      <c r="B20" s="14">
        <v>34</v>
      </c>
      <c r="C20" s="14">
        <v>34</v>
      </c>
    </row>
    <row r="21" spans="1:3" x14ac:dyDescent="0.25">
      <c r="A21" s="13" t="s">
        <v>8315</v>
      </c>
      <c r="B21" s="14">
        <v>31</v>
      </c>
      <c r="C21" s="14">
        <v>31</v>
      </c>
    </row>
    <row r="22" spans="1:3" x14ac:dyDescent="0.25">
      <c r="A22" s="13" t="s">
        <v>8324</v>
      </c>
      <c r="B22" s="14">
        <v>68</v>
      </c>
      <c r="C22" s="14">
        <v>68</v>
      </c>
    </row>
    <row r="23" spans="1:3" x14ac:dyDescent="0.25">
      <c r="A23" s="13" t="s">
        <v>8317</v>
      </c>
      <c r="B23" s="14">
        <v>52</v>
      </c>
      <c r="C23" s="14">
        <v>52</v>
      </c>
    </row>
    <row r="24" spans="1:3" x14ac:dyDescent="0.25">
      <c r="A24" s="13" t="s">
        <v>8332</v>
      </c>
      <c r="B24" s="14">
        <v>49</v>
      </c>
      <c r="C24" s="14">
        <v>49</v>
      </c>
    </row>
    <row r="25" spans="1:3" x14ac:dyDescent="0.25">
      <c r="A25" s="13" t="s">
        <v>8310</v>
      </c>
      <c r="B25" s="14">
        <v>17</v>
      </c>
      <c r="C25" s="14">
        <v>17</v>
      </c>
    </row>
    <row r="26" spans="1:3" x14ac:dyDescent="0.25">
      <c r="A26" s="13" t="s">
        <v>8360</v>
      </c>
      <c r="B26" s="14">
        <v>1651</v>
      </c>
      <c r="C26" s="14">
        <v>1651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5" zoomScaleNormal="6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28515625" bestFit="1" customWidth="1"/>
    <col min="17" max="17" width="41.140625" customWidth="1"/>
    <col min="18" max="18" width="17.28515625" customWidth="1"/>
    <col min="19" max="19" width="31" bestFit="1" customWidth="1"/>
    <col min="20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8364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 t="shared" ref="O2:O65" si="0">ROUND(E2/D2*100,0)</f>
        <v>7814</v>
      </c>
      <c r="P2" s="9">
        <f t="shared" ref="P2:P65" si="1">IFERROR(ROUND(E2/L2,2),0)</f>
        <v>88.6</v>
      </c>
      <c r="Q2" s="11" t="s">
        <v>8308</v>
      </c>
      <c r="R2" t="s">
        <v>8309</v>
      </c>
      <c r="S2" s="15">
        <f t="shared" ref="S2:S65" si="2">(((J2/60)/60)/24)+DATE(1970,1,1)</f>
        <v>41324.214571759258</v>
      </c>
      <c r="T2" s="15">
        <f t="shared" ref="T2:T65" si="3"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si="0"/>
        <v>21535</v>
      </c>
      <c r="P3" s="9">
        <f t="shared" si="1"/>
        <v>1389.36</v>
      </c>
      <c r="Q3" s="11" t="s">
        <v>8308</v>
      </c>
      <c r="R3" t="s">
        <v>8310</v>
      </c>
      <c r="S3" s="15">
        <f t="shared" si="2"/>
        <v>42714.440416666665</v>
      </c>
      <c r="T3" s="15">
        <f t="shared" si="3"/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ref="O66:O129" si="4">ROUND(E66/D66*100,0)</f>
        <v>156</v>
      </c>
      <c r="P66" s="9">
        <f t="shared" ref="P66:P129" si="5">IFERROR(ROUND(E66/L66,2),0)</f>
        <v>54.75</v>
      </c>
      <c r="Q66" s="11" t="s">
        <v>8321</v>
      </c>
      <c r="R66" t="s">
        <v>8322</v>
      </c>
      <c r="S66" s="15">
        <f t="shared" ref="S66:S129" si="6">(((J66/60)/60)/24)+DATE(1970,1,1)</f>
        <v>41744.590682870366</v>
      </c>
      <c r="T66" s="15">
        <f t="shared" ref="T66:T129" si="7">(((I66/60)/60)/24)+DATE(1970,1,1)</f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si="4"/>
        <v>579</v>
      </c>
      <c r="P67" s="9">
        <f t="shared" si="5"/>
        <v>61.38</v>
      </c>
      <c r="Q67" s="11" t="s">
        <v>8308</v>
      </c>
      <c r="R67" t="s">
        <v>8309</v>
      </c>
      <c r="S67" s="15">
        <f t="shared" si="6"/>
        <v>42557.792453703703</v>
      </c>
      <c r="T67" s="15">
        <f t="shared" si="7"/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5.75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ref="O130:O193" si="8">ROUND(E130/D130*100,0)</f>
        <v>172</v>
      </c>
      <c r="P130" s="9">
        <f t="shared" ref="P130:P193" si="9">IFERROR(ROUND(E130/L130,2),0)</f>
        <v>153.52000000000001</v>
      </c>
      <c r="Q130" s="11" t="s">
        <v>8323</v>
      </c>
      <c r="R130" t="s">
        <v>8324</v>
      </c>
      <c r="S130" s="15">
        <f t="shared" ref="S130:S193" si="10">(((J130/60)/60)/24)+DATE(1970,1,1)</f>
        <v>42090.912500000006</v>
      </c>
      <c r="T130" s="15">
        <f t="shared" ref="T130:T193" si="11">(((I130/60)/60)/24)+DATE(1970,1,1)</f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si="8"/>
        <v>120</v>
      </c>
      <c r="P131" s="9">
        <f t="shared" si="9"/>
        <v>118.45</v>
      </c>
      <c r="Q131" s="11" t="s">
        <v>8308</v>
      </c>
      <c r="R131" t="s">
        <v>8309</v>
      </c>
      <c r="S131" s="15">
        <f t="shared" si="10"/>
        <v>41975.329317129625</v>
      </c>
      <c r="T131" s="15">
        <f t="shared" si="11"/>
        <v>42013.041666666672</v>
      </c>
    </row>
    <row r="132" spans="1:20" ht="15.75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ref="O194:O257" si="12">ROUND(E194/D194*100,0)</f>
        <v>105</v>
      </c>
      <c r="P194" s="9">
        <f t="shared" ref="P194:P257" si="13">IFERROR(ROUND(E194/L194,2),0)</f>
        <v>55.07</v>
      </c>
      <c r="Q194" s="11" t="s">
        <v>8321</v>
      </c>
      <c r="R194" t="s">
        <v>8322</v>
      </c>
      <c r="S194" s="15">
        <f t="shared" ref="S194:S257" si="14">(((J194/60)/60)/24)+DATE(1970,1,1)</f>
        <v>40904.738194444442</v>
      </c>
      <c r="T194" s="15">
        <f t="shared" ref="T194:T257" si="15">(((I194/60)/60)/24)+DATE(1970,1,1)</f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si="12"/>
        <v>104</v>
      </c>
      <c r="P195" s="9">
        <f t="shared" si="13"/>
        <v>922.22</v>
      </c>
      <c r="Q195" s="11" t="s">
        <v>8323</v>
      </c>
      <c r="R195" t="s">
        <v>8324</v>
      </c>
      <c r="S195" s="15">
        <f t="shared" si="14"/>
        <v>42756.690162037034</v>
      </c>
      <c r="T195" s="15">
        <f t="shared" si="15"/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5.75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ref="O258:O321" si="16">ROUND(E258/D258*100,0)</f>
        <v>103</v>
      </c>
      <c r="P258" s="9">
        <f t="shared" ref="P258:P321" si="17">IFERROR(ROUND(E258/L258,2),0)</f>
        <v>134.26</v>
      </c>
      <c r="Q258" s="11" t="s">
        <v>8323</v>
      </c>
      <c r="R258" t="s">
        <v>8326</v>
      </c>
      <c r="S258" s="15">
        <f t="shared" ref="S258:S321" si="18">(((J258/60)/60)/24)+DATE(1970,1,1)</f>
        <v>42445.19430555556</v>
      </c>
      <c r="T258" s="15">
        <f t="shared" ref="T258:T321" si="19">(((I258/60)/60)/24)+DATE(1970,1,1)</f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si="16"/>
        <v>265</v>
      </c>
      <c r="P259" s="9">
        <f t="shared" si="17"/>
        <v>57.63</v>
      </c>
      <c r="Q259" s="11" t="s">
        <v>8323</v>
      </c>
      <c r="R259" t="s">
        <v>8324</v>
      </c>
      <c r="S259" s="15">
        <f t="shared" si="18"/>
        <v>42387.398472222223</v>
      </c>
      <c r="T259" s="15">
        <f t="shared" si="19"/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ref="O322:O385" si="20">ROUND(E322/D322*100,0)</f>
        <v>101</v>
      </c>
      <c r="P322" s="9">
        <f t="shared" ref="P322:P385" si="21">IFERROR(ROUND(E322/L322,2),0)</f>
        <v>201.22</v>
      </c>
      <c r="Q322" s="11" t="s">
        <v>8321</v>
      </c>
      <c r="R322" t="s">
        <v>8322</v>
      </c>
      <c r="S322" s="15">
        <f t="shared" ref="S322:S385" si="22">(((J322/60)/60)/24)+DATE(1970,1,1)</f>
        <v>41719.667986111112</v>
      </c>
      <c r="T322" s="15">
        <f t="shared" ref="T322:T385" si="23">(((I322/60)/60)/24)+DATE(1970,1,1)</f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si="20"/>
        <v>29</v>
      </c>
      <c r="P323" s="9">
        <f t="shared" si="21"/>
        <v>85</v>
      </c>
      <c r="Q323" s="11" t="s">
        <v>8308</v>
      </c>
      <c r="R323" t="s">
        <v>8310</v>
      </c>
      <c r="S323" s="15">
        <f t="shared" si="22"/>
        <v>42506.709722222222</v>
      </c>
      <c r="T323" s="15">
        <f t="shared" si="23"/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5.75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ref="O386:O449" si="24">ROUND(E386/D386*100,0)</f>
        <v>108</v>
      </c>
      <c r="P386" s="9">
        <f t="shared" ref="P386:P449" si="25">IFERROR(ROUND(E386/L386,2),0)</f>
        <v>106.8</v>
      </c>
      <c r="Q386" s="11" t="s">
        <v>8323</v>
      </c>
      <c r="R386" t="s">
        <v>8326</v>
      </c>
      <c r="S386" s="15">
        <f t="shared" ref="S386:S449" si="26">(((J386/60)/60)/24)+DATE(1970,1,1)</f>
        <v>41933.291643518518</v>
      </c>
      <c r="T386" s="15">
        <f t="shared" ref="T386:T449" si="27">(((I386/60)/60)/24)+DATE(1970,1,1)</f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si="24"/>
        <v>107</v>
      </c>
      <c r="P387" s="9">
        <f t="shared" si="25"/>
        <v>97.64</v>
      </c>
      <c r="Q387" s="11" t="s">
        <v>8321</v>
      </c>
      <c r="R387" t="s">
        <v>8322</v>
      </c>
      <c r="S387" s="15">
        <f t="shared" si="26"/>
        <v>41017.885462962964</v>
      </c>
      <c r="T387" s="15">
        <f t="shared" si="27"/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5.75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5.75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ref="O450:O513" si="28">ROUND(E450/D450*100,0)</f>
        <v>355</v>
      </c>
      <c r="P450" s="9">
        <f t="shared" ref="P450:P513" si="29">IFERROR(ROUND(E450/L450,2),0)</f>
        <v>89.1</v>
      </c>
      <c r="Q450" s="11" t="s">
        <v>8308</v>
      </c>
      <c r="R450" t="s">
        <v>8315</v>
      </c>
      <c r="S450" s="15">
        <f t="shared" ref="S450:S513" si="30">(((J450/60)/60)/24)+DATE(1970,1,1)</f>
        <v>41667.823287037041</v>
      </c>
      <c r="T450" s="15">
        <f t="shared" ref="T450:T513" si="31">(((I450/60)/60)/24)+DATE(1970,1,1)</f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si="28"/>
        <v>118</v>
      </c>
      <c r="P451" s="9">
        <f t="shared" si="29"/>
        <v>180.41</v>
      </c>
      <c r="Q451" s="11" t="s">
        <v>8313</v>
      </c>
      <c r="R451" t="s">
        <v>8314</v>
      </c>
      <c r="S451" s="15">
        <f t="shared" si="30"/>
        <v>41939.00712962963</v>
      </c>
      <c r="T451" s="15">
        <f t="shared" si="31"/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ref="O514:O577" si="32">ROUND(E514/D514*100,0)</f>
        <v>102</v>
      </c>
      <c r="P514" s="9">
        <f t="shared" ref="P514:P577" si="33">IFERROR(ROUND(E514/L514,2),0)</f>
        <v>136.85</v>
      </c>
      <c r="Q514" s="11" t="s">
        <v>8323</v>
      </c>
      <c r="R514" t="s">
        <v>8326</v>
      </c>
      <c r="S514" s="15">
        <f t="shared" ref="S514:S577" si="34">(((J514/60)/60)/24)+DATE(1970,1,1)</f>
        <v>42769.574999999997</v>
      </c>
      <c r="T514" s="15">
        <f t="shared" ref="T514:T577" si="35">(((I514/60)/60)/24)+DATE(1970,1,1)</f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si="32"/>
        <v>102</v>
      </c>
      <c r="P515" s="9">
        <f t="shared" si="33"/>
        <v>88.04</v>
      </c>
      <c r="Q515" s="11" t="s">
        <v>8327</v>
      </c>
      <c r="R515" t="s">
        <v>8331</v>
      </c>
      <c r="S515" s="15">
        <f t="shared" si="34"/>
        <v>41388.021261574075</v>
      </c>
      <c r="T515" s="15">
        <f t="shared" si="35"/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ref="O578:O641" si="36">ROUND(E578/D578*100,0)</f>
        <v>120</v>
      </c>
      <c r="P578" s="9">
        <f t="shared" ref="P578:P641" si="37">IFERROR(ROUND(E578/L578,2),0)</f>
        <v>108.24</v>
      </c>
      <c r="Q578" s="11" t="s">
        <v>8323</v>
      </c>
      <c r="R578" t="s">
        <v>8324</v>
      </c>
      <c r="S578" s="15">
        <f t="shared" ref="S578:S641" si="38">(((J578/60)/60)/24)+DATE(1970,1,1)</f>
        <v>41888.674826388888</v>
      </c>
      <c r="T578" s="15">
        <f t="shared" ref="T578:T641" si="39">(((I578/60)/60)/24)+DATE(1970,1,1)</f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si="36"/>
        <v>127</v>
      </c>
      <c r="P579" s="9">
        <f t="shared" si="37"/>
        <v>69.569999999999993</v>
      </c>
      <c r="Q579" s="11" t="s">
        <v>8323</v>
      </c>
      <c r="R579" t="s">
        <v>8326</v>
      </c>
      <c r="S579" s="15">
        <f t="shared" si="38"/>
        <v>41871.755694444444</v>
      </c>
      <c r="T579" s="15">
        <f t="shared" si="39"/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</v>
      </c>
      <c r="P608" s="9">
        <f t="shared" si="37"/>
        <v>1000</v>
      </c>
      <c r="Q608" s="11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124</v>
      </c>
      <c r="P609" s="9">
        <f t="shared" si="37"/>
        <v>139.53</v>
      </c>
      <c r="Q609" s="11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5.75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ref="O642:O705" si="40">ROUND(E642/D642*100,0)</f>
        <v>315</v>
      </c>
      <c r="P642" s="9">
        <f t="shared" ref="P642:P705" si="41">IFERROR(ROUND(E642/L642,2),0)</f>
        <v>105.05</v>
      </c>
      <c r="Q642" s="11" t="s">
        <v>8311</v>
      </c>
      <c r="R642" t="s">
        <v>8333</v>
      </c>
      <c r="S642" s="15">
        <f t="shared" ref="S642:S705" si="42">(((J642/60)/60)/24)+DATE(1970,1,1)</f>
        <v>41579.734259259261</v>
      </c>
      <c r="T642" s="15">
        <f t="shared" ref="T642:T705" si="43">(((I642/60)/60)/24)+DATE(1970,1,1)</f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si="40"/>
        <v>119</v>
      </c>
      <c r="P643" s="9">
        <f t="shared" si="41"/>
        <v>50.16</v>
      </c>
      <c r="Q643" s="11" t="s">
        <v>8323</v>
      </c>
      <c r="R643" t="s">
        <v>8326</v>
      </c>
      <c r="S643" s="15">
        <f t="shared" si="42"/>
        <v>41778.637245370373</v>
      </c>
      <c r="T643" s="15">
        <f t="shared" si="43"/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146</v>
      </c>
      <c r="P702" s="9">
        <f t="shared" si="41"/>
        <v>64.62</v>
      </c>
      <c r="Q702" s="11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204</v>
      </c>
      <c r="P703" s="9">
        <f t="shared" si="41"/>
        <v>59.36</v>
      </c>
      <c r="Q703" s="11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ref="O706:O769" si="44">ROUND(E706/D706*100,0)</f>
        <v>102</v>
      </c>
      <c r="P706" s="9">
        <f t="shared" ref="P706:P769" si="45">IFERROR(ROUND(E706/L706,2),0)</f>
        <v>141.29</v>
      </c>
      <c r="Q706" s="11" t="s">
        <v>8323</v>
      </c>
      <c r="R706" t="s">
        <v>8326</v>
      </c>
      <c r="S706" s="15">
        <f t="shared" ref="S706:S769" si="46">(((J706/60)/60)/24)+DATE(1970,1,1)</f>
        <v>42239.957962962959</v>
      </c>
      <c r="T706" s="15">
        <f t="shared" ref="T706:T769" si="47">(((I706/60)/60)/24)+DATE(1970,1,1)</f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si="44"/>
        <v>102</v>
      </c>
      <c r="P707" s="9">
        <f t="shared" si="45"/>
        <v>137.24</v>
      </c>
      <c r="Q707" s="11" t="s">
        <v>8323</v>
      </c>
      <c r="R707" t="s">
        <v>8326</v>
      </c>
      <c r="S707" s="15">
        <f t="shared" si="46"/>
        <v>41880.76357638889</v>
      </c>
      <c r="T707" s="15">
        <f t="shared" si="47"/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5.75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102</v>
      </c>
      <c r="P755" s="9">
        <f t="shared" si="45"/>
        <v>196.34</v>
      </c>
      <c r="Q755" s="11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185</v>
      </c>
      <c r="P756" s="9">
        <f t="shared" si="45"/>
        <v>85.44</v>
      </c>
      <c r="Q756" s="11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ref="O770:O833" si="48">ROUND(E770/D770*100,0)</f>
        <v>110</v>
      </c>
      <c r="P770" s="9">
        <f t="shared" ref="P770:P833" si="49">IFERROR(ROUND(E770/L770,2),0)</f>
        <v>65.91</v>
      </c>
      <c r="Q770" s="11" t="s">
        <v>8327</v>
      </c>
      <c r="R770" t="s">
        <v>8331</v>
      </c>
      <c r="S770" s="15">
        <f t="shared" ref="S770:S833" si="50">(((J770/60)/60)/24)+DATE(1970,1,1)</f>
        <v>42433.688900462963</v>
      </c>
      <c r="T770" s="15">
        <f t="shared" ref="T770:T833" si="51">(((I770/60)/60)/24)+DATE(1970,1,1)</f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si="48"/>
        <v>15</v>
      </c>
      <c r="P771" s="9">
        <f t="shared" si="49"/>
        <v>93.9</v>
      </c>
      <c r="Q771" s="11" t="s">
        <v>8308</v>
      </c>
      <c r="R771" t="s">
        <v>8310</v>
      </c>
      <c r="S771" s="15">
        <f t="shared" si="50"/>
        <v>42556.695706018523</v>
      </c>
      <c r="T771" s="15">
        <f t="shared" si="51"/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5.75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5.75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ref="O834:O897" si="52">ROUND(E834/D834*100,0)</f>
        <v>108</v>
      </c>
      <c r="P834" s="9">
        <f t="shared" ref="P834:P897" si="53">IFERROR(ROUND(E834/L834,2),0)</f>
        <v>74.23</v>
      </c>
      <c r="Q834" s="11" t="s">
        <v>8319</v>
      </c>
      <c r="R834" t="s">
        <v>8320</v>
      </c>
      <c r="S834" s="15">
        <f t="shared" ref="S834:S897" si="54">(((J834/60)/60)/24)+DATE(1970,1,1)</f>
        <v>42187.125625000001</v>
      </c>
      <c r="T834" s="15">
        <f t="shared" ref="T834:T897" si="55">(((I834/60)/60)/24)+DATE(1970,1,1)</f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si="52"/>
        <v>101</v>
      </c>
      <c r="P835" s="9">
        <f t="shared" si="53"/>
        <v>104.99</v>
      </c>
      <c r="Q835" s="11" t="s">
        <v>8323</v>
      </c>
      <c r="R835" t="s">
        <v>8326</v>
      </c>
      <c r="S835" s="15">
        <f t="shared" si="54"/>
        <v>42053.732627314821</v>
      </c>
      <c r="T835" s="15">
        <f t="shared" si="55"/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ref="O898:O961" si="56">ROUND(E898/D898*100,0)</f>
        <v>105</v>
      </c>
      <c r="P898" s="9">
        <f t="shared" ref="P898:P961" si="57">IFERROR(ROUND(E898/L898,2),0)</f>
        <v>98.2</v>
      </c>
      <c r="Q898" s="11" t="s">
        <v>8323</v>
      </c>
      <c r="R898" t="s">
        <v>8326</v>
      </c>
      <c r="S898" s="15">
        <f t="shared" ref="S898:S961" si="58">(((J898/60)/60)/24)+DATE(1970,1,1)</f>
        <v>41982.887280092589</v>
      </c>
      <c r="T898" s="15">
        <f t="shared" ref="T898:T961" si="59">(((I898/60)/60)/24)+DATE(1970,1,1)</f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si="56"/>
        <v>29</v>
      </c>
      <c r="P899" s="9">
        <f t="shared" si="57"/>
        <v>43.98</v>
      </c>
      <c r="Q899" s="11" t="s">
        <v>8316</v>
      </c>
      <c r="R899" t="s">
        <v>8334</v>
      </c>
      <c r="S899" s="15">
        <f t="shared" si="58"/>
        <v>42353.16679398148</v>
      </c>
      <c r="T899" s="15">
        <f t="shared" si="59"/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119</v>
      </c>
      <c r="P912" s="9">
        <f t="shared" si="57"/>
        <v>66.11</v>
      </c>
      <c r="Q912" s="11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143</v>
      </c>
      <c r="P913" s="9">
        <f t="shared" si="57"/>
        <v>162.27000000000001</v>
      </c>
      <c r="Q913" s="11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5.75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ref="O962:O1025" si="60">ROUND(E962/D962*100,0)</f>
        <v>21</v>
      </c>
      <c r="P962" s="9">
        <f t="shared" ref="P962:P1025" si="61">IFERROR(ROUND(E962/L962,2),0)</f>
        <v>108.05</v>
      </c>
      <c r="Q962" s="11" t="s">
        <v>8311</v>
      </c>
      <c r="R962" t="s">
        <v>8349</v>
      </c>
      <c r="S962" s="15">
        <f t="shared" ref="S962:S1025" si="62">(((J962/60)/60)/24)+DATE(1970,1,1)</f>
        <v>42549.916712962964</v>
      </c>
      <c r="T962" s="15">
        <f t="shared" ref="T962:T1025" si="63">(((I962/60)/60)/24)+DATE(1970,1,1)</f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si="60"/>
        <v>106</v>
      </c>
      <c r="P963" s="9">
        <f t="shared" si="61"/>
        <v>108.02</v>
      </c>
      <c r="Q963" s="11" t="s">
        <v>8327</v>
      </c>
      <c r="R963" t="s">
        <v>8331</v>
      </c>
      <c r="S963" s="15">
        <f t="shared" si="62"/>
        <v>40585.796817129631</v>
      </c>
      <c r="T963" s="15">
        <f t="shared" si="63"/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5.75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100</v>
      </c>
      <c r="P1008" s="9">
        <f t="shared" si="61"/>
        <v>89.93</v>
      </c>
      <c r="Q1008" s="11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121</v>
      </c>
      <c r="P1009" s="9">
        <f t="shared" si="61"/>
        <v>80.33</v>
      </c>
      <c r="Q1009" s="11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100</v>
      </c>
      <c r="P1016" s="9">
        <f t="shared" si="61"/>
        <v>600</v>
      </c>
      <c r="Q1016" s="11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100</v>
      </c>
      <c r="P1017" s="9">
        <f t="shared" si="61"/>
        <v>63.83</v>
      </c>
      <c r="Q1017" s="11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100</v>
      </c>
      <c r="P1018" s="9">
        <f t="shared" si="61"/>
        <v>72.290000000000006</v>
      </c>
      <c r="Q1018" s="11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120</v>
      </c>
      <c r="P1019" s="9">
        <f t="shared" si="61"/>
        <v>98.36</v>
      </c>
      <c r="Q1019" s="11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240</v>
      </c>
      <c r="P1020" s="9">
        <f t="shared" si="61"/>
        <v>41.38</v>
      </c>
      <c r="Q1020" s="11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ref="O1026:O1089" si="64">ROUND(E1026/D1026*100,0)</f>
        <v>148</v>
      </c>
      <c r="P1026" s="9">
        <f t="shared" ref="P1026:P1089" si="65">IFERROR(ROUND(E1026/L1026,2),0)</f>
        <v>95.23</v>
      </c>
      <c r="Q1026" s="11" t="s">
        <v>8321</v>
      </c>
      <c r="R1026" t="s">
        <v>8322</v>
      </c>
      <c r="S1026" s="15">
        <f t="shared" ref="S1026:S1089" si="66">(((J1026/60)/60)/24)+DATE(1970,1,1)</f>
        <v>40967.081874999996</v>
      </c>
      <c r="T1026" s="15">
        <f t="shared" ref="T1026:T1089" si="67">(((I1026/60)/60)/24)+DATE(1970,1,1)</f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si="64"/>
        <v>49</v>
      </c>
      <c r="P1027" s="9">
        <f t="shared" si="65"/>
        <v>42.16</v>
      </c>
      <c r="Q1027" s="11" t="s">
        <v>8313</v>
      </c>
      <c r="R1027" t="s">
        <v>8314</v>
      </c>
      <c r="S1027" s="15">
        <f t="shared" si="66"/>
        <v>42033.314074074078</v>
      </c>
      <c r="T1027" s="15">
        <f t="shared" si="67"/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5.75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5.75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110</v>
      </c>
      <c r="P1073" s="9">
        <f t="shared" si="65"/>
        <v>68.86</v>
      </c>
      <c r="Q1073" s="11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220</v>
      </c>
      <c r="P1074" s="9">
        <f t="shared" si="65"/>
        <v>37.479999999999997</v>
      </c>
      <c r="Q1074" s="11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ref="O1090:O1153" si="68">ROUND(E1090/D1090*100,0)</f>
        <v>109</v>
      </c>
      <c r="P1090" s="9">
        <f t="shared" ref="P1090:P1153" si="69">IFERROR(ROUND(E1090/L1090,2),0)</f>
        <v>54.3</v>
      </c>
      <c r="Q1090" s="11" t="s">
        <v>8323</v>
      </c>
      <c r="R1090" t="s">
        <v>8326</v>
      </c>
      <c r="S1090" s="15">
        <f t="shared" ref="S1090:S1153" si="70">(((J1090/60)/60)/24)+DATE(1970,1,1)</f>
        <v>41931.682939814818</v>
      </c>
      <c r="T1090" s="15">
        <f t="shared" ref="T1090:T1153" si="71">(((I1090/60)/60)/24)+DATE(1970,1,1)</f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si="68"/>
        <v>15</v>
      </c>
      <c r="P1091" s="9">
        <f t="shared" si="69"/>
        <v>71.34</v>
      </c>
      <c r="Q1091" s="11" t="s">
        <v>8313</v>
      </c>
      <c r="R1091" t="s">
        <v>8314</v>
      </c>
      <c r="S1091" s="15">
        <f t="shared" si="70"/>
        <v>42388.575104166666</v>
      </c>
      <c r="T1091" s="15">
        <f t="shared" si="71"/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108</v>
      </c>
      <c r="P1093" s="9">
        <f t="shared" si="69"/>
        <v>94.91</v>
      </c>
      <c r="Q1093" s="11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155</v>
      </c>
      <c r="P1094" s="9">
        <f t="shared" si="69"/>
        <v>102.08</v>
      </c>
      <c r="Q1094" s="11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105</v>
      </c>
      <c r="P1132" s="9">
        <f t="shared" si="69"/>
        <v>80.400000000000006</v>
      </c>
      <c r="Q1132" s="11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131</v>
      </c>
      <c r="P1133" s="9">
        <f t="shared" si="69"/>
        <v>43.55</v>
      </c>
      <c r="Q1133" s="11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ref="O1154:O1217" si="72">ROUND(E1154/D1154*100,0)</f>
        <v>128</v>
      </c>
      <c r="P1154" s="9">
        <f t="shared" ref="P1154:P1217" si="73">IFERROR(ROUND(E1154/L1154,2),0)</f>
        <v>82.26</v>
      </c>
      <c r="Q1154" s="11" t="s">
        <v>8323</v>
      </c>
      <c r="R1154" t="s">
        <v>8326</v>
      </c>
      <c r="S1154" s="15">
        <f t="shared" ref="S1154:S1217" si="74">(((J1154/60)/60)/24)+DATE(1970,1,1)</f>
        <v>42125.647534722222</v>
      </c>
      <c r="T1154" s="15">
        <f t="shared" ref="T1154:T1217" si="75">(((I1154/60)/60)/24)+DATE(1970,1,1)</f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si="72"/>
        <v>102</v>
      </c>
      <c r="P1155" s="9">
        <f t="shared" si="73"/>
        <v>51.47</v>
      </c>
      <c r="Q1155" s="11" t="s">
        <v>8311</v>
      </c>
      <c r="R1155" t="s">
        <v>8333</v>
      </c>
      <c r="S1155" s="15">
        <f t="shared" si="74"/>
        <v>41789.330312500002</v>
      </c>
      <c r="T1155" s="15">
        <f t="shared" si="75"/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5.75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5.75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ref="O1218:O1281" si="76">ROUND(E1218/D1218*100,0)</f>
        <v>4</v>
      </c>
      <c r="P1218" s="9">
        <f t="shared" ref="P1218:P1281" si="77">IFERROR(ROUND(E1218/L1218,2),0)</f>
        <v>125.27</v>
      </c>
      <c r="Q1218" s="11" t="s">
        <v>8323</v>
      </c>
      <c r="R1218" t="s">
        <v>8324</v>
      </c>
      <c r="S1218" s="15">
        <f t="shared" ref="S1218:S1281" si="78">(((J1218/60)/60)/24)+DATE(1970,1,1)</f>
        <v>42081.731273148151</v>
      </c>
      <c r="T1218" s="15">
        <f t="shared" ref="T1218:T1281" si="79">(((I1218/60)/60)/24)+DATE(1970,1,1)</f>
        <v>42111.731273148151</v>
      </c>
    </row>
    <row r="1219" spans="1:20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si="76"/>
        <v>31</v>
      </c>
      <c r="P1219" s="9">
        <f t="shared" si="77"/>
        <v>231.75</v>
      </c>
      <c r="Q1219" s="11" t="s">
        <v>8327</v>
      </c>
      <c r="R1219" t="s">
        <v>8350</v>
      </c>
      <c r="S1219" s="15">
        <f t="shared" si="78"/>
        <v>40847.171018518515</v>
      </c>
      <c r="T1219" s="15">
        <f t="shared" si="79"/>
        <v>40889.212685185186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100</v>
      </c>
      <c r="P1235" s="9">
        <f t="shared" si="77"/>
        <v>74.069999999999993</v>
      </c>
      <c r="Q1235" s="11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113</v>
      </c>
      <c r="P1236" s="9">
        <f t="shared" si="77"/>
        <v>136.91</v>
      </c>
      <c r="Q1236" s="11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5.75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ref="O1282:O1345" si="80">ROUND(E1282/D1282*100,0)</f>
        <v>105</v>
      </c>
      <c r="P1282" s="9">
        <f t="shared" ref="P1282:P1345" si="81">IFERROR(ROUND(E1282/L1282,2),0)</f>
        <v>42.72</v>
      </c>
      <c r="Q1282" s="11" t="s">
        <v>8327</v>
      </c>
      <c r="R1282" t="s">
        <v>8336</v>
      </c>
      <c r="S1282" s="15">
        <f t="shared" ref="S1282:S1345" si="82">(((J1282/60)/60)/24)+DATE(1970,1,1)</f>
        <v>42128.820231481484</v>
      </c>
      <c r="T1282" s="15">
        <f t="shared" ref="T1282:T1345" si="83">(((I1282/60)/60)/24)+DATE(1970,1,1)</f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si="80"/>
        <v>119</v>
      </c>
      <c r="P1283" s="9">
        <f t="shared" si="81"/>
        <v>44.96</v>
      </c>
      <c r="Q1283" s="11" t="s">
        <v>8327</v>
      </c>
      <c r="R1283" t="s">
        <v>8338</v>
      </c>
      <c r="S1283" s="15">
        <f t="shared" si="82"/>
        <v>40564.649456018517</v>
      </c>
      <c r="T1283" s="15">
        <f t="shared" si="83"/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60</v>
      </c>
      <c r="P1285" s="9">
        <f t="shared" si="81"/>
        <v>174</v>
      </c>
      <c r="Q1285" s="11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139</v>
      </c>
      <c r="P1286" s="9">
        <f t="shared" si="81"/>
        <v>62.33</v>
      </c>
      <c r="Q1286" s="11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5.75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119</v>
      </c>
      <c r="P1312" s="9">
        <f t="shared" si="81"/>
        <v>176.09</v>
      </c>
      <c r="Q1312" s="11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135</v>
      </c>
      <c r="P1313" s="9">
        <f t="shared" si="81"/>
        <v>168.75</v>
      </c>
      <c r="Q1313" s="11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101</v>
      </c>
      <c r="P1315" s="9">
        <f t="shared" si="81"/>
        <v>98.54</v>
      </c>
      <c r="Q1315" s="11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115</v>
      </c>
      <c r="P1316" s="9">
        <f t="shared" si="81"/>
        <v>85.96</v>
      </c>
      <c r="Q1316" s="11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100</v>
      </c>
      <c r="P1332" s="9">
        <f t="shared" si="81"/>
        <v>307.69</v>
      </c>
      <c r="Q1332" s="11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107</v>
      </c>
      <c r="P1333" s="9">
        <f t="shared" si="81"/>
        <v>74.069999999999993</v>
      </c>
      <c r="Q1333" s="11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5.75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ref="O1346:O1409" si="84">ROUND(E1346/D1346*100,0)</f>
        <v>78</v>
      </c>
      <c r="P1346" s="9">
        <f t="shared" ref="P1346:P1409" si="85">IFERROR(ROUND(E1346/L1346,2),0)</f>
        <v>105.54</v>
      </c>
      <c r="Q1346" s="11" t="s">
        <v>8323</v>
      </c>
      <c r="R1346" t="s">
        <v>8326</v>
      </c>
      <c r="S1346" s="15">
        <f t="shared" ref="S1346:S1409" si="86">(((J1346/60)/60)/24)+DATE(1970,1,1)</f>
        <v>42469.68414351852</v>
      </c>
      <c r="T1346" s="15">
        <f t="shared" ref="T1346:T1409" si="87">(((I1346/60)/60)/24)+DATE(1970,1,1)</f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si="84"/>
        <v>118</v>
      </c>
      <c r="P1347" s="9">
        <f t="shared" si="85"/>
        <v>100.06</v>
      </c>
      <c r="Q1347" s="11" t="s">
        <v>8323</v>
      </c>
      <c r="R1347" t="s">
        <v>8326</v>
      </c>
      <c r="S1347" s="15">
        <f t="shared" si="86"/>
        <v>42179.344988425932</v>
      </c>
      <c r="T1347" s="15">
        <f t="shared" si="87"/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71</v>
      </c>
      <c r="P1396" s="9">
        <f t="shared" si="85"/>
        <v>106.97</v>
      </c>
      <c r="Q1396" s="11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101</v>
      </c>
      <c r="P1397" s="9">
        <f t="shared" si="85"/>
        <v>88.25</v>
      </c>
      <c r="Q1397" s="11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 s="9">
        <f t="shared" si="85"/>
        <v>62.5</v>
      </c>
      <c r="Q1405" s="11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233</v>
      </c>
      <c r="P1406" s="9">
        <f t="shared" si="85"/>
        <v>175</v>
      </c>
      <c r="Q1406" s="11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ref="O1410:O1473" si="88">ROUND(E1410/D1410*100,0)</f>
        <v>108</v>
      </c>
      <c r="P1410" s="9">
        <f t="shared" ref="P1410:P1473" si="89">IFERROR(ROUND(E1410/L1410,2),0)</f>
        <v>46.89</v>
      </c>
      <c r="Q1410" s="11" t="s">
        <v>8323</v>
      </c>
      <c r="R1410" t="s">
        <v>8326</v>
      </c>
      <c r="S1410" s="15">
        <f t="shared" ref="S1410:S1473" si="90">(((J1410/60)/60)/24)+DATE(1970,1,1)</f>
        <v>42115.889652777783</v>
      </c>
      <c r="T1410" s="15">
        <f t="shared" ref="T1410:T1473" si="91">(((I1410/60)/60)/24)+DATE(1970,1,1)</f>
        <v>42151.114583333328</v>
      </c>
    </row>
    <row r="1411" spans="1:20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si="88"/>
        <v>7</v>
      </c>
      <c r="P1411" s="9">
        <f t="shared" si="89"/>
        <v>115.53</v>
      </c>
      <c r="Q1411" s="11" t="s">
        <v>8319</v>
      </c>
      <c r="R1411" t="s">
        <v>8345</v>
      </c>
      <c r="S1411" s="15">
        <f t="shared" si="90"/>
        <v>42394.900462962964</v>
      </c>
      <c r="T1411" s="15">
        <f t="shared" si="91"/>
        <v>42454.858796296292</v>
      </c>
    </row>
    <row r="1412" spans="1:20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139</v>
      </c>
      <c r="P1412" s="9">
        <f t="shared" si="89"/>
        <v>29.62</v>
      </c>
      <c r="Q1412" s="11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113</v>
      </c>
      <c r="P1435" s="9">
        <f t="shared" si="89"/>
        <v>49.06</v>
      </c>
      <c r="Q1435" s="11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226</v>
      </c>
      <c r="P1436" s="9">
        <f t="shared" si="89"/>
        <v>94.03</v>
      </c>
      <c r="Q1436" s="11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100</v>
      </c>
      <c r="P1445" s="9">
        <f t="shared" si="89"/>
        <v>119.64</v>
      </c>
      <c r="Q1445" s="11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112</v>
      </c>
      <c r="P1447" s="9">
        <f t="shared" si="89"/>
        <v>68.37</v>
      </c>
      <c r="Q1447" s="11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105</v>
      </c>
      <c r="P1469" s="9">
        <f t="shared" si="89"/>
        <v>85.74</v>
      </c>
      <c r="Q1469" s="11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109</v>
      </c>
      <c r="P1470" s="9">
        <f t="shared" si="89"/>
        <v>53.41</v>
      </c>
      <c r="Q1470" s="11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ref="O1474:O1537" si="92">ROUND(E1474/D1474*100,0)</f>
        <v>108</v>
      </c>
      <c r="P1474" s="9">
        <f t="shared" ref="P1474:P1537" si="93">IFERROR(ROUND(E1474/L1474,2),0)</f>
        <v>40.96</v>
      </c>
      <c r="Q1474" s="11" t="s">
        <v>8327</v>
      </c>
      <c r="R1474" t="s">
        <v>8328</v>
      </c>
      <c r="S1474" s="15">
        <f t="shared" ref="S1474:S1537" si="94">(((J1474/60)/60)/24)+DATE(1970,1,1)</f>
        <v>41716.632847222223</v>
      </c>
      <c r="T1474" s="15">
        <f t="shared" ref="T1474:T1537" si="95">(((I1474/60)/60)/24)+DATE(1970,1,1)</f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si="92"/>
        <v>108</v>
      </c>
      <c r="P1475" s="9">
        <f t="shared" si="93"/>
        <v>41.96</v>
      </c>
      <c r="Q1475" s="11" t="s">
        <v>8327</v>
      </c>
      <c r="R1475" t="s">
        <v>8328</v>
      </c>
      <c r="S1475" s="15">
        <f t="shared" si="94"/>
        <v>41593.082002314812</v>
      </c>
      <c r="T1475" s="15">
        <f t="shared" si="95"/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5</v>
      </c>
      <c r="P1487" s="9">
        <f t="shared" si="93"/>
        <v>640</v>
      </c>
      <c r="Q1487" s="11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40</v>
      </c>
      <c r="P1488" s="9">
        <f t="shared" si="93"/>
        <v>44.44</v>
      </c>
      <c r="Q1488" s="11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5.75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104</v>
      </c>
      <c r="P1511" s="9">
        <f t="shared" si="93"/>
        <v>70.569999999999993</v>
      </c>
      <c r="Q1511" s="11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124</v>
      </c>
      <c r="P1512" s="9">
        <f t="shared" si="93"/>
        <v>50.9</v>
      </c>
      <c r="Q1512" s="11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16</v>
      </c>
      <c r="P1513" s="9">
        <f t="shared" si="93"/>
        <v>129.16999999999999</v>
      </c>
      <c r="Q1513" s="11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 s="9">
        <f t="shared" si="93"/>
        <v>88.57</v>
      </c>
      <c r="Q1514" s="11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102</v>
      </c>
      <c r="P1528" s="9">
        <f t="shared" si="93"/>
        <v>33.94</v>
      </c>
      <c r="Q1528" s="11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109</v>
      </c>
      <c r="P1529" s="9">
        <f t="shared" si="93"/>
        <v>160.79</v>
      </c>
      <c r="Q1529" s="11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61</v>
      </c>
      <c r="P1532" s="9">
        <f t="shared" si="93"/>
        <v>179.12</v>
      </c>
      <c r="Q1532" s="11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122</v>
      </c>
      <c r="P1534" s="9">
        <f t="shared" si="93"/>
        <v>49.11</v>
      </c>
      <c r="Q1534" s="11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ref="O1538:O1601" si="96">ROUND(E1538/D1538*100,0)</f>
        <v>101</v>
      </c>
      <c r="P1538" s="9">
        <f t="shared" ref="P1538:P1601" si="97">IFERROR(ROUND(E1538/L1538,2),0)</f>
        <v>178.53</v>
      </c>
      <c r="Q1538" s="11" t="s">
        <v>8323</v>
      </c>
      <c r="R1538" t="s">
        <v>8324</v>
      </c>
      <c r="S1538" s="15">
        <f t="shared" ref="S1538:S1601" si="98">(((J1538/60)/60)/24)+DATE(1970,1,1)</f>
        <v>42398.849259259259</v>
      </c>
      <c r="T1538" s="15">
        <f t="shared" ref="T1538:T1601" si="99">(((I1538/60)/60)/24)+DATE(1970,1,1)</f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si="96"/>
        <v>101</v>
      </c>
      <c r="P1539" s="9">
        <f t="shared" si="97"/>
        <v>116.73</v>
      </c>
      <c r="Q1539" s="11" t="s">
        <v>8323</v>
      </c>
      <c r="R1539" t="s">
        <v>8324</v>
      </c>
      <c r="S1539" s="15">
        <f t="shared" si="98"/>
        <v>42360.212025462963</v>
      </c>
      <c r="T1539" s="15">
        <f t="shared" si="99"/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5.75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5.75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5.75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5.75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ref="O1602:O1665" si="100">ROUND(E1602/D1602*100,0)</f>
        <v>103</v>
      </c>
      <c r="P1602" s="9">
        <f t="shared" ref="P1602:P1665" si="101">IFERROR(ROUND(E1602/L1602,2),0)</f>
        <v>88.33</v>
      </c>
      <c r="Q1602" s="11" t="s">
        <v>8327</v>
      </c>
      <c r="R1602" t="s">
        <v>8331</v>
      </c>
      <c r="S1602" s="15">
        <f t="shared" ref="S1602:S1665" si="102">(((J1602/60)/60)/24)+DATE(1970,1,1)</f>
        <v>41442.741249999999</v>
      </c>
      <c r="T1602" s="15">
        <f t="shared" ref="T1602:T1665" si="103">(((I1602/60)/60)/24)+DATE(1970,1,1)</f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si="100"/>
        <v>47</v>
      </c>
      <c r="P1603" s="9">
        <f t="shared" si="101"/>
        <v>166.06</v>
      </c>
      <c r="Q1603" s="11" t="s">
        <v>8323</v>
      </c>
      <c r="R1603" t="s">
        <v>8326</v>
      </c>
      <c r="S1603" s="15">
        <f t="shared" si="102"/>
        <v>41804.937083333331</v>
      </c>
      <c r="T1603" s="15">
        <f t="shared" si="103"/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23</v>
      </c>
      <c r="P1606" s="9">
        <f t="shared" si="101"/>
        <v>96.55</v>
      </c>
      <c r="Q1606" s="11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112</v>
      </c>
      <c r="P1607" s="9">
        <f t="shared" si="101"/>
        <v>56</v>
      </c>
      <c r="Q1607" s="11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5.75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5</v>
      </c>
      <c r="P1626" s="9">
        <f t="shared" si="101"/>
        <v>450</v>
      </c>
      <c r="Q1626" s="11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 s="9">
        <f t="shared" si="101"/>
        <v>34.18</v>
      </c>
      <c r="Q1627" s="11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108</v>
      </c>
      <c r="P1628" s="9">
        <f t="shared" si="101"/>
        <v>72.97</v>
      </c>
      <c r="Q1628" s="11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107</v>
      </c>
      <c r="P1632" s="9">
        <f t="shared" si="101"/>
        <v>81.239999999999995</v>
      </c>
      <c r="Q1632" s="11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134</v>
      </c>
      <c r="P1633" s="9">
        <f t="shared" si="101"/>
        <v>70.55</v>
      </c>
      <c r="Q1633" s="11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11</v>
      </c>
      <c r="P1643" s="9">
        <f t="shared" si="101"/>
        <v>97.41</v>
      </c>
      <c r="Q1643" s="11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 s="9">
        <f t="shared" si="101"/>
        <v>77.349999999999994</v>
      </c>
      <c r="Q1644" s="11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52</v>
      </c>
      <c r="P1651" s="9">
        <f t="shared" si="101"/>
        <v>49.21</v>
      </c>
      <c r="Q1651" s="11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104</v>
      </c>
      <c r="P1652" s="9">
        <f t="shared" si="101"/>
        <v>66.87</v>
      </c>
      <c r="Q1652" s="11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ref="O1666:O1729" si="104">ROUND(E1666/D1666*100,0)</f>
        <v>103</v>
      </c>
      <c r="P1666" s="9">
        <f t="shared" ref="P1666:P1729" si="105">IFERROR(ROUND(E1666/L1666,2),0)</f>
        <v>52.55</v>
      </c>
      <c r="Q1666" s="11" t="s">
        <v>8323</v>
      </c>
      <c r="R1666" t="s">
        <v>8326</v>
      </c>
      <c r="S1666" s="15">
        <f t="shared" ref="S1666:S1729" si="106">(((J1666/60)/60)/24)+DATE(1970,1,1)</f>
        <v>42016.800208333334</v>
      </c>
      <c r="T1666" s="15">
        <f t="shared" ref="T1666:T1729" si="107">(((I1666/60)/60)/24)+DATE(1970,1,1)</f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si="104"/>
        <v>103</v>
      </c>
      <c r="P1667" s="9">
        <f t="shared" si="105"/>
        <v>47.57</v>
      </c>
      <c r="Q1667" s="11" t="s">
        <v>8323</v>
      </c>
      <c r="R1667" t="s">
        <v>8335</v>
      </c>
      <c r="S1667" s="15">
        <f t="shared" si="106"/>
        <v>42495.956631944442</v>
      </c>
      <c r="T1667" s="15">
        <f t="shared" si="107"/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102</v>
      </c>
      <c r="P1673" s="9">
        <f t="shared" si="105"/>
        <v>47.41</v>
      </c>
      <c r="Q1673" s="11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128</v>
      </c>
      <c r="P1674" s="9">
        <f t="shared" si="105"/>
        <v>60.95</v>
      </c>
      <c r="Q1674" s="11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13</v>
      </c>
      <c r="P1678" s="9">
        <f t="shared" si="105"/>
        <v>110.87</v>
      </c>
      <c r="Q1678" s="11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 s="9">
        <f t="shared" si="105"/>
        <v>70.83</v>
      </c>
      <c r="Q1679" s="11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102</v>
      </c>
      <c r="P1680" s="9">
        <f t="shared" si="105"/>
        <v>134.21</v>
      </c>
      <c r="Q1680" s="11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31</v>
      </c>
      <c r="P1706" s="9">
        <f t="shared" si="105"/>
        <v>1250</v>
      </c>
      <c r="Q1706" s="11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100</v>
      </c>
      <c r="P1707" s="9">
        <f t="shared" si="105"/>
        <v>50</v>
      </c>
      <c r="Q1707" s="11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113.64</v>
      </c>
      <c r="Q1708" s="11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100</v>
      </c>
      <c r="P1709" s="9">
        <f t="shared" si="105"/>
        <v>48.08</v>
      </c>
      <c r="Q1709" s="11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100</v>
      </c>
      <c r="P1710" s="9">
        <f t="shared" si="105"/>
        <v>73.53</v>
      </c>
      <c r="Q1710" s="11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100</v>
      </c>
      <c r="P1711" s="9">
        <f t="shared" si="105"/>
        <v>227.27</v>
      </c>
      <c r="Q1711" s="11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100</v>
      </c>
      <c r="P1712" s="9">
        <f t="shared" si="105"/>
        <v>104.17</v>
      </c>
      <c r="Q1712" s="11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 s="9">
        <f t="shared" si="105"/>
        <v>100</v>
      </c>
      <c r="Q1713" s="11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ref="O1730:O1793" si="108">ROUND(E1730/D1730*100,0)</f>
        <v>100</v>
      </c>
      <c r="P1730" s="9">
        <f t="shared" ref="P1730:P1793" si="109">IFERROR(ROUND(E1730/L1730,2),0)</f>
        <v>171.43</v>
      </c>
      <c r="Q1730" s="11" t="s">
        <v>8323</v>
      </c>
      <c r="R1730" t="s">
        <v>8326</v>
      </c>
      <c r="S1730" s="15">
        <f t="shared" ref="S1730:S1793" si="110">(((J1730/60)/60)/24)+DATE(1970,1,1)</f>
        <v>42661.442060185189</v>
      </c>
      <c r="T1730" s="15">
        <f t="shared" ref="T1730:T1793" si="111">(((I1730/60)/60)/24)+DATE(1970,1,1)</f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si="108"/>
        <v>160</v>
      </c>
      <c r="P1731" s="9">
        <f t="shared" si="109"/>
        <v>25</v>
      </c>
      <c r="Q1731" s="11" t="s">
        <v>8327</v>
      </c>
      <c r="R1731" t="s">
        <v>8331</v>
      </c>
      <c r="S1731" s="15">
        <f t="shared" si="110"/>
        <v>41080.960243055553</v>
      </c>
      <c r="T1731" s="15">
        <f t="shared" si="111"/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7</v>
      </c>
      <c r="P1759" s="9">
        <f t="shared" si="109"/>
        <v>383.33</v>
      </c>
      <c r="Q1759" s="11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115</v>
      </c>
      <c r="P1760" s="9">
        <f t="shared" si="109"/>
        <v>79.31</v>
      </c>
      <c r="Q1760" s="11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111</v>
      </c>
      <c r="P1778" s="9">
        <f t="shared" si="109"/>
        <v>51.67</v>
      </c>
      <c r="Q1778" s="11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148</v>
      </c>
      <c r="P1779" s="9">
        <f t="shared" si="109"/>
        <v>63.49</v>
      </c>
      <c r="Q1779" s="11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100</v>
      </c>
      <c r="P1781" s="9">
        <f t="shared" si="109"/>
        <v>110.5</v>
      </c>
      <c r="Q1781" s="11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126</v>
      </c>
      <c r="P1782" s="9">
        <f t="shared" si="109"/>
        <v>147.33000000000001</v>
      </c>
      <c r="Q1782" s="11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5.75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ref="O1794:O1857" si="112">ROUND(E1794/D1794*100,0)</f>
        <v>145</v>
      </c>
      <c r="P1794" s="9">
        <f t="shared" ref="P1794:P1857" si="113">IFERROR(ROUND(E1794/L1794,2),0)</f>
        <v>35.74</v>
      </c>
      <c r="Q1794" s="11" t="s">
        <v>8327</v>
      </c>
      <c r="R1794" t="s">
        <v>8329</v>
      </c>
      <c r="S1794" s="15">
        <f t="shared" ref="S1794:S1857" si="114">(((J1794/60)/60)/24)+DATE(1970,1,1)</f>
        <v>42418.231747685189</v>
      </c>
      <c r="T1794" s="15">
        <f t="shared" ref="T1794:T1857" si="115">(((I1794/60)/60)/24)+DATE(1970,1,1)</f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si="112"/>
        <v>109</v>
      </c>
      <c r="P1795" s="9">
        <f t="shared" si="113"/>
        <v>63.97</v>
      </c>
      <c r="Q1795" s="11" t="s">
        <v>8313</v>
      </c>
      <c r="R1795" t="s">
        <v>8314</v>
      </c>
      <c r="S1795" s="15">
        <f t="shared" si="114"/>
        <v>42710.876967592587</v>
      </c>
      <c r="T1795" s="15">
        <f t="shared" si="115"/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102</v>
      </c>
      <c r="P1813" s="9">
        <f t="shared" si="113"/>
        <v>164.62</v>
      </c>
      <c r="Q1813" s="11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143</v>
      </c>
      <c r="P1814" s="9">
        <f t="shared" si="113"/>
        <v>164.62</v>
      </c>
      <c r="Q1814" s="11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11</v>
      </c>
      <c r="P1832" s="9">
        <f t="shared" si="113"/>
        <v>91.3</v>
      </c>
      <c r="Q1832" s="11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 s="9">
        <f t="shared" si="113"/>
        <v>150</v>
      </c>
      <c r="Q1833" s="11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103</v>
      </c>
      <c r="P1850" s="9">
        <f t="shared" si="113"/>
        <v>50.37</v>
      </c>
      <c r="Q1850" s="11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207</v>
      </c>
      <c r="P1851" s="9">
        <f t="shared" si="113"/>
        <v>43.02</v>
      </c>
      <c r="Q1851" s="11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ref="O1858:O1921" si="116">ROUND(E1858/D1858*100,0)</f>
        <v>103</v>
      </c>
      <c r="P1858" s="9">
        <f t="shared" ref="P1858:P1921" si="117">IFERROR(ROUND(E1858/L1858,2),0)</f>
        <v>40.29</v>
      </c>
      <c r="Q1858" s="11" t="s">
        <v>8323</v>
      </c>
      <c r="R1858" t="s">
        <v>8326</v>
      </c>
      <c r="S1858" s="15">
        <f t="shared" ref="S1858:S1921" si="118">(((J1858/60)/60)/24)+DATE(1970,1,1)</f>
        <v>42038.720451388886</v>
      </c>
      <c r="T1858" s="15">
        <f t="shared" ref="T1858:T1921" si="119">(((I1858/60)/60)/24)+DATE(1970,1,1)</f>
        <v>42063.708333333328</v>
      </c>
    </row>
    <row r="1859" spans="1:20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si="116"/>
        <v>2</v>
      </c>
      <c r="P1859" s="9">
        <f t="shared" si="117"/>
        <v>39.479999999999997</v>
      </c>
      <c r="Q1859" s="11" t="s">
        <v>8308</v>
      </c>
      <c r="R1859" t="s">
        <v>8315</v>
      </c>
      <c r="S1859" s="15">
        <f t="shared" si="118"/>
        <v>42774.792071759264</v>
      </c>
      <c r="T1859" s="15">
        <f t="shared" si="119"/>
        <v>42804.792071759264</v>
      </c>
    </row>
    <row r="1860" spans="1:20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205</v>
      </c>
      <c r="P1860" s="9">
        <f t="shared" si="117"/>
        <v>45.62</v>
      </c>
      <c r="Q1860" s="11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1</v>
      </c>
      <c r="P1883" s="9">
        <f t="shared" si="117"/>
        <v>673.33</v>
      </c>
      <c r="Q1883" s="11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101</v>
      </c>
      <c r="P1884" s="9">
        <f t="shared" si="117"/>
        <v>65.16</v>
      </c>
      <c r="Q1884" s="11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101</v>
      </c>
      <c r="P1892" s="9">
        <f t="shared" si="117"/>
        <v>61.06</v>
      </c>
      <c r="Q1892" s="11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126</v>
      </c>
      <c r="P1893" s="9">
        <f t="shared" si="117"/>
        <v>55.97</v>
      </c>
      <c r="Q1893" s="11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1</v>
      </c>
      <c r="P1898" s="9">
        <f t="shared" si="117"/>
        <v>501.25</v>
      </c>
      <c r="Q1898" s="11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100</v>
      </c>
      <c r="P1899" s="9">
        <f t="shared" si="117"/>
        <v>45.57</v>
      </c>
      <c r="Q1899" s="11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100</v>
      </c>
      <c r="P1910" s="9">
        <f t="shared" si="117"/>
        <v>285.70999999999998</v>
      </c>
      <c r="Q1910" s="11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100</v>
      </c>
      <c r="P1911" s="9">
        <f t="shared" si="117"/>
        <v>42.55</v>
      </c>
      <c r="Q1911" s="11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250</v>
      </c>
      <c r="Q1912" s="11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100</v>
      </c>
      <c r="P1913" s="9">
        <f t="shared" si="117"/>
        <v>133.33000000000001</v>
      </c>
      <c r="Q1913" s="11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100</v>
      </c>
      <c r="P1914" s="9">
        <f t="shared" si="117"/>
        <v>117.65</v>
      </c>
      <c r="Q1914" s="11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100</v>
      </c>
      <c r="P1915" s="9">
        <f t="shared" si="117"/>
        <v>95.24</v>
      </c>
      <c r="Q1915" s="11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100</v>
      </c>
      <c r="P1916" s="9">
        <f t="shared" si="117"/>
        <v>64.52</v>
      </c>
      <c r="Q1916" s="11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100</v>
      </c>
      <c r="P1917" s="9">
        <f t="shared" si="117"/>
        <v>68.97</v>
      </c>
      <c r="Q1917" s="11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 s="9">
        <f t="shared" si="117"/>
        <v>100</v>
      </c>
      <c r="Q1918" s="11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133</v>
      </c>
      <c r="P1919" s="9">
        <f t="shared" si="117"/>
        <v>86.96</v>
      </c>
      <c r="Q1919" s="11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133</v>
      </c>
      <c r="P1920" s="9">
        <f t="shared" si="117"/>
        <v>36.36</v>
      </c>
      <c r="Q1920" s="11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ref="O1922:O1985" si="120">ROUND(E1922/D1922*100,0)</f>
        <v>40</v>
      </c>
      <c r="P1922" s="9">
        <f t="shared" ref="P1922:P1985" si="121">IFERROR(ROUND(E1922/L1922,2),0)</f>
        <v>60.24</v>
      </c>
      <c r="Q1922" s="11" t="s">
        <v>8313</v>
      </c>
      <c r="R1922" t="s">
        <v>8314</v>
      </c>
      <c r="S1922" s="15">
        <f t="shared" ref="S1922:S1985" si="122">(((J1922/60)/60)/24)+DATE(1970,1,1)</f>
        <v>42003.655555555553</v>
      </c>
      <c r="T1922" s="15">
        <f t="shared" ref="T1922:T1985" si="123">(((I1922/60)/60)/24)+DATE(1970,1,1)</f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si="120"/>
        <v>7</v>
      </c>
      <c r="P1923" s="9">
        <f t="shared" si="121"/>
        <v>82.58</v>
      </c>
      <c r="Q1923" s="11" t="s">
        <v>8327</v>
      </c>
      <c r="R1923" t="s">
        <v>8350</v>
      </c>
      <c r="S1923" s="15">
        <f t="shared" si="122"/>
        <v>41004.139108796298</v>
      </c>
      <c r="T1923" s="15">
        <f t="shared" si="123"/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6</v>
      </c>
      <c r="P1941" s="9">
        <f t="shared" si="121"/>
        <v>98.79</v>
      </c>
      <c r="Q1941" s="11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125</v>
      </c>
      <c r="P1942" s="9">
        <f t="shared" si="121"/>
        <v>23.17</v>
      </c>
      <c r="Q1942" s="11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5.75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0</v>
      </c>
      <c r="P1969" s="9">
        <f t="shared" si="121"/>
        <v>300</v>
      </c>
      <c r="Q1969" s="11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 s="9">
        <f t="shared" si="121"/>
        <v>94.74</v>
      </c>
      <c r="Q1970" s="11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 s="9">
        <f t="shared" si="121"/>
        <v>35.520000000000003</v>
      </c>
      <c r="Q1978" s="11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118</v>
      </c>
      <c r="P1979" s="9">
        <f t="shared" si="121"/>
        <v>36.24</v>
      </c>
      <c r="Q1979" s="11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ref="O1986:O2049" si="124">ROUND(E1986/D1986*100,0)</f>
        <v>4</v>
      </c>
      <c r="P1986" s="9">
        <f t="shared" ref="P1986:P2049" si="125">IFERROR(ROUND(E1986/L1986,2),0)</f>
        <v>65.11</v>
      </c>
      <c r="Q1986" s="11" t="s">
        <v>8323</v>
      </c>
      <c r="R1986" t="s">
        <v>8324</v>
      </c>
      <c r="S1986" s="15">
        <f t="shared" ref="S1986:S2049" si="126">(((J1986/60)/60)/24)+DATE(1970,1,1)</f>
        <v>42359.792233796295</v>
      </c>
      <c r="T1986" s="15">
        <f t="shared" ref="T1986:T2049" si="127">(((I1986/60)/60)/24)+DATE(1970,1,1)</f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si="124"/>
        <v>293</v>
      </c>
      <c r="P1987" s="9">
        <f t="shared" si="125"/>
        <v>73.13</v>
      </c>
      <c r="Q1987" s="11" t="s">
        <v>8327</v>
      </c>
      <c r="R1987" t="s">
        <v>8329</v>
      </c>
      <c r="S1987" s="15">
        <f t="shared" si="126"/>
        <v>41646.792222222226</v>
      </c>
      <c r="T1987" s="15">
        <f t="shared" si="127"/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16</v>
      </c>
      <c r="P2003" s="9">
        <f t="shared" si="125"/>
        <v>188.56</v>
      </c>
      <c r="Q2003" s="11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48</v>
      </c>
      <c r="P2004" s="9">
        <f t="shared" si="125"/>
        <v>94.28</v>
      </c>
      <c r="Q2004" s="11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109</v>
      </c>
      <c r="P2007" s="9">
        <f t="shared" si="125"/>
        <v>34.409999999999997</v>
      </c>
      <c r="Q2007" s="11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 s="9">
        <f t="shared" si="125"/>
        <v>35.130000000000003</v>
      </c>
      <c r="Q2008" s="11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211</v>
      </c>
      <c r="P2009" s="9">
        <f t="shared" si="125"/>
        <v>29.07</v>
      </c>
      <c r="Q2009" s="11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101</v>
      </c>
      <c r="P2017" s="9">
        <f t="shared" si="125"/>
        <v>55.33</v>
      </c>
      <c r="Q2017" s="11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111</v>
      </c>
      <c r="P2018" s="9">
        <f t="shared" si="125"/>
        <v>92.22</v>
      </c>
      <c r="Q2018" s="11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8</v>
      </c>
      <c r="P2020" s="9">
        <f t="shared" si="125"/>
        <v>45.97</v>
      </c>
      <c r="Q2020" s="11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110</v>
      </c>
      <c r="P2021" s="9">
        <f t="shared" si="125"/>
        <v>31.83</v>
      </c>
      <c r="Q2021" s="11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103</v>
      </c>
      <c r="P2034" s="9">
        <f t="shared" si="125"/>
        <v>43.62</v>
      </c>
      <c r="Q2034" s="11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161</v>
      </c>
      <c r="P2035" s="9">
        <f t="shared" si="125"/>
        <v>76.86</v>
      </c>
      <c r="Q2035" s="11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11</v>
      </c>
      <c r="P2047" s="9">
        <f t="shared" si="125"/>
        <v>225</v>
      </c>
      <c r="Q2047" s="11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105</v>
      </c>
      <c r="P2049" s="9">
        <f t="shared" si="125"/>
        <v>58.33</v>
      </c>
      <c r="Q2049" s="11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ref="O2050:O2113" si="128">ROUND(E2050/D2050*100,0)</f>
        <v>315</v>
      </c>
      <c r="P2050" s="9">
        <f t="shared" ref="P2050:P2113" si="129">IFERROR(ROUND(E2050/L2050,2),0)</f>
        <v>35.799999999999997</v>
      </c>
      <c r="Q2050" s="11" t="s">
        <v>8323</v>
      </c>
      <c r="R2050" t="s">
        <v>8326</v>
      </c>
      <c r="S2050" s="15">
        <f t="shared" ref="S2050:S2113" si="130">(((J2050/60)/60)/24)+DATE(1970,1,1)</f>
        <v>42479.432291666672</v>
      </c>
      <c r="T2050" s="15">
        <f t="shared" ref="T2050:T2113" si="131">(((I2050/60)/60)/24)+DATE(1970,1,1)</f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si="128"/>
        <v>26</v>
      </c>
      <c r="P2051" s="9">
        <f t="shared" si="129"/>
        <v>87.31</v>
      </c>
      <c r="Q2051" s="11" t="s">
        <v>8321</v>
      </c>
      <c r="R2051" t="s">
        <v>8325</v>
      </c>
      <c r="S2051" s="15">
        <f t="shared" si="130"/>
        <v>41867.083368055559</v>
      </c>
      <c r="T2051" s="15">
        <f t="shared" si="131"/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46</v>
      </c>
      <c r="P2053" s="9">
        <f t="shared" si="129"/>
        <v>34.130000000000003</v>
      </c>
      <c r="Q2053" s="11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 s="9">
        <f t="shared" si="129"/>
        <v>54.14</v>
      </c>
      <c r="Q2054" s="11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393</v>
      </c>
      <c r="P2055" s="9">
        <f t="shared" si="129"/>
        <v>60.38</v>
      </c>
      <c r="Q2055" s="11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104</v>
      </c>
      <c r="P2056" s="9">
        <f t="shared" si="129"/>
        <v>55.89</v>
      </c>
      <c r="Q2056" s="11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130</v>
      </c>
      <c r="P2057" s="9">
        <f t="shared" si="129"/>
        <v>86.94</v>
      </c>
      <c r="Q2057" s="11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21</v>
      </c>
      <c r="P2062" s="9">
        <f t="shared" si="129"/>
        <v>25.49</v>
      </c>
      <c r="Q2062" s="11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104</v>
      </c>
      <c r="P2063" s="9">
        <f t="shared" si="129"/>
        <v>77.75</v>
      </c>
      <c r="Q2063" s="11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0</v>
      </c>
      <c r="P2065" s="9">
        <f t="shared" si="129"/>
        <v>775</v>
      </c>
      <c r="Q2065" s="11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111</v>
      </c>
      <c r="P2066" s="9">
        <f t="shared" si="129"/>
        <v>67.39</v>
      </c>
      <c r="Q2066" s="11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102</v>
      </c>
      <c r="P2072" s="9">
        <f t="shared" si="129"/>
        <v>59.04</v>
      </c>
      <c r="Q2072" s="11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256</v>
      </c>
      <c r="P2073" s="9">
        <f t="shared" si="129"/>
        <v>69.77</v>
      </c>
      <c r="Q2073" s="11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101</v>
      </c>
      <c r="P2088" s="9">
        <f t="shared" si="129"/>
        <v>35.950000000000003</v>
      </c>
      <c r="Q2088" s="11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101</v>
      </c>
      <c r="P2089" s="9">
        <f t="shared" si="129"/>
        <v>75.5</v>
      </c>
      <c r="Q2089" s="11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116</v>
      </c>
      <c r="P2090" s="9">
        <f t="shared" si="129"/>
        <v>48.71</v>
      </c>
      <c r="Q2090" s="11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15</v>
      </c>
      <c r="P2091" s="9">
        <f t="shared" si="129"/>
        <v>30.12</v>
      </c>
      <c r="Q2091" s="11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126</v>
      </c>
      <c r="P2092" s="9">
        <f t="shared" si="129"/>
        <v>71.709999999999994</v>
      </c>
      <c r="Q2092" s="11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</v>
      </c>
      <c r="P2099" s="9">
        <f t="shared" si="129"/>
        <v>150</v>
      </c>
      <c r="Q2099" s="11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100</v>
      </c>
      <c r="P2101" s="9">
        <f t="shared" si="129"/>
        <v>51.72</v>
      </c>
      <c r="Q2101" s="11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100</v>
      </c>
      <c r="P2103" s="9">
        <f t="shared" si="129"/>
        <v>33.33</v>
      </c>
      <c r="Q2103" s="11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 s="9">
        <f t="shared" si="129"/>
        <v>55.56</v>
      </c>
      <c r="Q2104" s="11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103</v>
      </c>
      <c r="P2105" s="9">
        <f t="shared" si="129"/>
        <v>31.91</v>
      </c>
      <c r="Q2105" s="11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125</v>
      </c>
      <c r="P2106" s="9">
        <f t="shared" si="129"/>
        <v>50</v>
      </c>
      <c r="Q2106" s="11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29</v>
      </c>
      <c r="P2112" s="9">
        <f t="shared" si="129"/>
        <v>61.04</v>
      </c>
      <c r="Q2112" s="11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 s="9">
        <f t="shared" si="129"/>
        <v>77.11</v>
      </c>
      <c r="Q2113" s="11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ref="O2114:O2177" si="132">ROUND(E2114/D2114*100,0)</f>
        <v>49</v>
      </c>
      <c r="P2114" s="9">
        <f t="shared" ref="P2114:P2177" si="133">IFERROR(ROUND(E2114/L2114,2),0)</f>
        <v>47.26</v>
      </c>
      <c r="Q2114" s="11" t="s">
        <v>8323</v>
      </c>
      <c r="R2114" t="s">
        <v>8326</v>
      </c>
      <c r="S2114" s="15">
        <f t="shared" ref="S2114:S2177" si="134">(((J2114/60)/60)/24)+DATE(1970,1,1)</f>
        <v>42663.468078703707</v>
      </c>
      <c r="T2114" s="15">
        <f t="shared" ref="T2114:T2177" si="135">(((I2114/60)/60)/24)+DATE(1970,1,1)</f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si="132"/>
        <v>1</v>
      </c>
      <c r="P2115" s="9">
        <f t="shared" si="133"/>
        <v>292.2</v>
      </c>
      <c r="Q2115" s="11" t="s">
        <v>8308</v>
      </c>
      <c r="R2115" t="s">
        <v>8342</v>
      </c>
      <c r="S2115" s="15">
        <f t="shared" si="134"/>
        <v>42140.921064814815</v>
      </c>
      <c r="T2115" s="15">
        <f t="shared" si="135"/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8</v>
      </c>
      <c r="P2117" s="9">
        <f t="shared" si="133"/>
        <v>90.94</v>
      </c>
      <c r="Q2117" s="11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146</v>
      </c>
      <c r="P2118" s="9">
        <f t="shared" si="133"/>
        <v>40.42</v>
      </c>
      <c r="Q2118" s="11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68</v>
      </c>
      <c r="P2156" s="9">
        <f t="shared" si="133"/>
        <v>46.59</v>
      </c>
      <c r="Q2156" s="11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 s="9">
        <f t="shared" si="133"/>
        <v>51.96</v>
      </c>
      <c r="Q2157" s="11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2702</v>
      </c>
      <c r="P2158" s="9">
        <f t="shared" si="133"/>
        <v>38.6</v>
      </c>
      <c r="Q2158" s="11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5.75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111</v>
      </c>
      <c r="P2166" s="9">
        <f t="shared" si="133"/>
        <v>25.58</v>
      </c>
      <c r="Q2166" s="11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 s="9">
        <f t="shared" si="133"/>
        <v>44.33</v>
      </c>
      <c r="Q2167" s="11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ref="O2178:O2241" si="136">ROUND(E2178/D2178*100,0)</f>
        <v>65</v>
      </c>
      <c r="P2178" s="9">
        <f t="shared" ref="P2178:P2241" si="137">IFERROR(ROUND(E2178/L2178,2),0)</f>
        <v>118.36</v>
      </c>
      <c r="Q2178" s="11" t="s">
        <v>8327</v>
      </c>
      <c r="R2178" t="s">
        <v>8330</v>
      </c>
      <c r="S2178" s="15">
        <f t="shared" ref="S2178:S2241" si="138">(((J2178/60)/60)/24)+DATE(1970,1,1)</f>
        <v>42021.139733796299</v>
      </c>
      <c r="T2178" s="15">
        <f t="shared" ref="T2178:T2241" si="139">(((I2178/60)/60)/24)+DATE(1970,1,1)</f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si="136"/>
        <v>100</v>
      </c>
      <c r="P2179" s="9">
        <f t="shared" si="137"/>
        <v>50.04</v>
      </c>
      <c r="Q2179" s="11" t="s">
        <v>8327</v>
      </c>
      <c r="R2179" t="s">
        <v>8331</v>
      </c>
      <c r="S2179" s="15">
        <f t="shared" si="138"/>
        <v>41827.906689814816</v>
      </c>
      <c r="T2179" s="15">
        <f t="shared" si="139"/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5.75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 s="9">
        <f t="shared" si="137"/>
        <v>62.5</v>
      </c>
      <c r="Q2205" s="11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104</v>
      </c>
      <c r="P2206" s="9">
        <f t="shared" si="137"/>
        <v>59.52</v>
      </c>
      <c r="Q2206" s="11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4</v>
      </c>
      <c r="P2212" s="9">
        <f t="shared" si="137"/>
        <v>175</v>
      </c>
      <c r="Q2212" s="11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 s="9">
        <f t="shared" si="137"/>
        <v>42.24</v>
      </c>
      <c r="Q2213" s="11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175</v>
      </c>
      <c r="P2214" s="9">
        <f t="shared" si="137"/>
        <v>68.06</v>
      </c>
      <c r="Q2214" s="11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</v>
      </c>
      <c r="P2219" s="9">
        <f t="shared" si="137"/>
        <v>202.83</v>
      </c>
      <c r="Q2219" s="11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5</v>
      </c>
      <c r="P2220" s="9">
        <f t="shared" si="137"/>
        <v>71.59</v>
      </c>
      <c r="Q2220" s="11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100</v>
      </c>
      <c r="P2226" s="9">
        <f t="shared" si="137"/>
        <v>42.86</v>
      </c>
      <c r="Q2226" s="11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100</v>
      </c>
      <c r="P2227" s="9">
        <f t="shared" si="137"/>
        <v>31.58</v>
      </c>
      <c r="Q2227" s="11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 s="9">
        <f t="shared" si="137"/>
        <v>66.67</v>
      </c>
      <c r="Q2228" s="11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133</v>
      </c>
      <c r="P2229" s="9">
        <f t="shared" si="137"/>
        <v>28.57</v>
      </c>
      <c r="Q2229" s="11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141</v>
      </c>
      <c r="P2230" s="9">
        <f t="shared" si="137"/>
        <v>52.17</v>
      </c>
      <c r="Q2230" s="11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171</v>
      </c>
      <c r="P2231" s="9">
        <f t="shared" si="137"/>
        <v>52.17</v>
      </c>
      <c r="Q2231" s="11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30</v>
      </c>
      <c r="P2234" s="9">
        <f t="shared" si="137"/>
        <v>237</v>
      </c>
      <c r="Q2234" s="11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 s="9">
        <f t="shared" si="137"/>
        <v>79</v>
      </c>
      <c r="Q2235" s="11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119</v>
      </c>
      <c r="P2236" s="9">
        <f t="shared" si="137"/>
        <v>27.56</v>
      </c>
      <c r="Q2236" s="11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ref="O2242:O2305" si="140">ROUND(E2242/D2242*100,0)</f>
        <v>39</v>
      </c>
      <c r="P2242" s="9">
        <f t="shared" ref="P2242:P2305" si="141">IFERROR(ROUND(E2242/L2242,2),0)</f>
        <v>83.57</v>
      </c>
      <c r="Q2242" s="11" t="s">
        <v>8319</v>
      </c>
      <c r="R2242" t="s">
        <v>8345</v>
      </c>
      <c r="S2242" s="15">
        <f t="shared" ref="S2242:S2305" si="142">(((J2242/60)/60)/24)+DATE(1970,1,1)</f>
        <v>42240.840289351851</v>
      </c>
      <c r="T2242" s="15">
        <f t="shared" ref="T2242:T2305" si="143">(((I2242/60)/60)/24)+DATE(1970,1,1)</f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si="140"/>
        <v>117</v>
      </c>
      <c r="P2243" s="9">
        <f t="shared" si="141"/>
        <v>44.92</v>
      </c>
      <c r="Q2243" s="11" t="s">
        <v>8323</v>
      </c>
      <c r="R2243" t="s">
        <v>8326</v>
      </c>
      <c r="S2243" s="15">
        <f t="shared" si="142"/>
        <v>41837.323009259257</v>
      </c>
      <c r="T2243" s="15">
        <f t="shared" si="143"/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6</v>
      </c>
      <c r="P2252" s="9">
        <f t="shared" si="141"/>
        <v>163.57</v>
      </c>
      <c r="Q2252" s="11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11</v>
      </c>
      <c r="P2253" s="9">
        <f t="shared" si="141"/>
        <v>286.25</v>
      </c>
      <c r="Q2253" s="11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115</v>
      </c>
      <c r="P2254" s="9">
        <f t="shared" si="141"/>
        <v>57.25</v>
      </c>
      <c r="Q2254" s="11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115</v>
      </c>
      <c r="P2255" s="9">
        <f t="shared" si="141"/>
        <v>18.77</v>
      </c>
      <c r="Q2255" s="11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103</v>
      </c>
      <c r="P2261" s="9">
        <f t="shared" si="141"/>
        <v>33.24</v>
      </c>
      <c r="Q2261" s="11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113</v>
      </c>
      <c r="P2262" s="9">
        <f t="shared" si="141"/>
        <v>66.47</v>
      </c>
      <c r="Q2262" s="11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0</v>
      </c>
      <c r="P2280" s="9">
        <f t="shared" si="141"/>
        <v>550</v>
      </c>
      <c r="Q2280" s="11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 s="9">
        <f t="shared" si="141"/>
        <v>73.33</v>
      </c>
      <c r="Q2281" s="11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110</v>
      </c>
      <c r="P2282" s="9">
        <f t="shared" si="141"/>
        <v>100</v>
      </c>
      <c r="Q2282" s="11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108</v>
      </c>
      <c r="P2289" s="9">
        <f t="shared" si="141"/>
        <v>43.28</v>
      </c>
      <c r="Q2289" s="11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166</v>
      </c>
      <c r="P2290" s="9">
        <f t="shared" si="141"/>
        <v>31.82</v>
      </c>
      <c r="Q2290" s="11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ref="O2306:O2369" si="144">ROUND(E2306/D2306*100,0)</f>
        <v>18</v>
      </c>
      <c r="P2306" s="9">
        <f t="shared" ref="P2306:P2369" si="145">IFERROR(ROUND(E2306/L2306,2),0)</f>
        <v>81.540000000000006</v>
      </c>
      <c r="Q2306" s="11" t="s">
        <v>8323</v>
      </c>
      <c r="R2306" t="s">
        <v>8326</v>
      </c>
      <c r="S2306" s="15">
        <f t="shared" ref="S2306:S2369" si="146">(((J2306/60)/60)/24)+DATE(1970,1,1)</f>
        <v>41833.660995370366</v>
      </c>
      <c r="T2306" s="15">
        <f t="shared" ref="T2306:T2369" si="147">(((I2306/60)/60)/24)+DATE(1970,1,1)</f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si="144"/>
        <v>50</v>
      </c>
      <c r="P2307" s="9">
        <f t="shared" si="145"/>
        <v>117.56</v>
      </c>
      <c r="Q2307" s="11" t="s">
        <v>8308</v>
      </c>
      <c r="R2307" t="s">
        <v>8340</v>
      </c>
      <c r="S2307" s="15">
        <f t="shared" si="146"/>
        <v>42482.624699074076</v>
      </c>
      <c r="T2307" s="15">
        <f t="shared" si="147"/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11</v>
      </c>
      <c r="P2312" s="9">
        <f t="shared" si="145"/>
        <v>525</v>
      </c>
      <c r="Q2312" s="11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 s="9">
        <f t="shared" si="145"/>
        <v>38.89</v>
      </c>
      <c r="Q2313" s="11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4</v>
      </c>
      <c r="P2320" s="9">
        <f t="shared" si="145"/>
        <v>61.18</v>
      </c>
      <c r="Q2320" s="11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12</v>
      </c>
      <c r="P2321" s="9">
        <f t="shared" si="145"/>
        <v>346.67</v>
      </c>
      <c r="Q2321" s="11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104</v>
      </c>
      <c r="P2322" s="9">
        <f t="shared" si="145"/>
        <v>38.520000000000003</v>
      </c>
      <c r="Q2322" s="11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104</v>
      </c>
      <c r="P2323" s="9">
        <f t="shared" si="145"/>
        <v>86.67</v>
      </c>
      <c r="Q2323" s="11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104</v>
      </c>
      <c r="P2325" s="9">
        <f t="shared" si="145"/>
        <v>38.33</v>
      </c>
      <c r="Q2325" s="11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104</v>
      </c>
      <c r="P2326" s="9">
        <f t="shared" si="145"/>
        <v>43.13</v>
      </c>
      <c r="Q2326" s="11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104</v>
      </c>
      <c r="P2327" s="9">
        <f t="shared" si="145"/>
        <v>36.96</v>
      </c>
      <c r="Q2327" s="11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115</v>
      </c>
      <c r="P2328" s="9">
        <f t="shared" si="145"/>
        <v>32.340000000000003</v>
      </c>
      <c r="Q2328" s="11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1</v>
      </c>
      <c r="P2332" s="9">
        <f t="shared" si="145"/>
        <v>342</v>
      </c>
      <c r="Q2332" s="11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 s="9">
        <f t="shared" si="145"/>
        <v>114</v>
      </c>
      <c r="Q2333" s="11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103</v>
      </c>
      <c r="P2334" s="9">
        <f t="shared" si="145"/>
        <v>44.61</v>
      </c>
      <c r="Q2334" s="11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1</v>
      </c>
      <c r="P2335" s="9">
        <f t="shared" si="145"/>
        <v>205</v>
      </c>
      <c r="Q2335" s="11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 s="9">
        <f t="shared" si="145"/>
        <v>102.5</v>
      </c>
      <c r="Q2336" s="11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114</v>
      </c>
      <c r="P2337" s="9">
        <f t="shared" si="145"/>
        <v>37.96</v>
      </c>
      <c r="Q2337" s="11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15.75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2</v>
      </c>
      <c r="P2339" s="9">
        <f t="shared" si="145"/>
        <v>510</v>
      </c>
      <c r="Q2339" s="11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 s="9">
        <f t="shared" si="145"/>
        <v>340</v>
      </c>
      <c r="Q2340" s="11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67</v>
      </c>
      <c r="P2346" s="9">
        <f t="shared" si="145"/>
        <v>63.13</v>
      </c>
      <c r="Q2346" s="11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202</v>
      </c>
      <c r="P2347" s="9">
        <f t="shared" si="145"/>
        <v>59.41</v>
      </c>
      <c r="Q2347" s="11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15.75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100</v>
      </c>
      <c r="P2352" s="9">
        <f t="shared" si="145"/>
        <v>45.59</v>
      </c>
      <c r="Q2352" s="11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1254</v>
      </c>
      <c r="P2353" s="9">
        <f t="shared" si="145"/>
        <v>27.86</v>
      </c>
      <c r="Q2353" s="11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100</v>
      </c>
      <c r="P2356" s="9">
        <f t="shared" si="145"/>
        <v>40.04</v>
      </c>
      <c r="Q2356" s="11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100</v>
      </c>
      <c r="P2357" s="9">
        <f t="shared" si="145"/>
        <v>40.04</v>
      </c>
      <c r="Q2357" s="11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t="15.75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125</v>
      </c>
      <c r="P2358" s="9">
        <f t="shared" si="145"/>
        <v>37.07</v>
      </c>
      <c r="Q2358" s="11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125</v>
      </c>
      <c r="P2359" s="9">
        <f t="shared" si="145"/>
        <v>91</v>
      </c>
      <c r="Q2359" s="11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133</v>
      </c>
      <c r="P2360" s="9">
        <f t="shared" si="145"/>
        <v>52.68</v>
      </c>
      <c r="Q2360" s="11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1</v>
      </c>
      <c r="P2363" s="9">
        <f t="shared" si="145"/>
        <v>35.71</v>
      </c>
      <c r="Q2363" s="11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10</v>
      </c>
      <c r="P2364" s="9">
        <f t="shared" si="145"/>
        <v>142.86000000000001</v>
      </c>
      <c r="Q2364" s="11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100</v>
      </c>
      <c r="P2365" s="9">
        <f t="shared" si="145"/>
        <v>71.430000000000007</v>
      </c>
      <c r="Q2365" s="11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100</v>
      </c>
      <c r="P2366" s="9">
        <f t="shared" si="145"/>
        <v>52.63</v>
      </c>
      <c r="Q2366" s="11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100</v>
      </c>
      <c r="P2367" s="9">
        <f t="shared" si="145"/>
        <v>76.92</v>
      </c>
      <c r="Q2367" s="11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100</v>
      </c>
      <c r="P2368" s="9">
        <f t="shared" si="145"/>
        <v>28.57</v>
      </c>
      <c r="Q2368" s="11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100</v>
      </c>
      <c r="P2369" s="9">
        <f t="shared" si="145"/>
        <v>41.67</v>
      </c>
      <c r="Q2369" s="11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ref="O2370:O2433" si="148">ROUND(E2370/D2370*100,0)</f>
        <v>100</v>
      </c>
      <c r="P2370" s="9">
        <f t="shared" ref="P2370:P2433" si="149">IFERROR(ROUND(E2370/L2370,2),0)</f>
        <v>35.71</v>
      </c>
      <c r="Q2370" s="11" t="s">
        <v>8323</v>
      </c>
      <c r="R2370" t="s">
        <v>8324</v>
      </c>
      <c r="S2370" s="15">
        <f t="shared" ref="S2370:S2433" si="150">(((J2370/60)/60)/24)+DATE(1970,1,1)</f>
        <v>42511.362048611118</v>
      </c>
      <c r="T2370" s="15">
        <f t="shared" ref="T2370:T2433" si="151">(((I2370/60)/60)/24)+DATE(1970,1,1)</f>
        <v>42541.362048611118</v>
      </c>
    </row>
    <row r="2371" spans="1:20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si="148"/>
        <v>100</v>
      </c>
      <c r="P2371" s="9">
        <f t="shared" si="149"/>
        <v>41.67</v>
      </c>
      <c r="Q2371" s="11" t="s">
        <v>8323</v>
      </c>
      <c r="R2371" t="s">
        <v>8326</v>
      </c>
      <c r="S2371" s="15">
        <f t="shared" si="150"/>
        <v>41829.977326388893</v>
      </c>
      <c r="T2371" s="15">
        <f t="shared" si="151"/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100</v>
      </c>
      <c r="P2372" s="9">
        <f t="shared" si="149"/>
        <v>125</v>
      </c>
      <c r="Q2372" s="11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100</v>
      </c>
      <c r="P2373" s="9">
        <f t="shared" si="149"/>
        <v>58.82</v>
      </c>
      <c r="Q2373" s="11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100</v>
      </c>
      <c r="P2374" s="9">
        <f t="shared" si="149"/>
        <v>41.67</v>
      </c>
      <c r="Q2374" s="11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13</v>
      </c>
      <c r="P2379" s="9">
        <f t="shared" si="149"/>
        <v>57.65</v>
      </c>
      <c r="Q2379" s="11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109</v>
      </c>
      <c r="P2380" s="9">
        <f t="shared" si="149"/>
        <v>75.38</v>
      </c>
      <c r="Q2380" s="11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31</v>
      </c>
      <c r="P2389" s="9">
        <f t="shared" si="149"/>
        <v>66.14</v>
      </c>
      <c r="Q2389" s="11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110</v>
      </c>
      <c r="P2390" s="9">
        <f t="shared" si="149"/>
        <v>44.1</v>
      </c>
      <c r="Q2390" s="11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5.75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</v>
      </c>
      <c r="P2395" s="9">
        <f t="shared" si="149"/>
        <v>60.73</v>
      </c>
      <c r="Q2395" s="11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152</v>
      </c>
      <c r="P2396" s="9">
        <f t="shared" si="149"/>
        <v>27.61</v>
      </c>
      <c r="Q2396" s="11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21</v>
      </c>
      <c r="P2407" s="9">
        <f t="shared" si="149"/>
        <v>35.799999999999997</v>
      </c>
      <c r="Q2407" s="11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31</v>
      </c>
      <c r="P2408" s="9">
        <f t="shared" si="149"/>
        <v>47.11</v>
      </c>
      <c r="Q2408" s="11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1</v>
      </c>
      <c r="P2414" s="9">
        <f t="shared" si="149"/>
        <v>80.45</v>
      </c>
      <c r="Q2414" s="11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885</v>
      </c>
      <c r="P2415" s="9">
        <f t="shared" si="149"/>
        <v>35.4</v>
      </c>
      <c r="Q2415" s="11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4</v>
      </c>
      <c r="P2416" s="9">
        <f t="shared" si="149"/>
        <v>55.06</v>
      </c>
      <c r="Q2416" s="11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 s="9">
        <f t="shared" si="149"/>
        <v>51.82</v>
      </c>
      <c r="Q2417" s="11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109</v>
      </c>
      <c r="P2422" s="9">
        <f t="shared" si="149"/>
        <v>46.05</v>
      </c>
      <c r="Q2422" s="11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219</v>
      </c>
      <c r="P2423" s="9">
        <f t="shared" si="149"/>
        <v>62.5</v>
      </c>
      <c r="Q2423" s="11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2</v>
      </c>
      <c r="P2427" s="9">
        <f t="shared" si="149"/>
        <v>50.65</v>
      </c>
      <c r="Q2427" s="11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3</v>
      </c>
      <c r="P2428" s="9">
        <f t="shared" si="149"/>
        <v>61.5</v>
      </c>
      <c r="Q2428" s="11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ref="O2434:O2497" si="152">ROUND(E2434/D2434*100,0)</f>
        <v>21</v>
      </c>
      <c r="P2434" s="9">
        <f t="shared" ref="P2434:P2497" si="153">IFERROR(ROUND(E2434/L2434,2),0)</f>
        <v>56.67</v>
      </c>
      <c r="Q2434" s="11" t="s">
        <v>8327</v>
      </c>
      <c r="R2434" t="s">
        <v>8330</v>
      </c>
      <c r="S2434" s="15">
        <f t="shared" ref="S2434:S2497" si="154">(((J2434/60)/60)/24)+DATE(1970,1,1)</f>
        <v>42175.948981481488</v>
      </c>
      <c r="T2434" s="15">
        <f t="shared" ref="T2434:T2497" si="155">(((I2434/60)/60)/24)+DATE(1970,1,1)</f>
        <v>42205.948981481488</v>
      </c>
    </row>
    <row r="2435" spans="1:20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si="152"/>
        <v>34</v>
      </c>
      <c r="P2435" s="9">
        <f t="shared" si="153"/>
        <v>121.43</v>
      </c>
      <c r="Q2435" s="11" t="s">
        <v>8308</v>
      </c>
      <c r="R2435" t="s">
        <v>8342</v>
      </c>
      <c r="S2435" s="15">
        <f t="shared" si="154"/>
        <v>41948.00209490741</v>
      </c>
      <c r="T2435" s="15">
        <f t="shared" si="155"/>
        <v>41978.00209490741</v>
      </c>
    </row>
    <row r="2436" spans="1:20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 s="9">
        <f t="shared" si="153"/>
        <v>40.479999999999997</v>
      </c>
      <c r="Q2436" s="11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100</v>
      </c>
      <c r="P2437" s="9">
        <f t="shared" si="153"/>
        <v>40.479999999999997</v>
      </c>
      <c r="Q2437" s="11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113</v>
      </c>
      <c r="P2438" s="9">
        <f t="shared" si="153"/>
        <v>34</v>
      </c>
      <c r="Q2438" s="11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33</v>
      </c>
      <c r="P2451" s="9">
        <f t="shared" si="153"/>
        <v>50.88</v>
      </c>
      <c r="Q2451" s="11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148</v>
      </c>
      <c r="P2452" s="9">
        <f t="shared" si="153"/>
        <v>54.27</v>
      </c>
      <c r="Q2452" s="11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27</v>
      </c>
      <c r="P2461" s="9">
        <f t="shared" si="153"/>
        <v>42.16</v>
      </c>
      <c r="Q2461" s="11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134</v>
      </c>
      <c r="P2462" s="9">
        <f t="shared" si="153"/>
        <v>53.4</v>
      </c>
      <c r="Q2462" s="11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1</v>
      </c>
      <c r="P2463" s="9">
        <f t="shared" si="153"/>
        <v>200</v>
      </c>
      <c r="Q2463" s="11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3</v>
      </c>
      <c r="P2464" s="9">
        <f t="shared" si="153"/>
        <v>800</v>
      </c>
      <c r="Q2464" s="11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</v>
      </c>
      <c r="P2465" s="9">
        <f t="shared" si="153"/>
        <v>160</v>
      </c>
      <c r="Q2465" s="11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18</v>
      </c>
      <c r="P2466" s="9">
        <f t="shared" si="153"/>
        <v>88.89</v>
      </c>
      <c r="Q2466" s="11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133</v>
      </c>
      <c r="P2468" s="9">
        <f t="shared" si="153"/>
        <v>57.14</v>
      </c>
      <c r="Q2468" s="11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4</v>
      </c>
      <c r="P2471" s="9">
        <f t="shared" si="153"/>
        <v>56.79</v>
      </c>
      <c r="Q2471" s="11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 s="9">
        <f t="shared" si="153"/>
        <v>88.33</v>
      </c>
      <c r="Q2472" s="11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106</v>
      </c>
      <c r="P2473" s="9">
        <f t="shared" si="153"/>
        <v>88.33</v>
      </c>
      <c r="Q2473" s="11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104</v>
      </c>
      <c r="P2478" s="9">
        <f t="shared" si="153"/>
        <v>97.5</v>
      </c>
      <c r="Q2478" s="11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130</v>
      </c>
      <c r="P2479" s="9">
        <f t="shared" si="153"/>
        <v>23.64</v>
      </c>
      <c r="Q2479" s="11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130</v>
      </c>
      <c r="P2480" s="9">
        <f t="shared" si="153"/>
        <v>28.89</v>
      </c>
      <c r="Q2480" s="11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15</v>
      </c>
      <c r="P2493" s="9">
        <f t="shared" si="153"/>
        <v>83.33</v>
      </c>
      <c r="Q2493" s="11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 s="9">
        <f t="shared" si="153"/>
        <v>35.71</v>
      </c>
      <c r="Q2494" s="11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125</v>
      </c>
      <c r="P2495" s="9">
        <f t="shared" si="153"/>
        <v>27.78</v>
      </c>
      <c r="Q2495" s="11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ref="O2498:O2561" si="156">ROUND(E2498/D2498*100,0)</f>
        <v>27</v>
      </c>
      <c r="P2498" s="9">
        <f t="shared" ref="P2498:P2561" si="157">IFERROR(ROUND(E2498/L2498,2),0)</f>
        <v>35</v>
      </c>
      <c r="Q2498" s="11" t="s">
        <v>8323</v>
      </c>
      <c r="R2498" t="s">
        <v>8326</v>
      </c>
      <c r="S2498" s="15">
        <f t="shared" ref="S2498:S2561" si="158">(((J2498/60)/60)/24)+DATE(1970,1,1)</f>
        <v>42283.552951388891</v>
      </c>
      <c r="T2498" s="15">
        <f t="shared" ref="T2498:T2561" si="159">(((I2498/60)/60)/24)+DATE(1970,1,1)</f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si="156"/>
        <v>3</v>
      </c>
      <c r="P2499" s="9">
        <f t="shared" si="157"/>
        <v>34.880000000000003</v>
      </c>
      <c r="Q2499" s="11" t="s">
        <v>8316</v>
      </c>
      <c r="R2499" t="s">
        <v>8334</v>
      </c>
      <c r="S2499" s="15">
        <f t="shared" si="158"/>
        <v>40952.636979166666</v>
      </c>
      <c r="T2499" s="15">
        <f t="shared" si="159"/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 s="9">
        <f t="shared" si="157"/>
        <v>91.25</v>
      </c>
      <c r="Q2502" s="11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104</v>
      </c>
      <c r="P2503" s="9">
        <f t="shared" si="157"/>
        <v>36.5</v>
      </c>
      <c r="Q2503" s="11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57</v>
      </c>
      <c r="P2512" s="9">
        <f t="shared" si="157"/>
        <v>59.58</v>
      </c>
      <c r="Q2512" s="11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60</v>
      </c>
      <c r="P2513" s="9">
        <f t="shared" si="157"/>
        <v>65</v>
      </c>
      <c r="Q2513" s="11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119</v>
      </c>
      <c r="P2514" s="9">
        <f t="shared" si="157"/>
        <v>27.5</v>
      </c>
      <c r="Q2514" s="11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5</v>
      </c>
      <c r="P2525" s="9">
        <f t="shared" si="157"/>
        <v>27.36</v>
      </c>
      <c r="Q2525" s="11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137</v>
      </c>
      <c r="P2526" s="9">
        <f t="shared" si="157"/>
        <v>45.6</v>
      </c>
      <c r="Q2526" s="11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13</v>
      </c>
      <c r="P2543" s="9">
        <f t="shared" si="157"/>
        <v>93</v>
      </c>
      <c r="Q2543" s="11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14</v>
      </c>
      <c r="P2544" s="9">
        <f t="shared" si="157"/>
        <v>65.099999999999994</v>
      </c>
      <c r="Q2544" s="11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7</v>
      </c>
      <c r="P2545" s="9">
        <f t="shared" si="157"/>
        <v>216.67</v>
      </c>
      <c r="Q2545" s="11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11</v>
      </c>
      <c r="P2546" s="9">
        <f t="shared" si="157"/>
        <v>108.33</v>
      </c>
      <c r="Q2546" s="11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13</v>
      </c>
      <c r="P2547" s="9">
        <f t="shared" si="157"/>
        <v>65</v>
      </c>
      <c r="Q2547" s="11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27</v>
      </c>
      <c r="P2548" s="9">
        <f t="shared" si="157"/>
        <v>46.43</v>
      </c>
      <c r="Q2548" s="11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130</v>
      </c>
      <c r="P2549" s="9">
        <f t="shared" si="157"/>
        <v>50</v>
      </c>
      <c r="Q2549" s="11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130</v>
      </c>
      <c r="P2550" s="9">
        <f t="shared" si="157"/>
        <v>46.43</v>
      </c>
      <c r="Q2550" s="11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21</v>
      </c>
      <c r="P2554" s="9">
        <f t="shared" si="157"/>
        <v>45.79</v>
      </c>
      <c r="Q2554" s="11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128</v>
      </c>
      <c r="P2557" s="9">
        <f t="shared" si="157"/>
        <v>21.37</v>
      </c>
      <c r="Q2557" s="11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ref="O2562:O2625" si="160">ROUND(E2562/D2562*100,0)</f>
        <v>128</v>
      </c>
      <c r="P2562" s="9">
        <f t="shared" ref="P2562:P2625" si="161">IFERROR(ROUND(E2562/L2562,2),0)</f>
        <v>29.05</v>
      </c>
      <c r="Q2562" s="11" t="s">
        <v>8323</v>
      </c>
      <c r="R2562" t="s">
        <v>8326</v>
      </c>
      <c r="S2562" s="15">
        <f t="shared" ref="S2562:S2625" si="162">(((J2562/60)/60)/24)+DATE(1970,1,1)</f>
        <v>42789.462430555555</v>
      </c>
      <c r="T2562" s="15">
        <f t="shared" ref="T2562:T2625" si="163">(((I2562/60)/60)/24)+DATE(1970,1,1)</f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si="160"/>
        <v>1</v>
      </c>
      <c r="P2563" s="9">
        <f t="shared" si="161"/>
        <v>24.5</v>
      </c>
      <c r="Q2563" s="11" t="s">
        <v>8308</v>
      </c>
      <c r="R2563" t="s">
        <v>8318</v>
      </c>
      <c r="S2563" s="15">
        <f t="shared" si="162"/>
        <v>41890.511319444442</v>
      </c>
      <c r="T2563" s="15">
        <f t="shared" si="163"/>
        <v>41920.511319444442</v>
      </c>
    </row>
    <row r="2564" spans="1:20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1</v>
      </c>
      <c r="P2564" s="9">
        <f t="shared" si="161"/>
        <v>90.86</v>
      </c>
      <c r="Q2564" s="11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 s="9">
        <f t="shared" si="161"/>
        <v>70.67</v>
      </c>
      <c r="Q2565" s="11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127</v>
      </c>
      <c r="P2566" s="9">
        <f t="shared" si="161"/>
        <v>37.409999999999997</v>
      </c>
      <c r="Q2566" s="11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127</v>
      </c>
      <c r="P2568" s="9">
        <f t="shared" si="161"/>
        <v>22.61</v>
      </c>
      <c r="Q2568" s="11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181</v>
      </c>
      <c r="P2569" s="9">
        <f t="shared" si="161"/>
        <v>33.32</v>
      </c>
      <c r="Q2569" s="11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11</v>
      </c>
      <c r="P2579" s="9">
        <f t="shared" si="161"/>
        <v>51.67</v>
      </c>
      <c r="Q2579" s="11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48</v>
      </c>
      <c r="P2580" s="9">
        <f t="shared" si="161"/>
        <v>62</v>
      </c>
      <c r="Q2580" s="11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5.75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103</v>
      </c>
      <c r="P2581" s="9">
        <f t="shared" si="161"/>
        <v>56.36</v>
      </c>
      <c r="Q2581" s="11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124</v>
      </c>
      <c r="P2582" s="9">
        <f t="shared" si="161"/>
        <v>38.75</v>
      </c>
      <c r="Q2582" s="11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2</v>
      </c>
      <c r="P2586" s="9">
        <f t="shared" si="161"/>
        <v>67.78</v>
      </c>
      <c r="Q2586" s="11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122</v>
      </c>
      <c r="P2588" s="9">
        <f t="shared" si="161"/>
        <v>27.73</v>
      </c>
      <c r="Q2588" s="11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0</v>
      </c>
      <c r="P2593" s="9">
        <f t="shared" si="161"/>
        <v>201.67</v>
      </c>
      <c r="Q2593" s="11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242</v>
      </c>
      <c r="P2594" s="9">
        <f t="shared" si="161"/>
        <v>24.2</v>
      </c>
      <c r="Q2594" s="11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242</v>
      </c>
      <c r="P2595" s="9">
        <f t="shared" si="161"/>
        <v>43.21</v>
      </c>
      <c r="Q2595" s="11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6</v>
      </c>
      <c r="P2596" s="9">
        <f t="shared" si="161"/>
        <v>50.08</v>
      </c>
      <c r="Q2596" s="11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100</v>
      </c>
      <c r="P2597" s="9">
        <f t="shared" si="161"/>
        <v>46.23</v>
      </c>
      <c r="Q2597" s="11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3</v>
      </c>
      <c r="P2598" s="9">
        <f t="shared" si="161"/>
        <v>75</v>
      </c>
      <c r="Q2598" s="11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100</v>
      </c>
      <c r="P2599" s="9">
        <f t="shared" si="161"/>
        <v>27.27</v>
      </c>
      <c r="Q2599" s="11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120</v>
      </c>
      <c r="P2600" s="9">
        <f t="shared" si="161"/>
        <v>60</v>
      </c>
      <c r="Q2600" s="11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120</v>
      </c>
      <c r="P2601" s="9">
        <f t="shared" si="161"/>
        <v>42.86</v>
      </c>
      <c r="Q2601" s="11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12</v>
      </c>
      <c r="P2609" s="9">
        <f t="shared" si="161"/>
        <v>24.46</v>
      </c>
      <c r="Q2609" s="11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20</v>
      </c>
      <c r="P2610" s="9">
        <f t="shared" si="161"/>
        <v>25.52</v>
      </c>
      <c r="Q2610" s="11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ref="O2626:O2689" si="164">ROUND(E2626/D2626*100,0)</f>
        <v>0</v>
      </c>
      <c r="P2626" s="9">
        <f t="shared" ref="P2626:P2689" si="165">IFERROR(ROUND(E2626/L2626,2),0)</f>
        <v>50.91</v>
      </c>
      <c r="Q2626" s="11" t="s">
        <v>8316</v>
      </c>
      <c r="R2626" t="s">
        <v>8334</v>
      </c>
      <c r="S2626" s="15">
        <f t="shared" ref="S2626:S2689" si="166">(((J2626/60)/60)/24)+DATE(1970,1,1)</f>
        <v>41255.833611111113</v>
      </c>
      <c r="T2626" s="15">
        <f t="shared" ref="T2626:T2689" si="167">(((I2626/60)/60)/24)+DATE(1970,1,1)</f>
        <v>41285.833611111113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si="164"/>
        <v>10</v>
      </c>
      <c r="P2627" s="9">
        <f t="shared" si="165"/>
        <v>62.22</v>
      </c>
      <c r="Q2627" s="11" t="s">
        <v>8327</v>
      </c>
      <c r="R2627" t="s">
        <v>8330</v>
      </c>
      <c r="S2627" s="15">
        <f t="shared" si="166"/>
        <v>41845.968159722222</v>
      </c>
      <c r="T2627" s="15">
        <f t="shared" si="167"/>
        <v>41875.968159722222</v>
      </c>
    </row>
    <row r="2628" spans="1:20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22</v>
      </c>
      <c r="P2628" s="9">
        <f t="shared" si="165"/>
        <v>56</v>
      </c>
      <c r="Q2628" s="11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11</v>
      </c>
      <c r="P2632" s="9">
        <f t="shared" si="165"/>
        <v>69.13</v>
      </c>
      <c r="Q2632" s="11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28</v>
      </c>
      <c r="P2633" s="9">
        <f t="shared" si="165"/>
        <v>55.3</v>
      </c>
      <c r="Q2633" s="11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5</v>
      </c>
      <c r="P2635" s="9">
        <f t="shared" si="165"/>
        <v>183.33</v>
      </c>
      <c r="Q2635" s="11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11</v>
      </c>
      <c r="P2636" s="9">
        <f t="shared" si="165"/>
        <v>45.83</v>
      </c>
      <c r="Q2636" s="11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 s="9">
        <f t="shared" si="165"/>
        <v>39.29</v>
      </c>
      <c r="Q2637" s="11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110</v>
      </c>
      <c r="P2638" s="9">
        <f t="shared" si="165"/>
        <v>50</v>
      </c>
      <c r="Q2638" s="11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110</v>
      </c>
      <c r="P2639" s="9">
        <f t="shared" si="165"/>
        <v>55</v>
      </c>
      <c r="Q2639" s="11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109</v>
      </c>
      <c r="P2641" s="9">
        <f t="shared" si="165"/>
        <v>36.33</v>
      </c>
      <c r="Q2641" s="11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 s="9">
        <f t="shared" si="165"/>
        <v>28.68</v>
      </c>
      <c r="Q2642" s="11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218</v>
      </c>
      <c r="P2643" s="9">
        <f t="shared" si="165"/>
        <v>19.46</v>
      </c>
      <c r="Q2643" s="11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105</v>
      </c>
      <c r="P2656" s="9">
        <f t="shared" si="165"/>
        <v>75</v>
      </c>
      <c r="Q2656" s="11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175</v>
      </c>
      <c r="P2657" s="9">
        <f t="shared" si="165"/>
        <v>29.17</v>
      </c>
      <c r="Q2657" s="11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3</v>
      </c>
      <c r="P2659" s="9">
        <f t="shared" si="165"/>
        <v>65</v>
      </c>
      <c r="Q2659" s="11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3</v>
      </c>
      <c r="P2660" s="9">
        <f t="shared" si="165"/>
        <v>47.27</v>
      </c>
      <c r="Q2660" s="11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32.5</v>
      </c>
      <c r="Q2661" s="11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104</v>
      </c>
      <c r="P2662" s="9">
        <f t="shared" si="165"/>
        <v>47.27</v>
      </c>
      <c r="Q2662" s="11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104</v>
      </c>
      <c r="P2663" s="9">
        <f t="shared" si="165"/>
        <v>57.78</v>
      </c>
      <c r="Q2663" s="11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1</v>
      </c>
      <c r="P2676" s="9">
        <f t="shared" si="165"/>
        <v>500</v>
      </c>
      <c r="Q2676" s="11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9</v>
      </c>
      <c r="P2677" s="9">
        <f t="shared" si="165"/>
        <v>29.41</v>
      </c>
      <c r="Q2677" s="11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100</v>
      </c>
      <c r="P2678" s="9">
        <f t="shared" si="165"/>
        <v>71.430000000000007</v>
      </c>
      <c r="Q2678" s="11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100</v>
      </c>
      <c r="P2679" s="9">
        <f t="shared" si="165"/>
        <v>500</v>
      </c>
      <c r="Q2679" s="11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143</v>
      </c>
      <c r="P2687" s="9">
        <f t="shared" si="165"/>
        <v>25</v>
      </c>
      <c r="Q2687" s="11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ref="O2690:O2753" si="168">ROUND(E2690/D2690*100,0)</f>
        <v>2</v>
      </c>
      <c r="P2690" s="9">
        <f t="shared" ref="P2690:P2753" si="169">IFERROR(ROUND(E2690/L2690,2),0)</f>
        <v>163.33000000000001</v>
      </c>
      <c r="Q2690" s="11" t="s">
        <v>8323</v>
      </c>
      <c r="R2690" t="s">
        <v>8326</v>
      </c>
      <c r="S2690" s="15">
        <f t="shared" ref="S2690:S2753" si="170">(((J2690/60)/60)/24)+DATE(1970,1,1)</f>
        <v>42523.739212962959</v>
      </c>
      <c r="T2690" s="15">
        <f t="shared" ref="T2690:T2753" si="171">(((I2690/60)/60)/24)+DATE(1970,1,1)</f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si="168"/>
        <v>10</v>
      </c>
      <c r="P2691" s="9">
        <f t="shared" si="169"/>
        <v>37.54</v>
      </c>
      <c r="Q2691" s="11" t="s">
        <v>8323</v>
      </c>
      <c r="R2691" t="s">
        <v>8326</v>
      </c>
      <c r="S2691" s="15">
        <f t="shared" si="170"/>
        <v>42467.548541666663</v>
      </c>
      <c r="T2691" s="15">
        <f t="shared" si="171"/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12</v>
      </c>
      <c r="P2698" s="9">
        <f t="shared" si="169"/>
        <v>60</v>
      </c>
      <c r="Q2698" s="11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64</v>
      </c>
      <c r="P2699" s="9">
        <f t="shared" si="169"/>
        <v>40</v>
      </c>
      <c r="Q2699" s="11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1</v>
      </c>
      <c r="P2705" s="9">
        <f t="shared" si="169"/>
        <v>57.88</v>
      </c>
      <c r="Q2705" s="11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116</v>
      </c>
      <c r="P2706" s="9">
        <f t="shared" si="169"/>
        <v>35.619999999999997</v>
      </c>
      <c r="Q2706" s="11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2</v>
      </c>
      <c r="P2707" s="9">
        <f t="shared" si="169"/>
        <v>76.67</v>
      </c>
      <c r="Q2707" s="11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</v>
      </c>
      <c r="P2708" s="9">
        <f t="shared" si="169"/>
        <v>35.380000000000003</v>
      </c>
      <c r="Q2708" s="11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8</v>
      </c>
      <c r="P2709" s="9">
        <f t="shared" si="169"/>
        <v>38.33</v>
      </c>
      <c r="Q2709" s="11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131</v>
      </c>
      <c r="P2710" s="9">
        <f t="shared" si="169"/>
        <v>21.9</v>
      </c>
      <c r="Q2710" s="11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153</v>
      </c>
      <c r="P2711" s="9">
        <f t="shared" si="169"/>
        <v>30.67</v>
      </c>
      <c r="Q2711" s="11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184</v>
      </c>
      <c r="P2712" s="9">
        <f t="shared" si="169"/>
        <v>30.67</v>
      </c>
      <c r="Q2712" s="11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18</v>
      </c>
      <c r="P2718" s="9">
        <f t="shared" si="169"/>
        <v>64.290000000000006</v>
      </c>
      <c r="Q2718" s="11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113</v>
      </c>
      <c r="P2719" s="9">
        <f t="shared" si="169"/>
        <v>30</v>
      </c>
      <c r="Q2719" s="11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18</v>
      </c>
      <c r="P2722" s="9">
        <f t="shared" si="169"/>
        <v>44</v>
      </c>
      <c r="Q2722" s="11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110</v>
      </c>
      <c r="P2723" s="9">
        <f t="shared" si="169"/>
        <v>24.44</v>
      </c>
      <c r="Q2723" s="11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4</v>
      </c>
      <c r="P2725" s="9">
        <f t="shared" si="169"/>
        <v>145</v>
      </c>
      <c r="Q2725" s="11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 s="9">
        <f t="shared" si="169"/>
        <v>43.5</v>
      </c>
      <c r="Q2726" s="11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109</v>
      </c>
      <c r="P2727" s="9">
        <f t="shared" si="169"/>
        <v>31.07</v>
      </c>
      <c r="Q2727" s="11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34</v>
      </c>
      <c r="P2730" s="9">
        <f t="shared" si="169"/>
        <v>33.08</v>
      </c>
      <c r="Q2730" s="11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108</v>
      </c>
      <c r="P2732" s="9">
        <f t="shared" si="169"/>
        <v>47.78</v>
      </c>
      <c r="Q2732" s="11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129</v>
      </c>
      <c r="P2733" s="9">
        <f t="shared" si="169"/>
        <v>30.71</v>
      </c>
      <c r="Q2733" s="11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143</v>
      </c>
      <c r="P2734" s="9">
        <f t="shared" si="169"/>
        <v>21.5</v>
      </c>
      <c r="Q2734" s="11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0</v>
      </c>
      <c r="P2738" s="9">
        <f t="shared" si="169"/>
        <v>60.71</v>
      </c>
      <c r="Q2738" s="11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 s="9">
        <f t="shared" si="169"/>
        <v>53.13</v>
      </c>
      <c r="Q2740" s="11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106</v>
      </c>
      <c r="P2742" s="9">
        <f t="shared" si="169"/>
        <v>53.13</v>
      </c>
      <c r="Q2742" s="11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1</v>
      </c>
      <c r="P2751" s="9">
        <f t="shared" si="169"/>
        <v>410</v>
      </c>
      <c r="Q2751" s="11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 s="9">
        <f t="shared" si="169"/>
        <v>41</v>
      </c>
      <c r="Q2752" s="11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117</v>
      </c>
      <c r="P2753" s="9">
        <f t="shared" si="169"/>
        <v>51.25</v>
      </c>
      <c r="Q2753" s="11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ref="O2754:O2817" si="172">ROUND(E2754/D2754*100,0)</f>
        <v>136</v>
      </c>
      <c r="P2754" s="9">
        <f t="shared" ref="P2754:P2817" si="173">IFERROR(ROUND(E2754/L2754,2),0)</f>
        <v>15.15</v>
      </c>
      <c r="Q2754" s="11" t="s">
        <v>8323</v>
      </c>
      <c r="R2754" t="s">
        <v>8326</v>
      </c>
      <c r="S2754" s="15">
        <f t="shared" ref="S2754:S2817" si="174">(((J2754/60)/60)/24)+DATE(1970,1,1)</f>
        <v>42461.689745370371</v>
      </c>
      <c r="T2754" s="15">
        <f t="shared" ref="T2754:T2817" si="175">(((I2754/60)/60)/24)+DATE(1970,1,1)</f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si="172"/>
        <v>1</v>
      </c>
      <c r="P2755" s="9">
        <f t="shared" si="173"/>
        <v>45.33</v>
      </c>
      <c r="Q2755" s="11" t="s">
        <v>8308</v>
      </c>
      <c r="R2755" t="s">
        <v>8310</v>
      </c>
      <c r="S2755" s="15">
        <f t="shared" si="174"/>
        <v>41935.221585648149</v>
      </c>
      <c r="T2755" s="15">
        <f t="shared" si="175"/>
        <v>41975.263252314813</v>
      </c>
    </row>
    <row r="2756" spans="1:20" ht="15.75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3</v>
      </c>
      <c r="P2757" s="9">
        <f t="shared" si="173"/>
        <v>13</v>
      </c>
      <c r="Q2757" s="11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 s="9">
        <f t="shared" si="173"/>
        <v>80.599999999999994</v>
      </c>
      <c r="Q2758" s="11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13</v>
      </c>
      <c r="P2759" s="9">
        <f t="shared" si="173"/>
        <v>80.599999999999994</v>
      </c>
      <c r="Q2759" s="11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 s="9">
        <f t="shared" si="173"/>
        <v>80</v>
      </c>
      <c r="Q2766" s="11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100</v>
      </c>
      <c r="P2768" s="9">
        <f t="shared" si="173"/>
        <v>30.77</v>
      </c>
      <c r="Q2768" s="11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19</v>
      </c>
      <c r="P2772" s="9">
        <f t="shared" si="173"/>
        <v>64.17</v>
      </c>
      <c r="Q2772" s="11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128</v>
      </c>
      <c r="P2773" s="9">
        <f t="shared" si="173"/>
        <v>27.5</v>
      </c>
      <c r="Q2773" s="11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11</v>
      </c>
      <c r="P2776" s="9">
        <f t="shared" si="173"/>
        <v>42.22</v>
      </c>
      <c r="Q2776" s="11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 s="9">
        <f t="shared" si="173"/>
        <v>47.5</v>
      </c>
      <c r="Q2777" s="11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58</v>
      </c>
      <c r="P2778" s="9">
        <f t="shared" si="173"/>
        <v>54.29</v>
      </c>
      <c r="Q2778" s="11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0</v>
      </c>
      <c r="P2780" s="9">
        <f t="shared" si="173"/>
        <v>53.71</v>
      </c>
      <c r="Q2780" s="11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125</v>
      </c>
      <c r="P2781" s="9">
        <f t="shared" si="173"/>
        <v>41.78</v>
      </c>
      <c r="Q2781" s="11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4</v>
      </c>
      <c r="P2782" s="9">
        <f t="shared" si="173"/>
        <v>93.75</v>
      </c>
      <c r="Q2782" s="11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6</v>
      </c>
      <c r="P2783" s="9">
        <f t="shared" si="173"/>
        <v>41.67</v>
      </c>
      <c r="Q2783" s="11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125</v>
      </c>
      <c r="P2784" s="9">
        <f t="shared" si="173"/>
        <v>53.57</v>
      </c>
      <c r="Q2784" s="11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16</v>
      </c>
      <c r="P2803" s="9">
        <f t="shared" si="173"/>
        <v>29.17</v>
      </c>
      <c r="Q2803" s="11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140</v>
      </c>
      <c r="P2804" s="9">
        <f t="shared" si="173"/>
        <v>35</v>
      </c>
      <c r="Q2804" s="11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0</v>
      </c>
      <c r="P2811" s="9">
        <f t="shared" si="173"/>
        <v>55.83</v>
      </c>
      <c r="Q2811" s="11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1</v>
      </c>
      <c r="P2812" s="9">
        <f t="shared" si="173"/>
        <v>55.83</v>
      </c>
      <c r="Q2812" s="11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1</v>
      </c>
      <c r="P2813" s="9">
        <f t="shared" si="173"/>
        <v>67</v>
      </c>
      <c r="Q2813" s="11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7</v>
      </c>
      <c r="P2814" s="9">
        <f t="shared" si="173"/>
        <v>83.75</v>
      </c>
      <c r="Q2814" s="11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ref="O2818:O2881" si="176">ROUND(E2818/D2818*100,0)</f>
        <v>11</v>
      </c>
      <c r="P2818" s="9">
        <f t="shared" ref="P2818:P2881" si="177">IFERROR(ROUND(E2818/L2818,2),0)</f>
        <v>81.58</v>
      </c>
      <c r="Q2818" s="11" t="s">
        <v>8308</v>
      </c>
      <c r="R2818" t="s">
        <v>8342</v>
      </c>
      <c r="S2818" s="15">
        <f t="shared" ref="S2818:S2881" si="178">(((J2818/60)/60)/24)+DATE(1970,1,1)</f>
        <v>42318.925532407404</v>
      </c>
      <c r="T2818" s="15">
        <f t="shared" ref="T2818:T2881" si="179">(((I2818/60)/60)/24)+DATE(1970,1,1)</f>
        <v>42348.925532407404</v>
      </c>
    </row>
    <row r="2819" spans="1:20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si="176"/>
        <v>3</v>
      </c>
      <c r="P2819" s="9">
        <f t="shared" si="177"/>
        <v>32.5</v>
      </c>
      <c r="Q2819" s="11" t="s">
        <v>8321</v>
      </c>
      <c r="R2819" t="s">
        <v>8325</v>
      </c>
      <c r="S2819" s="15">
        <f t="shared" si="178"/>
        <v>42216.977812500001</v>
      </c>
      <c r="T2819" s="15">
        <f t="shared" si="179"/>
        <v>42246.227777777778</v>
      </c>
    </row>
    <row r="2820" spans="1:20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4</v>
      </c>
      <c r="P2820" s="9">
        <f t="shared" si="177"/>
        <v>108.33</v>
      </c>
      <c r="Q2820" s="11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 s="9">
        <f t="shared" si="177"/>
        <v>29.09</v>
      </c>
      <c r="Q2824" s="11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160</v>
      </c>
      <c r="P2825" s="9">
        <f t="shared" si="177"/>
        <v>40</v>
      </c>
      <c r="Q2825" s="11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0</v>
      </c>
      <c r="P2830" s="9">
        <f t="shared" si="177"/>
        <v>103.33</v>
      </c>
      <c r="Q2830" s="11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1</v>
      </c>
      <c r="P2831" s="9">
        <f t="shared" si="177"/>
        <v>34.44</v>
      </c>
      <c r="Q2831" s="11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103</v>
      </c>
      <c r="P2832" s="9">
        <f t="shared" si="177"/>
        <v>28.18</v>
      </c>
      <c r="Q2832" s="11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 s="9">
        <f t="shared" si="177"/>
        <v>75.25</v>
      </c>
      <c r="Q2838" s="11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100</v>
      </c>
      <c r="P2839" s="9">
        <f t="shared" si="177"/>
        <v>37.630000000000003</v>
      </c>
      <c r="Q2839" s="11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241</v>
      </c>
      <c r="P2840" s="9">
        <f t="shared" si="177"/>
        <v>23.15</v>
      </c>
      <c r="Q2840" s="11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</v>
      </c>
      <c r="P2842" s="9">
        <f t="shared" si="177"/>
        <v>300</v>
      </c>
      <c r="Q2842" s="11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</v>
      </c>
      <c r="P2843" s="9">
        <f t="shared" si="177"/>
        <v>300</v>
      </c>
      <c r="Q2843" s="11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12</v>
      </c>
      <c r="P2844" s="9">
        <f t="shared" si="177"/>
        <v>25</v>
      </c>
      <c r="Q2844" s="11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50</v>
      </c>
      <c r="P2845" s="9">
        <f t="shared" si="177"/>
        <v>60</v>
      </c>
      <c r="Q2845" s="11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 s="9">
        <f t="shared" si="177"/>
        <v>60</v>
      </c>
      <c r="Q2846" s="11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100</v>
      </c>
      <c r="P2847" s="9">
        <f t="shared" si="177"/>
        <v>18.75</v>
      </c>
      <c r="Q2847" s="11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100</v>
      </c>
      <c r="P2848" s="9">
        <f t="shared" si="177"/>
        <v>30</v>
      </c>
      <c r="Q2848" s="11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100</v>
      </c>
      <c r="P2849" s="9">
        <f t="shared" si="177"/>
        <v>27.27</v>
      </c>
      <c r="Q2849" s="11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100</v>
      </c>
      <c r="P2850" s="9">
        <f t="shared" si="177"/>
        <v>27.27</v>
      </c>
      <c r="Q2850" s="11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100</v>
      </c>
      <c r="P2851" s="9">
        <f t="shared" si="177"/>
        <v>30</v>
      </c>
      <c r="Q2851" s="11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3</v>
      </c>
      <c r="P2860" s="9">
        <f t="shared" si="177"/>
        <v>57</v>
      </c>
      <c r="Q2860" s="11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14</v>
      </c>
      <c r="P2861" s="9">
        <f t="shared" si="177"/>
        <v>71.25</v>
      </c>
      <c r="Q2861" s="11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0</v>
      </c>
      <c r="P2864" s="9">
        <f t="shared" si="177"/>
        <v>40</v>
      </c>
      <c r="Q2864" s="11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2</v>
      </c>
      <c r="P2866" s="9">
        <f t="shared" si="177"/>
        <v>93.33</v>
      </c>
      <c r="Q2866" s="11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37</v>
      </c>
      <c r="P2868" s="9">
        <f t="shared" si="177"/>
        <v>35</v>
      </c>
      <c r="Q2868" s="11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5.75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0</v>
      </c>
      <c r="P2880" s="9">
        <f t="shared" si="177"/>
        <v>54</v>
      </c>
      <c r="Q2880" s="11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6</v>
      </c>
      <c r="P2881" s="9">
        <f t="shared" si="177"/>
        <v>45</v>
      </c>
      <c r="Q2881" s="11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ref="O2882:O2945" si="180">ROUND(E2882/D2882*100,0)</f>
        <v>18</v>
      </c>
      <c r="P2882" s="9">
        <f t="shared" ref="P2882:P2945" si="181">IFERROR(ROUND(E2882/L2882,2),0)</f>
        <v>45</v>
      </c>
      <c r="Q2882" s="11" t="s">
        <v>8323</v>
      </c>
      <c r="R2882" t="s">
        <v>8326</v>
      </c>
      <c r="S2882" s="15">
        <f t="shared" ref="S2882:S2945" si="182">(((J2882/60)/60)/24)+DATE(1970,1,1)</f>
        <v>41813.938715277778</v>
      </c>
      <c r="T2882" s="15">
        <f t="shared" ref="T2882:T2945" si="183">(((I2882/60)/60)/24)+DATE(1970,1,1)</f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si="180"/>
        <v>108</v>
      </c>
      <c r="P2883" s="9">
        <f t="shared" si="181"/>
        <v>38.57</v>
      </c>
      <c r="Q2883" s="11" t="s">
        <v>8323</v>
      </c>
      <c r="R2883" t="s">
        <v>8326</v>
      </c>
      <c r="S2883" s="15">
        <f t="shared" si="182"/>
        <v>42571.626192129625</v>
      </c>
      <c r="T2883" s="15">
        <f t="shared" si="183"/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1</v>
      </c>
      <c r="P2889" s="9">
        <f t="shared" si="181"/>
        <v>26</v>
      </c>
      <c r="Q2889" s="11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1</v>
      </c>
      <c r="P2890" s="9">
        <f t="shared" si="181"/>
        <v>28.89</v>
      </c>
      <c r="Q2890" s="11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 s="9">
        <f t="shared" si="181"/>
        <v>65</v>
      </c>
      <c r="Q2892" s="11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33</v>
      </c>
      <c r="P2893" s="9">
        <f t="shared" si="181"/>
        <v>37.14</v>
      </c>
      <c r="Q2893" s="11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52</v>
      </c>
      <c r="P2894" s="9">
        <f t="shared" si="181"/>
        <v>17.329999999999998</v>
      </c>
      <c r="Q2894" s="11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104</v>
      </c>
      <c r="P2895" s="9">
        <f t="shared" si="181"/>
        <v>21.67</v>
      </c>
      <c r="Q2895" s="11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13</v>
      </c>
      <c r="P2901" s="9">
        <f t="shared" si="181"/>
        <v>50.2</v>
      </c>
      <c r="Q2901" s="11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100</v>
      </c>
      <c r="P2902" s="9">
        <f t="shared" si="181"/>
        <v>31.38</v>
      </c>
      <c r="Q2902" s="11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0</v>
      </c>
      <c r="P2903" s="9">
        <f t="shared" si="181"/>
        <v>250</v>
      </c>
      <c r="Q2903" s="11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0</v>
      </c>
      <c r="P2904" s="9">
        <f t="shared" si="181"/>
        <v>62.5</v>
      </c>
      <c r="Q2904" s="11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0</v>
      </c>
      <c r="P2905" s="9">
        <f t="shared" si="181"/>
        <v>250</v>
      </c>
      <c r="Q2905" s="11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0</v>
      </c>
      <c r="P2906" s="9">
        <f t="shared" si="181"/>
        <v>250</v>
      </c>
      <c r="Q2906" s="11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</v>
      </c>
      <c r="P2907" s="9">
        <f t="shared" si="181"/>
        <v>125</v>
      </c>
      <c r="Q2907" s="11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</v>
      </c>
      <c r="P2908" s="9">
        <f t="shared" si="181"/>
        <v>35.71</v>
      </c>
      <c r="Q2908" s="11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3</v>
      </c>
      <c r="P2909" s="9">
        <f t="shared" si="181"/>
        <v>250</v>
      </c>
      <c r="Q2909" s="11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5</v>
      </c>
      <c r="P2910" s="9">
        <f t="shared" si="181"/>
        <v>83.33</v>
      </c>
      <c r="Q2910" s="11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5</v>
      </c>
      <c r="P2911" s="9">
        <f t="shared" si="181"/>
        <v>62.5</v>
      </c>
      <c r="Q2911" s="11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25</v>
      </c>
      <c r="P2912" s="9">
        <f t="shared" si="181"/>
        <v>50</v>
      </c>
      <c r="Q2912" s="11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25</v>
      </c>
      <c r="P2913" s="9">
        <f t="shared" si="181"/>
        <v>41.67</v>
      </c>
      <c r="Q2913" s="11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100</v>
      </c>
      <c r="P2914" s="9">
        <f t="shared" si="181"/>
        <v>27.78</v>
      </c>
      <c r="Q2914" s="11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100</v>
      </c>
      <c r="P2915" s="9">
        <f t="shared" si="181"/>
        <v>31.25</v>
      </c>
      <c r="Q2915" s="11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100</v>
      </c>
      <c r="P2916" s="9">
        <f t="shared" si="181"/>
        <v>11.36</v>
      </c>
      <c r="Q2916" s="11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2</v>
      </c>
      <c r="P2919" s="9">
        <f t="shared" si="181"/>
        <v>48.2</v>
      </c>
      <c r="Q2919" s="11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 s="9">
        <f t="shared" si="181"/>
        <v>30.13</v>
      </c>
      <c r="Q2920" s="11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38</v>
      </c>
      <c r="P2939" s="9">
        <f t="shared" si="181"/>
        <v>56.25</v>
      </c>
      <c r="Q2939" s="11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225</v>
      </c>
      <c r="P2940" s="9">
        <f t="shared" si="181"/>
        <v>75</v>
      </c>
      <c r="Q2940" s="11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2</v>
      </c>
      <c r="P2941" s="9">
        <f t="shared" si="181"/>
        <v>74.33</v>
      </c>
      <c r="Q2941" s="11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4</v>
      </c>
      <c r="P2942" s="9">
        <f t="shared" si="181"/>
        <v>24.78</v>
      </c>
      <c r="Q2942" s="11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ref="O2946:O3009" si="184">ROUND(E2946/D2946*100,0)</f>
        <v>11</v>
      </c>
      <c r="P2946" s="9">
        <f t="shared" ref="P2946:P3009" si="185">IFERROR(ROUND(E2946/L2946,2),0)</f>
        <v>72</v>
      </c>
      <c r="Q2946" s="11" t="s">
        <v>8323</v>
      </c>
      <c r="R2946" t="s">
        <v>8326</v>
      </c>
      <c r="S2946" s="15">
        <f t="shared" ref="S2946:S3009" si="186">(((J2946/60)/60)/24)+DATE(1970,1,1)</f>
        <v>41990.612546296295</v>
      </c>
      <c r="T2946" s="15">
        <f t="shared" ref="T2946:T3009" si="187">(((I2946/60)/60)/24)+DATE(1970,1,1)</f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si="184"/>
        <v>0</v>
      </c>
      <c r="P2947" s="9">
        <f t="shared" si="185"/>
        <v>71.67</v>
      </c>
      <c r="Q2947" s="11" t="s">
        <v>8321</v>
      </c>
      <c r="R2947" t="s">
        <v>8339</v>
      </c>
      <c r="S2947" s="15">
        <f t="shared" si="186"/>
        <v>40882.481666666667</v>
      </c>
      <c r="T2947" s="15">
        <f t="shared" si="187"/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</v>
      </c>
      <c r="P2951" s="9">
        <f t="shared" si="185"/>
        <v>16.309999999999999</v>
      </c>
      <c r="Q2951" s="11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4</v>
      </c>
      <c r="P2953" s="9">
        <f t="shared" si="185"/>
        <v>30.29</v>
      </c>
      <c r="Q2953" s="11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2</v>
      </c>
      <c r="P2956" s="9">
        <f t="shared" si="185"/>
        <v>52.5</v>
      </c>
      <c r="Q2956" s="11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</v>
      </c>
      <c r="P2957" s="9">
        <f t="shared" si="185"/>
        <v>35</v>
      </c>
      <c r="Q2957" s="11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0</v>
      </c>
      <c r="P2958" s="9">
        <f t="shared" si="185"/>
        <v>68.33</v>
      </c>
      <c r="Q2958" s="11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11</v>
      </c>
      <c r="P2960" s="9">
        <f t="shared" si="185"/>
        <v>51.25</v>
      </c>
      <c r="Q2960" s="11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21</v>
      </c>
      <c r="P2961" s="9">
        <f t="shared" si="185"/>
        <v>20.5</v>
      </c>
      <c r="Q2961" s="11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41</v>
      </c>
      <c r="P2962" s="9">
        <f t="shared" si="185"/>
        <v>29.29</v>
      </c>
      <c r="Q2962" s="11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103</v>
      </c>
      <c r="P2963" s="9">
        <f t="shared" si="185"/>
        <v>15.77</v>
      </c>
      <c r="Q2963" s="11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</v>
      </c>
      <c r="P2966" s="9">
        <f t="shared" si="185"/>
        <v>202</v>
      </c>
      <c r="Q2966" s="11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17</v>
      </c>
      <c r="P2967" s="9">
        <f t="shared" si="185"/>
        <v>16.829999999999998</v>
      </c>
      <c r="Q2967" s="11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 s="9">
        <f t="shared" si="185"/>
        <v>100.5</v>
      </c>
      <c r="Q2969" s="11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101</v>
      </c>
      <c r="P2970" s="9">
        <f t="shared" si="185"/>
        <v>18.27</v>
      </c>
      <c r="Q2970" s="11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0</v>
      </c>
      <c r="P2971" s="9">
        <f t="shared" si="185"/>
        <v>100</v>
      </c>
      <c r="Q2971" s="11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</v>
      </c>
      <c r="P2972" s="9">
        <f t="shared" si="185"/>
        <v>100</v>
      </c>
      <c r="Q2972" s="11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3</v>
      </c>
      <c r="P2973" s="9">
        <f t="shared" si="185"/>
        <v>200</v>
      </c>
      <c r="Q2973" s="11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3</v>
      </c>
      <c r="P2974" s="9">
        <f t="shared" si="185"/>
        <v>200</v>
      </c>
      <c r="Q2974" s="11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10</v>
      </c>
      <c r="P2975" s="9">
        <f t="shared" si="185"/>
        <v>40</v>
      </c>
      <c r="Q2975" s="11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20</v>
      </c>
      <c r="P2976" s="9">
        <f t="shared" si="185"/>
        <v>100</v>
      </c>
      <c r="Q2976" s="11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100</v>
      </c>
      <c r="P2977" s="9">
        <f t="shared" si="185"/>
        <v>40</v>
      </c>
      <c r="Q2977" s="11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100</v>
      </c>
      <c r="P2978" s="9">
        <f t="shared" si="185"/>
        <v>22.22</v>
      </c>
      <c r="Q2978" s="11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 s="9">
        <f t="shared" si="185"/>
        <v>39</v>
      </c>
      <c r="Q2983" s="11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130</v>
      </c>
      <c r="P2984" s="9">
        <f t="shared" si="185"/>
        <v>16.25</v>
      </c>
      <c r="Q2984" s="11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</v>
      </c>
      <c r="P2994" s="9">
        <f t="shared" si="185"/>
        <v>30</v>
      </c>
      <c r="Q2994" s="11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 s="9">
        <f t="shared" si="185"/>
        <v>25.71</v>
      </c>
      <c r="Q2996" s="11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120</v>
      </c>
      <c r="P2997" s="9">
        <f t="shared" si="185"/>
        <v>22.5</v>
      </c>
      <c r="Q2997" s="11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1</v>
      </c>
      <c r="P3001" s="9">
        <f t="shared" si="185"/>
        <v>35.4</v>
      </c>
      <c r="Q3001" s="11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4</v>
      </c>
      <c r="P3002" s="9">
        <f t="shared" si="185"/>
        <v>59</v>
      </c>
      <c r="Q3002" s="11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0</v>
      </c>
      <c r="P3003" s="9">
        <f t="shared" si="185"/>
        <v>87.5</v>
      </c>
      <c r="Q3003" s="11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1</v>
      </c>
      <c r="P3004" s="9">
        <f t="shared" si="185"/>
        <v>35</v>
      </c>
      <c r="Q3004" s="11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0</v>
      </c>
      <c r="P3006" s="9">
        <f t="shared" si="185"/>
        <v>42.5</v>
      </c>
      <c r="Q3006" s="11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2</v>
      </c>
      <c r="P3007" s="9">
        <f t="shared" si="185"/>
        <v>34</v>
      </c>
      <c r="Q3007" s="11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 s="9">
        <f t="shared" si="185"/>
        <v>42.5</v>
      </c>
      <c r="Q3008" s="11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20</v>
      </c>
      <c r="P3009" s="9">
        <f t="shared" si="185"/>
        <v>34</v>
      </c>
      <c r="Q3009" s="11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ref="O3010:O3073" si="188">ROUND(E3010/D3010*100,0)</f>
        <v>34</v>
      </c>
      <c r="P3010" s="9">
        <f t="shared" ref="P3010:P3073" si="189">IFERROR(ROUND(E3010/L3010,2),0)</f>
        <v>28.33</v>
      </c>
      <c r="Q3010" s="11" t="s">
        <v>8313</v>
      </c>
      <c r="R3010" t="s">
        <v>8355</v>
      </c>
      <c r="S3010" s="15">
        <f t="shared" ref="S3010:S3073" si="190">(((J3010/60)/60)/24)+DATE(1970,1,1)</f>
        <v>42281.136099537034</v>
      </c>
      <c r="T3010" s="15">
        <f t="shared" ref="T3010:T3073" si="191">(((I3010/60)/60)/24)+DATE(1970,1,1)</f>
        <v>42311.177766203706</v>
      </c>
    </row>
    <row r="3011" spans="1:20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si="188"/>
        <v>17</v>
      </c>
      <c r="P3011" s="9">
        <f t="shared" si="189"/>
        <v>27.5</v>
      </c>
      <c r="Q3011" s="11" t="s">
        <v>8323</v>
      </c>
      <c r="R3011" t="s">
        <v>8326</v>
      </c>
      <c r="S3011" s="15">
        <f t="shared" si="190"/>
        <v>42031.666898148149</v>
      </c>
      <c r="T3011" s="15">
        <f t="shared" si="191"/>
        <v>42064.125</v>
      </c>
    </row>
    <row r="3012" spans="1:20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41</v>
      </c>
      <c r="P3012" s="9">
        <f t="shared" si="189"/>
        <v>23.57</v>
      </c>
      <c r="Q3012" s="11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32</v>
      </c>
      <c r="Q3014" s="11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40</v>
      </c>
      <c r="Q3015" s="11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 s="9">
        <f t="shared" si="189"/>
        <v>38.25</v>
      </c>
      <c r="Q3019" s="11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100</v>
      </c>
      <c r="P3020" s="9">
        <f t="shared" si="189"/>
        <v>21.86</v>
      </c>
      <c r="Q3020" s="11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1</v>
      </c>
      <c r="P3023" s="9">
        <f t="shared" si="189"/>
        <v>50.33</v>
      </c>
      <c r="Q3023" s="11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2</v>
      </c>
      <c r="P3024" s="9">
        <f t="shared" si="189"/>
        <v>50.33</v>
      </c>
      <c r="Q3024" s="11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2</v>
      </c>
      <c r="P3027" s="9">
        <f t="shared" si="189"/>
        <v>50</v>
      </c>
      <c r="Q3027" s="11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</v>
      </c>
      <c r="P3028" s="9">
        <f t="shared" si="189"/>
        <v>30</v>
      </c>
      <c r="Q3028" s="11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3</v>
      </c>
      <c r="P3029" s="9">
        <f t="shared" si="189"/>
        <v>75</v>
      </c>
      <c r="Q3029" s="11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8</v>
      </c>
      <c r="P3030" s="9">
        <f t="shared" si="189"/>
        <v>50</v>
      </c>
      <c r="Q3030" s="11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2</v>
      </c>
      <c r="P3034" s="9">
        <f t="shared" si="189"/>
        <v>72.5</v>
      </c>
      <c r="Q3034" s="11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 s="9">
        <f t="shared" si="189"/>
        <v>48.33</v>
      </c>
      <c r="Q3035" s="11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14</v>
      </c>
      <c r="P3038" s="9">
        <f t="shared" si="189"/>
        <v>20.14</v>
      </c>
      <c r="Q3038" s="11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18</v>
      </c>
      <c r="P3039" s="9">
        <f t="shared" si="189"/>
        <v>28.2</v>
      </c>
      <c r="Q3039" s="11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0</v>
      </c>
      <c r="P3047" s="9">
        <f t="shared" si="189"/>
        <v>33.75</v>
      </c>
      <c r="Q3047" s="11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</v>
      </c>
      <c r="P3048" s="9">
        <f t="shared" si="189"/>
        <v>15</v>
      </c>
      <c r="Q3048" s="11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5</v>
      </c>
      <c r="P3049" s="9">
        <f t="shared" si="189"/>
        <v>27</v>
      </c>
      <c r="Q3049" s="11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5</v>
      </c>
      <c r="P3050" s="9">
        <f t="shared" si="189"/>
        <v>45</v>
      </c>
      <c r="Q3050" s="11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0</v>
      </c>
      <c r="P3052" s="9">
        <f t="shared" si="189"/>
        <v>44</v>
      </c>
      <c r="Q3052" s="11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</v>
      </c>
      <c r="P3053" s="9">
        <f t="shared" si="189"/>
        <v>44</v>
      </c>
      <c r="Q3053" s="11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9</v>
      </c>
      <c r="P3057" s="9">
        <f t="shared" si="189"/>
        <v>32.5</v>
      </c>
      <c r="Q3057" s="11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13</v>
      </c>
      <c r="P3058" s="9">
        <f t="shared" si="189"/>
        <v>65</v>
      </c>
      <c r="Q3058" s="11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 s="9">
        <f t="shared" si="189"/>
        <v>13</v>
      </c>
      <c r="Q3059" s="11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33</v>
      </c>
      <c r="P3060" s="9">
        <f t="shared" si="189"/>
        <v>26</v>
      </c>
      <c r="Q3060" s="11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65</v>
      </c>
      <c r="P3061" s="9">
        <f t="shared" si="189"/>
        <v>14.44</v>
      </c>
      <c r="Q3061" s="11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12.8</v>
      </c>
      <c r="Q3063" s="11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13</v>
      </c>
      <c r="P3064" s="9">
        <f t="shared" si="189"/>
        <v>10.67</v>
      </c>
      <c r="Q3064" s="11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0</v>
      </c>
      <c r="P3065" s="9">
        <f t="shared" si="189"/>
        <v>42</v>
      </c>
      <c r="Q3065" s="11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 s="9">
        <f t="shared" si="189"/>
        <v>25.2</v>
      </c>
      <c r="Q3066" s="11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0</v>
      </c>
      <c r="P3068" s="9">
        <f t="shared" si="189"/>
        <v>31.25</v>
      </c>
      <c r="Q3068" s="11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1</v>
      </c>
      <c r="P3069" s="9">
        <f t="shared" si="189"/>
        <v>62.5</v>
      </c>
      <c r="Q3069" s="11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1</v>
      </c>
      <c r="P3070" s="9">
        <f t="shared" si="189"/>
        <v>62.5</v>
      </c>
      <c r="Q3070" s="11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1</v>
      </c>
      <c r="P3071" s="9">
        <f t="shared" si="189"/>
        <v>62.5</v>
      </c>
      <c r="Q3071" s="11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1</v>
      </c>
      <c r="P3072" s="9">
        <f t="shared" si="189"/>
        <v>62.5</v>
      </c>
      <c r="Q3072" s="11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4</v>
      </c>
      <c r="P3073" s="9">
        <f t="shared" si="189"/>
        <v>31.25</v>
      </c>
      <c r="Q3073" s="11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ref="O3074:O3137" si="192">ROUND(E3074/D3074*100,0)</f>
        <v>5</v>
      </c>
      <c r="P3074" s="9">
        <f t="shared" ref="P3074:P3137" si="193">IFERROR(ROUND(E3074/L3074,2),0)</f>
        <v>62.5</v>
      </c>
      <c r="Q3074" s="11" t="s">
        <v>8321</v>
      </c>
      <c r="R3074" t="s">
        <v>8339</v>
      </c>
      <c r="S3074" s="15">
        <f t="shared" ref="S3074:S3137" si="194">(((J3074/60)/60)/24)+DATE(1970,1,1)</f>
        <v>41576.834513888891</v>
      </c>
      <c r="T3074" s="15">
        <f t="shared" ref="T3074:T3137" si="195">(((I3074/60)/60)/24)+DATE(1970,1,1)</f>
        <v>41609.876180555555</v>
      </c>
    </row>
    <row r="3075" spans="1:20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si="192"/>
        <v>5</v>
      </c>
      <c r="P3075" s="9">
        <f t="shared" si="193"/>
        <v>41.67</v>
      </c>
      <c r="Q3075" s="11" t="s">
        <v>8311</v>
      </c>
      <c r="R3075" t="s">
        <v>8349</v>
      </c>
      <c r="S3075" s="15">
        <f t="shared" si="194"/>
        <v>42404.033090277779</v>
      </c>
      <c r="T3075" s="15">
        <f t="shared" si="195"/>
        <v>42428.999305555553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0</v>
      </c>
      <c r="P3080" s="9">
        <f t="shared" si="193"/>
        <v>40</v>
      </c>
      <c r="Q3080" s="11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0</v>
      </c>
      <c r="P3081" s="9">
        <f t="shared" si="193"/>
        <v>60</v>
      </c>
      <c r="Q3081" s="11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</v>
      </c>
      <c r="P3082" s="9">
        <f t="shared" si="193"/>
        <v>60</v>
      </c>
      <c r="Q3082" s="11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29</v>
      </c>
      <c r="P3083" s="9">
        <f t="shared" si="193"/>
        <v>60</v>
      </c>
      <c r="Q3083" s="11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48</v>
      </c>
      <c r="P3084" s="9">
        <f t="shared" si="193"/>
        <v>30</v>
      </c>
      <c r="Q3084" s="11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171</v>
      </c>
      <c r="P3085" s="9">
        <f t="shared" si="193"/>
        <v>8.57</v>
      </c>
      <c r="Q3085" s="11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3</v>
      </c>
      <c r="P3088" s="9">
        <f t="shared" si="193"/>
        <v>29</v>
      </c>
      <c r="Q3088" s="11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 s="9">
        <f t="shared" si="193"/>
        <v>19.329999999999998</v>
      </c>
      <c r="Q3089" s="11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t="15.75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 s="9">
        <f t="shared" si="193"/>
        <v>58</v>
      </c>
      <c r="Q3090" s="11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</v>
      </c>
      <c r="P3092" s="9">
        <f t="shared" si="193"/>
        <v>23</v>
      </c>
      <c r="Q3092" s="11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23</v>
      </c>
      <c r="P3094" s="9">
        <f t="shared" si="193"/>
        <v>16.43</v>
      </c>
      <c r="Q3094" s="11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0</v>
      </c>
      <c r="P3097" s="9">
        <f t="shared" si="193"/>
        <v>36.67</v>
      </c>
      <c r="Q3097" s="11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1</v>
      </c>
      <c r="P3098" s="9">
        <f t="shared" si="193"/>
        <v>55</v>
      </c>
      <c r="Q3098" s="11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2</v>
      </c>
      <c r="P3099" s="9">
        <f t="shared" si="193"/>
        <v>18.329999999999998</v>
      </c>
      <c r="Q3099" s="11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</v>
      </c>
      <c r="P3100" s="9">
        <f t="shared" si="193"/>
        <v>27.5</v>
      </c>
      <c r="Q3100" s="11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3</v>
      </c>
      <c r="P3101" s="9">
        <f t="shared" si="193"/>
        <v>15.71</v>
      </c>
      <c r="Q3101" s="11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11</v>
      </c>
      <c r="P3102" s="9">
        <f t="shared" si="193"/>
        <v>55</v>
      </c>
      <c r="Q3102" s="11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</v>
      </c>
      <c r="P3105" s="9">
        <f t="shared" si="193"/>
        <v>15.43</v>
      </c>
      <c r="Q3105" s="11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</v>
      </c>
      <c r="P3106" s="9">
        <f t="shared" si="193"/>
        <v>108</v>
      </c>
      <c r="Q3106" s="11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0</v>
      </c>
      <c r="P3108" s="9">
        <f t="shared" si="193"/>
        <v>26.5</v>
      </c>
      <c r="Q3108" s="11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0</v>
      </c>
      <c r="P3109" s="9">
        <f t="shared" si="193"/>
        <v>53</v>
      </c>
      <c r="Q3109" s="11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</v>
      </c>
      <c r="P3110" s="9">
        <f t="shared" si="193"/>
        <v>17.670000000000002</v>
      </c>
      <c r="Q3110" s="11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1</v>
      </c>
      <c r="P3111" s="9">
        <f t="shared" si="193"/>
        <v>35.33</v>
      </c>
      <c r="Q3111" s="11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1</v>
      </c>
      <c r="P3112" s="9">
        <f t="shared" si="193"/>
        <v>26.5</v>
      </c>
      <c r="Q3112" s="11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424</v>
      </c>
      <c r="P3113" s="9">
        <f t="shared" si="193"/>
        <v>21.2</v>
      </c>
      <c r="Q3113" s="11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52.5</v>
      </c>
      <c r="Q3116" s="11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1</v>
      </c>
      <c r="P3117" s="9">
        <f t="shared" si="193"/>
        <v>52.5</v>
      </c>
      <c r="Q3117" s="11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2</v>
      </c>
      <c r="P3118" s="9">
        <f t="shared" si="193"/>
        <v>17.5</v>
      </c>
      <c r="Q3118" s="11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11</v>
      </c>
      <c r="P3119" s="9">
        <f t="shared" si="193"/>
        <v>52.5</v>
      </c>
      <c r="Q3119" s="11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2</v>
      </c>
      <c r="P3123" s="9">
        <f t="shared" si="193"/>
        <v>50.5</v>
      </c>
      <c r="Q3123" s="11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3</v>
      </c>
      <c r="P3124" s="9">
        <f t="shared" si="193"/>
        <v>50.5</v>
      </c>
      <c r="Q3124" s="11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144</v>
      </c>
      <c r="P3126" s="9">
        <f t="shared" si="193"/>
        <v>50.5</v>
      </c>
      <c r="Q3126" s="11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0</v>
      </c>
      <c r="P3127" s="9">
        <f t="shared" si="193"/>
        <v>100</v>
      </c>
      <c r="Q3127" s="11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0</v>
      </c>
      <c r="P3128" s="9">
        <f t="shared" si="193"/>
        <v>100</v>
      </c>
      <c r="Q3128" s="11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0</v>
      </c>
      <c r="P3129" s="9">
        <f t="shared" si="193"/>
        <v>50</v>
      </c>
      <c r="Q3129" s="11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0</v>
      </c>
      <c r="P3130" s="9">
        <f t="shared" si="193"/>
        <v>100</v>
      </c>
      <c r="Q3130" s="11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50</v>
      </c>
      <c r="Q3131" s="11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t="15.75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</v>
      </c>
      <c r="P3132" s="9">
        <f t="shared" si="193"/>
        <v>100</v>
      </c>
      <c r="Q3132" s="11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</v>
      </c>
      <c r="P3133" s="9">
        <f t="shared" si="193"/>
        <v>100</v>
      </c>
      <c r="Q3133" s="11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</v>
      </c>
      <c r="P3134" s="9">
        <f t="shared" si="193"/>
        <v>100</v>
      </c>
      <c r="Q3134" s="11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2</v>
      </c>
      <c r="P3135" s="9">
        <f t="shared" si="193"/>
        <v>100</v>
      </c>
      <c r="Q3135" s="11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2</v>
      </c>
      <c r="P3136" s="9">
        <f t="shared" si="193"/>
        <v>100</v>
      </c>
      <c r="Q3136" s="11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</v>
      </c>
      <c r="P3137" s="9">
        <f t="shared" si="193"/>
        <v>25</v>
      </c>
      <c r="Q3137" s="11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ref="O3138:O3201" si="196">ROUND(E3138/D3138*100,0)</f>
        <v>2</v>
      </c>
      <c r="P3138" s="9">
        <f t="shared" ref="P3138:P3201" si="197">IFERROR(ROUND(E3138/L3138,2),0)</f>
        <v>25</v>
      </c>
      <c r="Q3138" s="11" t="s">
        <v>8323</v>
      </c>
      <c r="R3138" t="s">
        <v>8326</v>
      </c>
      <c r="S3138" s="15">
        <f t="shared" ref="S3138:S3201" si="198">(((J3138/60)/60)/24)+DATE(1970,1,1)</f>
        <v>41858.214629629627</v>
      </c>
      <c r="T3138" s="15">
        <f t="shared" ref="T3138:T3201" si="199">(((I3138/60)/60)/24)+DATE(1970,1,1)</f>
        <v>41888.214629629627</v>
      </c>
    </row>
    <row r="3139" spans="1:20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si="196"/>
        <v>3</v>
      </c>
      <c r="P3139" s="9">
        <f t="shared" si="197"/>
        <v>10</v>
      </c>
      <c r="Q3139" s="11" t="s">
        <v>8316</v>
      </c>
      <c r="R3139" t="s">
        <v>8334</v>
      </c>
      <c r="S3139" s="15">
        <f t="shared" si="198"/>
        <v>42384.110775462963</v>
      </c>
      <c r="T3139" s="15">
        <f t="shared" si="199"/>
        <v>42414.110775462963</v>
      </c>
    </row>
    <row r="3140" spans="1:20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3</v>
      </c>
      <c r="P3140" s="9">
        <f t="shared" si="197"/>
        <v>100</v>
      </c>
      <c r="Q3140" s="11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4</v>
      </c>
      <c r="P3141" s="9">
        <f t="shared" si="197"/>
        <v>33.33</v>
      </c>
      <c r="Q3141" s="11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4</v>
      </c>
      <c r="P3142" s="9">
        <f t="shared" si="197"/>
        <v>100</v>
      </c>
      <c r="Q3142" s="11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5</v>
      </c>
      <c r="P3143" s="9">
        <f t="shared" si="197"/>
        <v>100</v>
      </c>
      <c r="Q3143" s="11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t="15.75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5</v>
      </c>
      <c r="P3144" s="9">
        <f t="shared" si="197"/>
        <v>100</v>
      </c>
      <c r="Q3144" s="11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8</v>
      </c>
      <c r="P3145" s="9">
        <f t="shared" si="197"/>
        <v>100</v>
      </c>
      <c r="Q3145" s="11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10</v>
      </c>
      <c r="P3147" s="9">
        <f t="shared" si="197"/>
        <v>16.670000000000002</v>
      </c>
      <c r="Q3147" s="11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17</v>
      </c>
      <c r="P3148" s="9">
        <f t="shared" si="197"/>
        <v>33.33</v>
      </c>
      <c r="Q3148" s="11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20</v>
      </c>
      <c r="P3149" s="9">
        <f t="shared" si="197"/>
        <v>100</v>
      </c>
      <c r="Q3149" s="11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20</v>
      </c>
      <c r="P3150" s="9">
        <f t="shared" si="197"/>
        <v>100</v>
      </c>
      <c r="Q3150" s="11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100</v>
      </c>
      <c r="P3151" s="9">
        <f t="shared" si="197"/>
        <v>20</v>
      </c>
      <c r="Q3151" s="11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3</v>
      </c>
      <c r="P3155" s="9">
        <f t="shared" si="197"/>
        <v>23.75</v>
      </c>
      <c r="Q3155" s="11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6</v>
      </c>
      <c r="P3156" s="9">
        <f t="shared" si="197"/>
        <v>9.5</v>
      </c>
      <c r="Q3156" s="11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3</v>
      </c>
      <c r="P3157" s="9">
        <f t="shared" si="197"/>
        <v>15.67</v>
      </c>
      <c r="Q3157" s="11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4</v>
      </c>
      <c r="P3158" s="9">
        <f t="shared" si="197"/>
        <v>23.5</v>
      </c>
      <c r="Q3158" s="11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0</v>
      </c>
      <c r="P3163" s="9">
        <f t="shared" si="197"/>
        <v>30</v>
      </c>
      <c r="Q3163" s="11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0</v>
      </c>
      <c r="P3164" s="9">
        <f t="shared" si="197"/>
        <v>30</v>
      </c>
      <c r="Q3164" s="11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1</v>
      </c>
      <c r="P3165" s="9">
        <f t="shared" si="197"/>
        <v>22.5</v>
      </c>
      <c r="Q3165" s="11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2</v>
      </c>
      <c r="P3167" s="9">
        <f t="shared" si="197"/>
        <v>30</v>
      </c>
      <c r="Q3167" s="11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5</v>
      </c>
      <c r="P3168" s="9">
        <f t="shared" si="197"/>
        <v>18</v>
      </c>
      <c r="Q3168" s="11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0</v>
      </c>
      <c r="P3171" s="9">
        <f t="shared" si="197"/>
        <v>21.25</v>
      </c>
      <c r="Q3171" s="11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0</v>
      </c>
      <c r="P3172" s="9">
        <f t="shared" si="197"/>
        <v>21.25</v>
      </c>
      <c r="Q3172" s="11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1</v>
      </c>
      <c r="P3173" s="9">
        <f t="shared" si="197"/>
        <v>5.31</v>
      </c>
      <c r="Q3173" s="11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 s="9">
        <f t="shared" si="197"/>
        <v>42.5</v>
      </c>
      <c r="Q3174" s="11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3</v>
      </c>
      <c r="P3175" s="9">
        <f t="shared" si="197"/>
        <v>21.25</v>
      </c>
      <c r="Q3175" s="11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5</v>
      </c>
      <c r="P3176" s="9">
        <f t="shared" si="197"/>
        <v>21.25</v>
      </c>
      <c r="Q3176" s="11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0</v>
      </c>
      <c r="P3180" s="9">
        <f t="shared" si="197"/>
        <v>20.5</v>
      </c>
      <c r="Q3180" s="11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</v>
      </c>
      <c r="P3181" s="9">
        <f t="shared" si="197"/>
        <v>16.399999999999999</v>
      </c>
      <c r="Q3181" s="11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1</v>
      </c>
      <c r="P3184" s="9">
        <f t="shared" si="197"/>
        <v>20</v>
      </c>
      <c r="Q3184" s="11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1</v>
      </c>
      <c r="P3185" s="9">
        <f t="shared" si="197"/>
        <v>20</v>
      </c>
      <c r="Q3185" s="11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11</v>
      </c>
      <c r="P3187" s="9">
        <f t="shared" si="197"/>
        <v>40</v>
      </c>
      <c r="Q3187" s="11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32</v>
      </c>
      <c r="P3188" s="9">
        <f t="shared" si="197"/>
        <v>26.67</v>
      </c>
      <c r="Q3188" s="11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0</v>
      </c>
      <c r="P3193" s="9">
        <f t="shared" si="197"/>
        <v>25</v>
      </c>
      <c r="Q3193" s="11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0</v>
      </c>
      <c r="P3195" s="9">
        <f t="shared" si="197"/>
        <v>37.5</v>
      </c>
      <c r="Q3195" s="11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0</v>
      </c>
      <c r="P3196" s="9">
        <f t="shared" si="197"/>
        <v>37.5</v>
      </c>
      <c r="Q3196" s="11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t="15.75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0</v>
      </c>
      <c r="P3198" s="9">
        <f t="shared" si="197"/>
        <v>75</v>
      </c>
      <c r="Q3198" s="11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1</v>
      </c>
      <c r="P3199" s="9">
        <f t="shared" si="197"/>
        <v>25</v>
      </c>
      <c r="Q3199" s="11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</v>
      </c>
      <c r="P3200" s="9">
        <f t="shared" si="197"/>
        <v>25</v>
      </c>
      <c r="Q3200" s="11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</v>
      </c>
      <c r="P3201" s="9">
        <f t="shared" si="197"/>
        <v>37.5</v>
      </c>
      <c r="Q3201" s="11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ref="O3202:O3265" si="200">ROUND(E3202/D3202*100,0)</f>
        <v>4</v>
      </c>
      <c r="P3202" s="9">
        <f t="shared" ref="P3202:P3265" si="201">IFERROR(ROUND(E3202/L3202,2),0)</f>
        <v>25</v>
      </c>
      <c r="Q3202" s="11" t="s">
        <v>8323</v>
      </c>
      <c r="R3202" t="s">
        <v>8326</v>
      </c>
      <c r="S3202" s="15">
        <f t="shared" ref="S3202:S3265" si="202">(((J3202/60)/60)/24)+DATE(1970,1,1)</f>
        <v>41851.700925925928</v>
      </c>
      <c r="T3202" s="15">
        <f t="shared" ref="T3202:T3265" si="203">(((I3202/60)/60)/24)+DATE(1970,1,1)</f>
        <v>41891.700925925928</v>
      </c>
    </row>
    <row r="3203" spans="1:20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si="200"/>
        <v>5</v>
      </c>
      <c r="P3203" s="9">
        <f t="shared" si="201"/>
        <v>18.75</v>
      </c>
      <c r="Q3203" s="11" t="s">
        <v>8323</v>
      </c>
      <c r="R3203" t="s">
        <v>8326</v>
      </c>
      <c r="S3203" s="15">
        <f t="shared" si="202"/>
        <v>41940.967951388891</v>
      </c>
      <c r="T3203" s="15">
        <f t="shared" si="203"/>
        <v>41952.5</v>
      </c>
    </row>
    <row r="3204" spans="1:20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150</v>
      </c>
      <c r="P3204" s="9">
        <f t="shared" si="201"/>
        <v>25</v>
      </c>
      <c r="Q3204" s="11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0</v>
      </c>
      <c r="P3209" s="9">
        <f t="shared" si="201"/>
        <v>23.67</v>
      </c>
      <c r="Q3209" s="11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0</v>
      </c>
      <c r="P3210" s="9">
        <f t="shared" si="201"/>
        <v>23.67</v>
      </c>
      <c r="Q3210" s="11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0</v>
      </c>
      <c r="P3211" s="9">
        <f t="shared" si="201"/>
        <v>23.33</v>
      </c>
      <c r="Q3211" s="11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1</v>
      </c>
      <c r="P3213" s="9">
        <f t="shared" si="201"/>
        <v>35</v>
      </c>
      <c r="Q3213" s="11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</v>
      </c>
      <c r="P3214" s="9">
        <f t="shared" si="201"/>
        <v>17.5</v>
      </c>
      <c r="Q3214" s="11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 s="9">
        <f t="shared" si="201"/>
        <v>35</v>
      </c>
      <c r="Q3215" s="11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14</v>
      </c>
      <c r="P3216" s="9">
        <f t="shared" si="201"/>
        <v>11.67</v>
      </c>
      <c r="Q3216" s="11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14</v>
      </c>
      <c r="P3217" s="9">
        <f t="shared" si="201"/>
        <v>10</v>
      </c>
      <c r="Q3217" s="11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140</v>
      </c>
      <c r="P3219" s="9">
        <f t="shared" si="201"/>
        <v>23.33</v>
      </c>
      <c r="Q3219" s="11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0</v>
      </c>
      <c r="P3222" s="9">
        <f t="shared" si="201"/>
        <v>34</v>
      </c>
      <c r="Q3222" s="11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3</v>
      </c>
      <c r="P3223" s="9">
        <f t="shared" si="201"/>
        <v>8.5</v>
      </c>
      <c r="Q3223" s="11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0</v>
      </c>
      <c r="P3225" s="9">
        <f t="shared" si="201"/>
        <v>16.25</v>
      </c>
      <c r="Q3225" s="11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1</v>
      </c>
      <c r="P3227" s="9">
        <f t="shared" si="201"/>
        <v>32.5</v>
      </c>
      <c r="Q3227" s="11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2</v>
      </c>
      <c r="P3229" s="9">
        <f t="shared" si="201"/>
        <v>13</v>
      </c>
      <c r="Q3229" s="11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9</v>
      </c>
      <c r="P3230" s="9">
        <f t="shared" si="201"/>
        <v>16.25</v>
      </c>
      <c r="Q3230" s="11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6500</v>
      </c>
      <c r="P3231" s="9">
        <f t="shared" si="201"/>
        <v>21.67</v>
      </c>
      <c r="Q3231" s="11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0</v>
      </c>
      <c r="P3235" s="9">
        <f t="shared" si="201"/>
        <v>30.5</v>
      </c>
      <c r="Q3235" s="11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0</v>
      </c>
      <c r="P3236" s="9">
        <f t="shared" si="201"/>
        <v>30.5</v>
      </c>
      <c r="Q3236" s="11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1</v>
      </c>
      <c r="P3237" s="9">
        <f t="shared" si="201"/>
        <v>20.329999999999998</v>
      </c>
      <c r="Q3237" s="11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1</v>
      </c>
      <c r="P3240" s="9">
        <f t="shared" si="201"/>
        <v>20</v>
      </c>
      <c r="Q3240" s="11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2</v>
      </c>
      <c r="P3241" s="9">
        <f t="shared" si="201"/>
        <v>15</v>
      </c>
      <c r="Q3241" s="11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 s="9">
        <f t="shared" si="201"/>
        <v>20</v>
      </c>
      <c r="Q3242" s="11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6</v>
      </c>
      <c r="P3243" s="9">
        <f t="shared" si="201"/>
        <v>15</v>
      </c>
      <c r="Q3243" s="11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9</v>
      </c>
      <c r="P3244" s="9">
        <f t="shared" si="201"/>
        <v>60</v>
      </c>
      <c r="Q3244" s="11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9</v>
      </c>
      <c r="P3245" s="9">
        <f t="shared" si="201"/>
        <v>30</v>
      </c>
      <c r="Q3245" s="11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0</v>
      </c>
      <c r="P3249" s="9">
        <f t="shared" si="201"/>
        <v>18.670000000000002</v>
      </c>
      <c r="Q3249" s="11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</v>
      </c>
      <c r="P3250" s="9">
        <f t="shared" si="201"/>
        <v>14</v>
      </c>
      <c r="Q3250" s="11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</v>
      </c>
      <c r="P3251" s="9">
        <f t="shared" si="201"/>
        <v>18.670000000000002</v>
      </c>
      <c r="Q3251" s="11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0</v>
      </c>
      <c r="P3253" s="9">
        <f t="shared" si="201"/>
        <v>18.329999999999998</v>
      </c>
      <c r="Q3253" s="11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0</v>
      </c>
      <c r="P3254" s="9">
        <f t="shared" si="201"/>
        <v>18.329999999999998</v>
      </c>
      <c r="Q3254" s="11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1</v>
      </c>
      <c r="P3255" s="9">
        <f t="shared" si="201"/>
        <v>27.5</v>
      </c>
      <c r="Q3255" s="11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1</v>
      </c>
      <c r="P3256" s="9">
        <f t="shared" si="201"/>
        <v>27.5</v>
      </c>
      <c r="Q3256" s="11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1</v>
      </c>
      <c r="P3258" s="9">
        <f t="shared" si="201"/>
        <v>27.5</v>
      </c>
      <c r="Q3258" s="11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0</v>
      </c>
      <c r="P3264" s="9">
        <f t="shared" si="201"/>
        <v>26</v>
      </c>
      <c r="Q3264" s="11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0</v>
      </c>
      <c r="P3265" s="9">
        <f t="shared" si="201"/>
        <v>3.71</v>
      </c>
      <c r="Q3265" s="11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ref="O3266:O3329" si="204">ROUND(E3266/D3266*100,0)</f>
        <v>0</v>
      </c>
      <c r="P3266" s="9">
        <f t="shared" ref="P3266:P3329" si="205">IFERROR(ROUND(E3266/L3266,2),0)</f>
        <v>52</v>
      </c>
      <c r="Q3266" s="11" t="s">
        <v>8319</v>
      </c>
      <c r="R3266" t="s">
        <v>8345</v>
      </c>
      <c r="S3266" s="15">
        <f t="shared" ref="S3266:S3329" si="206">(((J3266/60)/60)/24)+DATE(1970,1,1)</f>
        <v>42107.679756944446</v>
      </c>
      <c r="T3266" s="15">
        <f t="shared" ref="T3266:T3329" si="207">(((I3266/60)/60)/24)+DATE(1970,1,1)</f>
        <v>42137.679756944446</v>
      </c>
    </row>
    <row r="3267" spans="1:20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si="204"/>
        <v>0</v>
      </c>
      <c r="P3267" s="9">
        <f t="shared" si="205"/>
        <v>8.5</v>
      </c>
      <c r="Q3267" s="11" t="s">
        <v>8308</v>
      </c>
      <c r="R3267" t="s">
        <v>8315</v>
      </c>
      <c r="S3267" s="15">
        <f t="shared" si="206"/>
        <v>42055.600995370376</v>
      </c>
      <c r="T3267" s="15">
        <f t="shared" si="207"/>
        <v>42115.559328703705</v>
      </c>
    </row>
    <row r="3268" spans="1:20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0</v>
      </c>
      <c r="P3268" s="9">
        <f t="shared" si="205"/>
        <v>12.75</v>
      </c>
      <c r="Q3268" s="11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</v>
      </c>
      <c r="P3269" s="9">
        <f t="shared" si="205"/>
        <v>17</v>
      </c>
      <c r="Q3269" s="11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1</v>
      </c>
      <c r="P3270" s="9">
        <f t="shared" si="205"/>
        <v>25.5</v>
      </c>
      <c r="Q3270" s="11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1</v>
      </c>
      <c r="P3271" s="9">
        <f t="shared" si="205"/>
        <v>25.5</v>
      </c>
      <c r="Q3271" s="11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1</v>
      </c>
      <c r="P3272" s="9">
        <f t="shared" si="205"/>
        <v>25.5</v>
      </c>
      <c r="Q3272" s="11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3</v>
      </c>
      <c r="P3273" s="9">
        <f t="shared" si="205"/>
        <v>12.75</v>
      </c>
      <c r="Q3273" s="11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3</v>
      </c>
      <c r="P3274" s="9">
        <f t="shared" si="205"/>
        <v>25.5</v>
      </c>
      <c r="Q3274" s="11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0</v>
      </c>
      <c r="P3276" s="9">
        <f t="shared" si="205"/>
        <v>50</v>
      </c>
      <c r="Q3276" s="11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0</v>
      </c>
      <c r="P3277" s="9">
        <f t="shared" si="205"/>
        <v>50</v>
      </c>
      <c r="Q3277" s="11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0</v>
      </c>
      <c r="P3278" s="9">
        <f t="shared" si="205"/>
        <v>50</v>
      </c>
      <c r="Q3278" s="11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0</v>
      </c>
      <c r="P3279" s="9">
        <f t="shared" si="205"/>
        <v>50</v>
      </c>
      <c r="Q3279" s="11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0</v>
      </c>
      <c r="P3280" s="9">
        <f t="shared" si="205"/>
        <v>25</v>
      </c>
      <c r="Q3280" s="11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0</v>
      </c>
      <c r="P3281" s="9">
        <f t="shared" si="205"/>
        <v>50</v>
      </c>
      <c r="Q3281" s="11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0</v>
      </c>
      <c r="P3282" s="9">
        <f t="shared" si="205"/>
        <v>12.5</v>
      </c>
      <c r="Q3282" s="11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0</v>
      </c>
      <c r="P3283" s="9">
        <f t="shared" si="205"/>
        <v>50</v>
      </c>
      <c r="Q3283" s="11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0</v>
      </c>
      <c r="P3284" s="9">
        <f t="shared" si="205"/>
        <v>50</v>
      </c>
      <c r="Q3284" s="11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0</v>
      </c>
      <c r="P3285" s="9">
        <f t="shared" si="205"/>
        <v>16.670000000000002</v>
      </c>
      <c r="Q3285" s="11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0</v>
      </c>
      <c r="P3286" s="9">
        <f t="shared" si="205"/>
        <v>50</v>
      </c>
      <c r="Q3286" s="11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0</v>
      </c>
      <c r="P3287" s="9">
        <f t="shared" si="205"/>
        <v>50</v>
      </c>
      <c r="Q3287" s="11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0</v>
      </c>
      <c r="P3288" s="9">
        <f t="shared" si="205"/>
        <v>50</v>
      </c>
      <c r="Q3288" s="11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0</v>
      </c>
      <c r="P3289" s="9">
        <f t="shared" si="205"/>
        <v>50</v>
      </c>
      <c r="Q3289" s="11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t="15.75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0</v>
      </c>
      <c r="P3290" s="9">
        <f t="shared" si="205"/>
        <v>50</v>
      </c>
      <c r="Q3290" s="11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1</v>
      </c>
      <c r="P3291" s="9">
        <f t="shared" si="205"/>
        <v>50</v>
      </c>
      <c r="Q3291" s="11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1</v>
      </c>
      <c r="P3292" s="9">
        <f t="shared" si="205"/>
        <v>50</v>
      </c>
      <c r="Q3292" s="11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1</v>
      </c>
      <c r="P3293" s="9">
        <f t="shared" si="205"/>
        <v>25</v>
      </c>
      <c r="Q3293" s="11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1</v>
      </c>
      <c r="P3294" s="9">
        <f t="shared" si="205"/>
        <v>25</v>
      </c>
      <c r="Q3294" s="11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1</v>
      </c>
      <c r="P3295" s="9">
        <f t="shared" si="205"/>
        <v>50</v>
      </c>
      <c r="Q3295" s="11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1</v>
      </c>
      <c r="P3296" s="9">
        <f t="shared" si="205"/>
        <v>50</v>
      </c>
      <c r="Q3296" s="11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1</v>
      </c>
      <c r="P3297" s="9">
        <f t="shared" si="205"/>
        <v>50</v>
      </c>
      <c r="Q3297" s="11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1</v>
      </c>
      <c r="P3298" s="9">
        <f t="shared" si="205"/>
        <v>50</v>
      </c>
      <c r="Q3298" s="11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1</v>
      </c>
      <c r="P3299" s="9">
        <f t="shared" si="205"/>
        <v>25</v>
      </c>
      <c r="Q3299" s="11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2</v>
      </c>
      <c r="P3300" s="9">
        <f t="shared" si="205"/>
        <v>50</v>
      </c>
      <c r="Q3300" s="11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3</v>
      </c>
      <c r="P3301" s="9">
        <f t="shared" si="205"/>
        <v>16.670000000000002</v>
      </c>
      <c r="Q3301" s="11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3</v>
      </c>
      <c r="P3302" s="9">
        <f t="shared" si="205"/>
        <v>50</v>
      </c>
      <c r="Q3302" s="11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</v>
      </c>
      <c r="P3304" s="9">
        <f t="shared" si="205"/>
        <v>50</v>
      </c>
      <c r="Q3304" s="11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</v>
      </c>
      <c r="P3305" s="9">
        <f t="shared" si="205"/>
        <v>50</v>
      </c>
      <c r="Q3305" s="11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</v>
      </c>
      <c r="P3306" s="9">
        <f t="shared" si="205"/>
        <v>50</v>
      </c>
      <c r="Q3306" s="11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 s="9">
        <f t="shared" si="205"/>
        <v>10</v>
      </c>
      <c r="Q3307" s="11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0</v>
      </c>
      <c r="P3312" s="9">
        <f t="shared" si="205"/>
        <v>22.5</v>
      </c>
      <c r="Q3312" s="11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0</v>
      </c>
      <c r="P3314" s="9">
        <f t="shared" si="205"/>
        <v>11.25</v>
      </c>
      <c r="Q3314" s="11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0</v>
      </c>
      <c r="P3315" s="9">
        <f t="shared" si="205"/>
        <v>15</v>
      </c>
      <c r="Q3315" s="11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1</v>
      </c>
      <c r="P3316" s="9">
        <f t="shared" si="205"/>
        <v>22.5</v>
      </c>
      <c r="Q3316" s="11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1</v>
      </c>
      <c r="P3317" s="9">
        <f t="shared" si="205"/>
        <v>22.5</v>
      </c>
      <c r="Q3317" s="11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</v>
      </c>
      <c r="P3318" s="9">
        <f t="shared" si="205"/>
        <v>11.25</v>
      </c>
      <c r="Q3318" s="11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1</v>
      </c>
      <c r="P3319" s="9">
        <f t="shared" si="205"/>
        <v>9</v>
      </c>
      <c r="Q3319" s="11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2</v>
      </c>
      <c r="P3320" s="9">
        <f t="shared" si="205"/>
        <v>11.25</v>
      </c>
      <c r="Q3320" s="11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2</v>
      </c>
      <c r="P3321" s="9">
        <f t="shared" si="205"/>
        <v>15</v>
      </c>
      <c r="Q3321" s="11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</v>
      </c>
      <c r="P3322" s="9">
        <f t="shared" si="205"/>
        <v>22.5</v>
      </c>
      <c r="Q3322" s="11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2</v>
      </c>
      <c r="P3323" s="9">
        <f t="shared" si="205"/>
        <v>9</v>
      </c>
      <c r="Q3323" s="11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3</v>
      </c>
      <c r="P3324" s="9">
        <f t="shared" si="205"/>
        <v>15</v>
      </c>
      <c r="Q3324" s="11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5</v>
      </c>
      <c r="P3325" s="9">
        <f t="shared" si="205"/>
        <v>15</v>
      </c>
      <c r="Q3325" s="11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5</v>
      </c>
      <c r="P3326" s="9">
        <f t="shared" si="205"/>
        <v>15</v>
      </c>
      <c r="Q3326" s="11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8</v>
      </c>
      <c r="P3327" s="9">
        <f t="shared" si="205"/>
        <v>9</v>
      </c>
      <c r="Q3327" s="11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0</v>
      </c>
      <c r="P3329" s="9">
        <f t="shared" si="205"/>
        <v>10.5</v>
      </c>
      <c r="Q3329" s="11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ref="O3330:O3393" si="208">ROUND(E3330/D3330*100,0)</f>
        <v>4</v>
      </c>
      <c r="P3330" s="9">
        <f t="shared" ref="P3330:P3393" si="209">IFERROR(ROUND(E3330/L3330,2),0)</f>
        <v>10.5</v>
      </c>
      <c r="Q3330" s="11" t="s">
        <v>8319</v>
      </c>
      <c r="R3330" t="s">
        <v>8345</v>
      </c>
      <c r="S3330" s="15">
        <f t="shared" ref="S3330:S3393" si="210">(((J3330/60)/60)/24)+DATE(1970,1,1)</f>
        <v>42728.827407407407</v>
      </c>
      <c r="T3330" s="15">
        <f t="shared" ref="T3330:T3393" si="211">(((I3330/60)/60)/24)+DATE(1970,1,1)</f>
        <v>42747.695833333331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si="208"/>
        <v>0</v>
      </c>
      <c r="P3331" s="9">
        <f t="shared" si="209"/>
        <v>6.83</v>
      </c>
      <c r="Q3331" s="11" t="s">
        <v>8316</v>
      </c>
      <c r="R3331" t="s">
        <v>8334</v>
      </c>
      <c r="S3331" s="15">
        <f t="shared" si="210"/>
        <v>42538.77243055556</v>
      </c>
      <c r="T3331" s="15">
        <f t="shared" si="211"/>
        <v>42565.758333333331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 s="9">
        <f t="shared" si="209"/>
        <v>10.25</v>
      </c>
      <c r="Q3332" s="11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4</v>
      </c>
      <c r="P3333" s="9">
        <f t="shared" si="209"/>
        <v>10.25</v>
      </c>
      <c r="Q3333" s="11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0</v>
      </c>
      <c r="P3334" s="9">
        <f t="shared" si="209"/>
        <v>1.54</v>
      </c>
      <c r="Q3334" s="11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0</v>
      </c>
      <c r="P3335" s="9">
        <f t="shared" si="209"/>
        <v>20</v>
      </c>
      <c r="Q3335" s="11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0</v>
      </c>
      <c r="P3336" s="9">
        <f t="shared" si="209"/>
        <v>13.33</v>
      </c>
      <c r="Q3336" s="11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</v>
      </c>
      <c r="P3337" s="9">
        <f t="shared" si="209"/>
        <v>10</v>
      </c>
      <c r="Q3337" s="11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</v>
      </c>
      <c r="P3339" s="9">
        <f t="shared" si="209"/>
        <v>13.33</v>
      </c>
      <c r="Q3339" s="11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1</v>
      </c>
      <c r="P3340" s="9">
        <f t="shared" si="209"/>
        <v>20</v>
      </c>
      <c r="Q3340" s="11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 s="9">
        <f t="shared" si="209"/>
        <v>20</v>
      </c>
      <c r="Q3341" s="11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1</v>
      </c>
      <c r="P3342" s="9">
        <f t="shared" si="209"/>
        <v>20</v>
      </c>
      <c r="Q3342" s="11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1</v>
      </c>
      <c r="P3343" s="9">
        <f t="shared" si="209"/>
        <v>20</v>
      </c>
      <c r="Q3343" s="11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t="15.75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2</v>
      </c>
      <c r="P3344" s="9">
        <f t="shared" si="209"/>
        <v>13.33</v>
      </c>
      <c r="Q3344" s="11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3</v>
      </c>
      <c r="P3345" s="9">
        <f t="shared" si="209"/>
        <v>13.33</v>
      </c>
      <c r="Q3345" s="11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3</v>
      </c>
      <c r="P3346" s="9">
        <f t="shared" si="209"/>
        <v>13.33</v>
      </c>
      <c r="Q3346" s="11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0</v>
      </c>
      <c r="P3351" s="9">
        <f t="shared" si="209"/>
        <v>12</v>
      </c>
      <c r="Q3351" s="11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0</v>
      </c>
      <c r="P3352" s="9">
        <f t="shared" si="209"/>
        <v>18</v>
      </c>
      <c r="Q3352" s="11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1</v>
      </c>
      <c r="P3353" s="9">
        <f t="shared" si="209"/>
        <v>9</v>
      </c>
      <c r="Q3353" s="11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</v>
      </c>
      <c r="P3354" s="9">
        <f t="shared" si="209"/>
        <v>12</v>
      </c>
      <c r="Q3354" s="11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0</v>
      </c>
      <c r="P3355" s="9">
        <f t="shared" si="209"/>
        <v>17.5</v>
      </c>
      <c r="Q3355" s="11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17.5</v>
      </c>
      <c r="Q3356" s="11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0</v>
      </c>
      <c r="P3357" s="9">
        <f t="shared" si="209"/>
        <v>17.5</v>
      </c>
      <c r="Q3357" s="11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0</v>
      </c>
      <c r="P3358" s="9">
        <f t="shared" si="209"/>
        <v>8.75</v>
      </c>
      <c r="Q3358" s="11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0</v>
      </c>
      <c r="P3359" s="9">
        <f t="shared" si="209"/>
        <v>11.67</v>
      </c>
      <c r="Q3359" s="11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1</v>
      </c>
      <c r="P3361" s="9">
        <f t="shared" si="209"/>
        <v>8.75</v>
      </c>
      <c r="Q3361" s="11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</v>
      </c>
      <c r="P3362" s="9">
        <f t="shared" si="209"/>
        <v>11.67</v>
      </c>
      <c r="Q3362" s="11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2</v>
      </c>
      <c r="P3364" s="9">
        <f t="shared" si="209"/>
        <v>17.5</v>
      </c>
      <c r="Q3364" s="11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5</v>
      </c>
      <c r="P3365" s="9">
        <f t="shared" si="209"/>
        <v>11.67</v>
      </c>
      <c r="Q3365" s="11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0</v>
      </c>
      <c r="P3367" s="9">
        <f t="shared" si="209"/>
        <v>8.5</v>
      </c>
      <c r="Q3367" s="11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1</v>
      </c>
      <c r="P3368" s="9">
        <f t="shared" si="209"/>
        <v>34</v>
      </c>
      <c r="Q3368" s="11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0</v>
      </c>
      <c r="P3373" s="9">
        <f t="shared" si="209"/>
        <v>15.5</v>
      </c>
      <c r="Q3373" s="11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0</v>
      </c>
      <c r="P3374" s="9">
        <f t="shared" si="209"/>
        <v>10.33</v>
      </c>
      <c r="Q3374" s="11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0</v>
      </c>
      <c r="P3376" s="9">
        <f t="shared" si="209"/>
        <v>30</v>
      </c>
      <c r="Q3376" s="11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0</v>
      </c>
      <c r="P3377" s="9">
        <f t="shared" si="209"/>
        <v>30</v>
      </c>
      <c r="Q3377" s="11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0</v>
      </c>
      <c r="P3378" s="9">
        <f t="shared" si="209"/>
        <v>15</v>
      </c>
      <c r="Q3378" s="11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</v>
      </c>
      <c r="P3380" s="9">
        <f t="shared" si="209"/>
        <v>15</v>
      </c>
      <c r="Q3380" s="11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t="15.75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</v>
      </c>
      <c r="P3381" s="9">
        <f t="shared" si="209"/>
        <v>10</v>
      </c>
      <c r="Q3381" s="11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 s="9">
        <f t="shared" si="209"/>
        <v>15</v>
      </c>
      <c r="Q3382" s="11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1</v>
      </c>
      <c r="P3383" s="9">
        <f t="shared" si="209"/>
        <v>30</v>
      </c>
      <c r="Q3383" s="11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</v>
      </c>
      <c r="P3384" s="9">
        <f t="shared" si="209"/>
        <v>15</v>
      </c>
      <c r="Q3384" s="11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5</v>
      </c>
      <c r="P3385" s="9">
        <f t="shared" si="209"/>
        <v>30</v>
      </c>
      <c r="Q3385" s="11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6</v>
      </c>
      <c r="P3386" s="9">
        <f t="shared" si="209"/>
        <v>15</v>
      </c>
      <c r="Q3386" s="11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120</v>
      </c>
      <c r="P3387" s="9">
        <f t="shared" si="209"/>
        <v>7.5</v>
      </c>
      <c r="Q3387" s="11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0</v>
      </c>
      <c r="P3389" s="9">
        <f t="shared" si="209"/>
        <v>29</v>
      </c>
      <c r="Q3389" s="11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1</v>
      </c>
      <c r="P3390" s="9">
        <f t="shared" si="209"/>
        <v>7.25</v>
      </c>
      <c r="Q3390" s="11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116</v>
      </c>
      <c r="P3391" s="9">
        <f t="shared" si="209"/>
        <v>7.25</v>
      </c>
      <c r="Q3391" s="11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ref="O3394:O3457" si="212">ROUND(E3394/D3394*100,0)</f>
        <v>1</v>
      </c>
      <c r="P3394" s="9">
        <f t="shared" ref="P3394:P3457" si="213">IFERROR(ROUND(E3394/L3394,2),0)</f>
        <v>6.75</v>
      </c>
      <c r="Q3394" s="11" t="s">
        <v>8323</v>
      </c>
      <c r="R3394" t="s">
        <v>8326</v>
      </c>
      <c r="S3394" s="15">
        <f t="shared" ref="S3394:S3457" si="214">(((J3394/60)/60)/24)+DATE(1970,1,1)</f>
        <v>41833.951516203706</v>
      </c>
      <c r="T3394" s="15">
        <f t="shared" ref="T3394:T3457" si="215">(((I3394/60)/60)/24)+DATE(1970,1,1)</f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si="212"/>
        <v>0</v>
      </c>
      <c r="P3395" s="9">
        <f t="shared" si="213"/>
        <v>13.01</v>
      </c>
      <c r="Q3395" s="11" t="s">
        <v>8319</v>
      </c>
      <c r="R3395" t="s">
        <v>8345</v>
      </c>
      <c r="S3395" s="15">
        <f t="shared" si="214"/>
        <v>41787.898240740738</v>
      </c>
      <c r="T3395" s="15">
        <f t="shared" si="215"/>
        <v>41817.898240740738</v>
      </c>
    </row>
    <row r="3396" spans="1:20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0</v>
      </c>
      <c r="P3396" s="9">
        <f t="shared" si="213"/>
        <v>6.5</v>
      </c>
      <c r="Q3396" s="11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0</v>
      </c>
      <c r="P3397" s="9">
        <f t="shared" si="213"/>
        <v>13</v>
      </c>
      <c r="Q3397" s="11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0</v>
      </c>
      <c r="P3398" s="9">
        <f t="shared" si="213"/>
        <v>13</v>
      </c>
      <c r="Q3398" s="11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 s="9">
        <f t="shared" si="213"/>
        <v>13</v>
      </c>
      <c r="Q3399" s="11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0</v>
      </c>
      <c r="P3400" s="9">
        <f t="shared" si="213"/>
        <v>13</v>
      </c>
      <c r="Q3400" s="11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0</v>
      </c>
      <c r="P3401" s="9">
        <f t="shared" si="213"/>
        <v>13</v>
      </c>
      <c r="Q3401" s="11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0</v>
      </c>
      <c r="P3402" s="9">
        <f t="shared" si="213"/>
        <v>13</v>
      </c>
      <c r="Q3402" s="11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0</v>
      </c>
      <c r="P3403" s="9">
        <f t="shared" si="213"/>
        <v>13</v>
      </c>
      <c r="Q3403" s="11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 s="9">
        <f t="shared" si="213"/>
        <v>13</v>
      </c>
      <c r="Q3404" s="11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</v>
      </c>
      <c r="P3405" s="9">
        <f t="shared" si="213"/>
        <v>13</v>
      </c>
      <c r="Q3405" s="11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</v>
      </c>
      <c r="P3406" s="9">
        <f t="shared" si="213"/>
        <v>13</v>
      </c>
      <c r="Q3406" s="11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2</v>
      </c>
      <c r="P3407" s="9">
        <f t="shared" si="213"/>
        <v>13</v>
      </c>
      <c r="Q3407" s="11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0</v>
      </c>
      <c r="P3408" s="9">
        <f t="shared" si="213"/>
        <v>25</v>
      </c>
      <c r="Q3408" s="11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0</v>
      </c>
      <c r="P3409" s="9">
        <f t="shared" si="213"/>
        <v>25</v>
      </c>
      <c r="Q3409" s="11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0</v>
      </c>
      <c r="P3410" s="9">
        <f t="shared" si="213"/>
        <v>25</v>
      </c>
      <c r="Q3410" s="11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0</v>
      </c>
      <c r="P3411" s="9">
        <f t="shared" si="213"/>
        <v>25</v>
      </c>
      <c r="Q3411" s="11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0</v>
      </c>
      <c r="P3412" s="9">
        <f t="shared" si="213"/>
        <v>25</v>
      </c>
      <c r="Q3412" s="11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0</v>
      </c>
      <c r="P3413" s="9">
        <f t="shared" si="213"/>
        <v>25</v>
      </c>
      <c r="Q3413" s="11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0</v>
      </c>
      <c r="P3414" s="9">
        <f t="shared" si="213"/>
        <v>25</v>
      </c>
      <c r="Q3414" s="11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0</v>
      </c>
      <c r="P3415" s="9">
        <f t="shared" si="213"/>
        <v>25</v>
      </c>
      <c r="Q3415" s="11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0</v>
      </c>
      <c r="P3416" s="9">
        <f t="shared" si="213"/>
        <v>25</v>
      </c>
      <c r="Q3416" s="11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0</v>
      </c>
      <c r="P3417" s="9">
        <f t="shared" si="213"/>
        <v>12.5</v>
      </c>
      <c r="Q3417" s="11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0</v>
      </c>
      <c r="P3418" s="9">
        <f t="shared" si="213"/>
        <v>25</v>
      </c>
      <c r="Q3418" s="11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t="15.75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0</v>
      </c>
      <c r="P3419" s="9">
        <f t="shared" si="213"/>
        <v>25</v>
      </c>
      <c r="Q3419" s="11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1</v>
      </c>
      <c r="P3420" s="9">
        <f t="shared" si="213"/>
        <v>25</v>
      </c>
      <c r="Q3420" s="11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</v>
      </c>
      <c r="P3421" s="9">
        <f t="shared" si="213"/>
        <v>12.5</v>
      </c>
      <c r="Q3421" s="11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1</v>
      </c>
      <c r="P3422" s="9">
        <f t="shared" si="213"/>
        <v>25</v>
      </c>
      <c r="Q3422" s="11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 s="9">
        <f t="shared" si="213"/>
        <v>25</v>
      </c>
      <c r="Q3423" s="11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1</v>
      </c>
      <c r="P3424" s="9">
        <f t="shared" si="213"/>
        <v>25</v>
      </c>
      <c r="Q3424" s="11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1</v>
      </c>
      <c r="P3425" s="9">
        <f t="shared" si="213"/>
        <v>25</v>
      </c>
      <c r="Q3425" s="11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1</v>
      </c>
      <c r="P3426" s="9">
        <f t="shared" si="213"/>
        <v>8.33</v>
      </c>
      <c r="Q3426" s="11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1</v>
      </c>
      <c r="P3427" s="9">
        <f t="shared" si="213"/>
        <v>25</v>
      </c>
      <c r="Q3427" s="11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1</v>
      </c>
      <c r="P3428" s="9">
        <f t="shared" si="213"/>
        <v>25</v>
      </c>
      <c r="Q3428" s="11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1</v>
      </c>
      <c r="P3429" s="9">
        <f t="shared" si="213"/>
        <v>25</v>
      </c>
      <c r="Q3429" s="11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</v>
      </c>
      <c r="P3430" s="9">
        <f t="shared" si="213"/>
        <v>12.5</v>
      </c>
      <c r="Q3430" s="11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</v>
      </c>
      <c r="P3431" s="9">
        <f t="shared" si="213"/>
        <v>12.5</v>
      </c>
      <c r="Q3431" s="11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2</v>
      </c>
      <c r="P3432" s="9">
        <f t="shared" si="213"/>
        <v>6.25</v>
      </c>
      <c r="Q3432" s="11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3</v>
      </c>
      <c r="P3433" s="9">
        <f t="shared" si="213"/>
        <v>12.5</v>
      </c>
      <c r="Q3433" s="11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3</v>
      </c>
      <c r="P3434" s="9">
        <f t="shared" si="213"/>
        <v>25</v>
      </c>
      <c r="Q3434" s="11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5</v>
      </c>
      <c r="P3435" s="9">
        <f t="shared" si="213"/>
        <v>8.33</v>
      </c>
      <c r="Q3435" s="11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5</v>
      </c>
      <c r="P3436" s="9">
        <f t="shared" si="213"/>
        <v>25</v>
      </c>
      <c r="Q3436" s="11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13</v>
      </c>
      <c r="P3437" s="9">
        <f t="shared" si="213"/>
        <v>12.5</v>
      </c>
      <c r="Q3437" s="11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0</v>
      </c>
      <c r="P3438" s="9">
        <f t="shared" si="213"/>
        <v>2.67</v>
      </c>
      <c r="Q3438" s="11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2</v>
      </c>
      <c r="P3439" s="9">
        <f t="shared" si="213"/>
        <v>4.8</v>
      </c>
      <c r="Q3439" s="11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2</v>
      </c>
      <c r="P3440" s="9">
        <f t="shared" si="213"/>
        <v>5.75</v>
      </c>
      <c r="Q3440" s="11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</v>
      </c>
      <c r="P3441" s="9">
        <f t="shared" si="213"/>
        <v>5.75</v>
      </c>
      <c r="Q3441" s="11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0</v>
      </c>
      <c r="P3442" s="9">
        <f t="shared" si="213"/>
        <v>7.33</v>
      </c>
      <c r="Q3442" s="11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1</v>
      </c>
      <c r="P3443" s="9">
        <f t="shared" si="213"/>
        <v>22</v>
      </c>
      <c r="Q3443" s="11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0</v>
      </c>
      <c r="P3444" s="9">
        <f t="shared" si="213"/>
        <v>10.5</v>
      </c>
      <c r="Q3444" s="11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0</v>
      </c>
      <c r="P3445" s="9">
        <f t="shared" si="213"/>
        <v>7</v>
      </c>
      <c r="Q3445" s="11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0</v>
      </c>
      <c r="P3446" s="9">
        <f t="shared" si="213"/>
        <v>10.5</v>
      </c>
      <c r="Q3446" s="11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0</v>
      </c>
      <c r="P3447" s="9">
        <f t="shared" si="213"/>
        <v>10.5</v>
      </c>
      <c r="Q3447" s="11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0</v>
      </c>
      <c r="P3448" s="9">
        <f t="shared" si="213"/>
        <v>10.5</v>
      </c>
      <c r="Q3448" s="11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1</v>
      </c>
      <c r="P3449" s="9">
        <f t="shared" si="213"/>
        <v>7</v>
      </c>
      <c r="Q3449" s="11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</v>
      </c>
      <c r="P3450" s="9">
        <f t="shared" si="213"/>
        <v>10.5</v>
      </c>
      <c r="Q3450" s="11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1</v>
      </c>
      <c r="P3451" s="9">
        <f t="shared" si="213"/>
        <v>3</v>
      </c>
      <c r="Q3451" s="11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1</v>
      </c>
      <c r="P3452" s="9">
        <f t="shared" si="213"/>
        <v>7</v>
      </c>
      <c r="Q3452" s="11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0</v>
      </c>
      <c r="P3453" s="9">
        <f t="shared" si="213"/>
        <v>20</v>
      </c>
      <c r="Q3453" s="11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0</v>
      </c>
      <c r="P3454" s="9">
        <f t="shared" si="213"/>
        <v>20</v>
      </c>
      <c r="Q3454" s="11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0</v>
      </c>
      <c r="P3455" s="9">
        <f t="shared" si="213"/>
        <v>20</v>
      </c>
      <c r="Q3455" s="11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0</v>
      </c>
      <c r="P3456" s="9">
        <f t="shared" si="213"/>
        <v>20</v>
      </c>
      <c r="Q3456" s="11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0</v>
      </c>
      <c r="P3457" s="9">
        <f t="shared" si="213"/>
        <v>10</v>
      </c>
      <c r="Q3457" s="11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ref="O3458:O3521" si="216">ROUND(E3458/D3458*100,0)</f>
        <v>0</v>
      </c>
      <c r="P3458" s="9">
        <f t="shared" ref="P3458:P3521" si="217">IFERROR(ROUND(E3458/L3458,2),0)</f>
        <v>10</v>
      </c>
      <c r="Q3458" s="11" t="s">
        <v>8308</v>
      </c>
      <c r="R3458" t="s">
        <v>8342</v>
      </c>
      <c r="S3458" s="15">
        <f t="shared" ref="S3458:S3521" si="218">(((J3458/60)/60)/24)+DATE(1970,1,1)</f>
        <v>42545.705266203702</v>
      </c>
      <c r="T3458" s="15">
        <f t="shared" ref="T3458:T3521" si="219">(((I3458/60)/60)/24)+DATE(1970,1,1)</f>
        <v>42582.666666666672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si="216"/>
        <v>0</v>
      </c>
      <c r="P3459" s="9">
        <f t="shared" si="217"/>
        <v>20</v>
      </c>
      <c r="Q3459" s="11" t="s">
        <v>8327</v>
      </c>
      <c r="R3459" t="s">
        <v>8330</v>
      </c>
      <c r="S3459" s="15">
        <f t="shared" si="218"/>
        <v>41884.874328703707</v>
      </c>
      <c r="T3459" s="15">
        <f t="shared" si="219"/>
        <v>41914.874328703707</v>
      </c>
    </row>
    <row r="3460" spans="1:20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1</v>
      </c>
      <c r="P3460" s="9">
        <f t="shared" si="217"/>
        <v>20</v>
      </c>
      <c r="Q3460" s="11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1</v>
      </c>
      <c r="P3461" s="9">
        <f t="shared" si="217"/>
        <v>20</v>
      </c>
      <c r="Q3461" s="11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</v>
      </c>
      <c r="P3462" s="9">
        <f t="shared" si="217"/>
        <v>10</v>
      </c>
      <c r="Q3462" s="11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4</v>
      </c>
      <c r="P3463" s="9">
        <f t="shared" si="217"/>
        <v>20</v>
      </c>
      <c r="Q3463" s="11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13</v>
      </c>
      <c r="P3464" s="9">
        <f t="shared" si="217"/>
        <v>10</v>
      </c>
      <c r="Q3464" s="11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5.75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0</v>
      </c>
      <c r="P3471" s="9">
        <f t="shared" si="217"/>
        <v>16</v>
      </c>
      <c r="Q3471" s="11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2</v>
      </c>
      <c r="P3472" s="9">
        <f t="shared" si="217"/>
        <v>5.33</v>
      </c>
      <c r="Q3472" s="11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0</v>
      </c>
      <c r="P3474" s="9">
        <f t="shared" si="217"/>
        <v>15</v>
      </c>
      <c r="Q3474" s="11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t="15.75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7.5</v>
      </c>
      <c r="Q3476" s="11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0</v>
      </c>
      <c r="P3477" s="9">
        <f t="shared" si="217"/>
        <v>5</v>
      </c>
      <c r="Q3477" s="11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0</v>
      </c>
      <c r="P3478" s="9">
        <f t="shared" si="217"/>
        <v>15</v>
      </c>
      <c r="Q3478" s="11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7.5</v>
      </c>
      <c r="Q3479" s="11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</v>
      </c>
      <c r="P3480" s="9">
        <f t="shared" si="217"/>
        <v>15</v>
      </c>
      <c r="Q3480" s="11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</v>
      </c>
      <c r="P3481" s="9">
        <f t="shared" si="217"/>
        <v>15</v>
      </c>
      <c r="Q3481" s="11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</v>
      </c>
      <c r="P3482" s="9">
        <f t="shared" si="217"/>
        <v>15</v>
      </c>
      <c r="Q3482" s="11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2</v>
      </c>
      <c r="P3483" s="9">
        <f t="shared" si="217"/>
        <v>15</v>
      </c>
      <c r="Q3483" s="11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3</v>
      </c>
      <c r="P3485" s="9">
        <f t="shared" si="217"/>
        <v>7.5</v>
      </c>
      <c r="Q3485" s="11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10</v>
      </c>
      <c r="P3486" s="9">
        <f t="shared" si="217"/>
        <v>5</v>
      </c>
      <c r="Q3486" s="11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0</v>
      </c>
      <c r="P3495" s="9">
        <f t="shared" si="217"/>
        <v>2.75</v>
      </c>
      <c r="Q3495" s="11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0</v>
      </c>
      <c r="P3496" s="9">
        <f t="shared" si="217"/>
        <v>5.5</v>
      </c>
      <c r="Q3496" s="11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0</v>
      </c>
      <c r="P3497" s="9">
        <f t="shared" si="217"/>
        <v>5.5</v>
      </c>
      <c r="Q3497" s="11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 s="9">
        <f t="shared" si="217"/>
        <v>3.67</v>
      </c>
      <c r="Q3498" s="11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 s="9">
        <f t="shared" si="217"/>
        <v>3.67</v>
      </c>
      <c r="Q3499" s="11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 s="9">
        <f t="shared" si="217"/>
        <v>5.5</v>
      </c>
      <c r="Q3500" s="11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</v>
      </c>
      <c r="P3501" s="9">
        <f t="shared" si="217"/>
        <v>5.5</v>
      </c>
      <c r="Q3501" s="11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0</v>
      </c>
      <c r="P3502" s="9">
        <f t="shared" si="217"/>
        <v>5.5</v>
      </c>
      <c r="Q3502" s="11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1</v>
      </c>
      <c r="P3503" s="9">
        <f t="shared" si="217"/>
        <v>5.5</v>
      </c>
      <c r="Q3503" s="11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0</v>
      </c>
      <c r="P3505" s="9">
        <f t="shared" si="217"/>
        <v>10</v>
      </c>
      <c r="Q3505" s="11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0</v>
      </c>
      <c r="P3507" s="9">
        <f t="shared" si="217"/>
        <v>10</v>
      </c>
      <c r="Q3507" s="11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0</v>
      </c>
      <c r="P3508" s="9">
        <f t="shared" si="217"/>
        <v>10</v>
      </c>
      <c r="Q3508" s="11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0</v>
      </c>
      <c r="P3509" s="9">
        <f t="shared" si="217"/>
        <v>10</v>
      </c>
      <c r="Q3509" s="11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0</v>
      </c>
      <c r="P3510" s="9">
        <f t="shared" si="217"/>
        <v>10</v>
      </c>
      <c r="Q3510" s="11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0</v>
      </c>
      <c r="P3511" s="9">
        <f t="shared" si="217"/>
        <v>5</v>
      </c>
      <c r="Q3511" s="11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0</v>
      </c>
      <c r="P3512" s="9">
        <f t="shared" si="217"/>
        <v>10</v>
      </c>
      <c r="Q3512" s="11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0</v>
      </c>
      <c r="P3514" s="9">
        <f t="shared" si="217"/>
        <v>10</v>
      </c>
      <c r="Q3514" s="11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0</v>
      </c>
      <c r="P3515" s="9">
        <f t="shared" si="217"/>
        <v>5</v>
      </c>
      <c r="Q3515" s="11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0</v>
      </c>
      <c r="P3516" s="9">
        <f t="shared" si="217"/>
        <v>10</v>
      </c>
      <c r="Q3516" s="11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0</v>
      </c>
      <c r="P3517" s="9">
        <f t="shared" si="217"/>
        <v>10</v>
      </c>
      <c r="Q3517" s="11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0</v>
      </c>
      <c r="P3518" s="9">
        <f t="shared" si="217"/>
        <v>5</v>
      </c>
      <c r="Q3518" s="11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0</v>
      </c>
      <c r="P3519" s="9">
        <f t="shared" si="217"/>
        <v>10</v>
      </c>
      <c r="Q3519" s="11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0</v>
      </c>
      <c r="P3520" s="9">
        <f t="shared" si="217"/>
        <v>10</v>
      </c>
      <c r="Q3520" s="11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0</v>
      </c>
      <c r="P3521" s="9">
        <f t="shared" si="217"/>
        <v>10</v>
      </c>
      <c r="Q3521" s="11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ref="O3522:O3585" si="220">ROUND(E3522/D3522*100,0)</f>
        <v>0</v>
      </c>
      <c r="P3522" s="9">
        <f t="shared" ref="P3522:P3585" si="221">IFERROR(ROUND(E3522/L3522,2),0)</f>
        <v>3.33</v>
      </c>
      <c r="Q3522" s="11" t="s">
        <v>8316</v>
      </c>
      <c r="R3522" t="s">
        <v>8334</v>
      </c>
      <c r="S3522" s="15">
        <f t="shared" ref="S3522:S3585" si="222">(((J3522/60)/60)/24)+DATE(1970,1,1)</f>
        <v>41526.345914351856</v>
      </c>
      <c r="T3522" s="15">
        <f t="shared" ref="T3522:T3585" si="223">(((I3522/60)/60)/24)+DATE(1970,1,1)</f>
        <v>41556.345914351856</v>
      </c>
    </row>
    <row r="3523" spans="1:20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si="220"/>
        <v>0</v>
      </c>
      <c r="P3523" s="9">
        <f t="shared" si="221"/>
        <v>5</v>
      </c>
      <c r="Q3523" s="11" t="s">
        <v>8327</v>
      </c>
      <c r="R3523" t="s">
        <v>8330</v>
      </c>
      <c r="S3523" s="15">
        <f t="shared" si="222"/>
        <v>41989.664409722223</v>
      </c>
      <c r="T3523" s="15">
        <f t="shared" si="223"/>
        <v>42019.664409722223</v>
      </c>
    </row>
    <row r="3524" spans="1:20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0</v>
      </c>
      <c r="P3524" s="9">
        <f t="shared" si="221"/>
        <v>10</v>
      </c>
      <c r="Q3524" s="11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0</v>
      </c>
      <c r="P3525" s="9">
        <f t="shared" si="221"/>
        <v>10</v>
      </c>
      <c r="Q3525" s="11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0</v>
      </c>
      <c r="P3526" s="9">
        <f t="shared" si="221"/>
        <v>10</v>
      </c>
      <c r="Q3526" s="11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 s="9">
        <f t="shared" si="221"/>
        <v>10</v>
      </c>
      <c r="Q3527" s="11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0</v>
      </c>
      <c r="P3528" s="9">
        <f t="shared" si="221"/>
        <v>5</v>
      </c>
      <c r="Q3528" s="11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0</v>
      </c>
      <c r="P3529" s="9">
        <f t="shared" si="221"/>
        <v>10</v>
      </c>
      <c r="Q3529" s="11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0</v>
      </c>
      <c r="P3530" s="9">
        <f t="shared" si="221"/>
        <v>10</v>
      </c>
      <c r="Q3530" s="11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 s="9">
        <f t="shared" si="221"/>
        <v>10</v>
      </c>
      <c r="Q3531" s="11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0</v>
      </c>
      <c r="P3532" s="9">
        <f t="shared" si="221"/>
        <v>10</v>
      </c>
      <c r="Q3532" s="11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0</v>
      </c>
      <c r="P3533" s="9">
        <f t="shared" si="221"/>
        <v>10</v>
      </c>
      <c r="Q3533" s="11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0</v>
      </c>
      <c r="P3534" s="9">
        <f t="shared" si="221"/>
        <v>10</v>
      </c>
      <c r="Q3534" s="11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0</v>
      </c>
      <c r="P3535" s="9">
        <f t="shared" si="221"/>
        <v>10</v>
      </c>
      <c r="Q3535" s="11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 s="9">
        <f t="shared" si="221"/>
        <v>5</v>
      </c>
      <c r="Q3536" s="11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0</v>
      </c>
      <c r="P3537" s="9">
        <f t="shared" si="221"/>
        <v>10</v>
      </c>
      <c r="Q3537" s="11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1</v>
      </c>
      <c r="P3538" s="9">
        <f t="shared" si="221"/>
        <v>5</v>
      </c>
      <c r="Q3538" s="11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1</v>
      </c>
      <c r="P3539" s="9">
        <f t="shared" si="221"/>
        <v>5</v>
      </c>
      <c r="Q3539" s="11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</v>
      </c>
      <c r="P3542" s="9">
        <f t="shared" si="221"/>
        <v>10</v>
      </c>
      <c r="Q3542" s="11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1</v>
      </c>
      <c r="P3543" s="9">
        <f t="shared" si="221"/>
        <v>5</v>
      </c>
      <c r="Q3543" s="11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</v>
      </c>
      <c r="P3544" s="9">
        <f t="shared" si="221"/>
        <v>10</v>
      </c>
      <c r="Q3544" s="11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</v>
      </c>
      <c r="P3545" s="9">
        <f t="shared" si="221"/>
        <v>10</v>
      </c>
      <c r="Q3545" s="11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</v>
      </c>
      <c r="P3546" s="9">
        <f t="shared" si="221"/>
        <v>10</v>
      </c>
      <c r="Q3546" s="11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2</v>
      </c>
      <c r="P3547" s="9">
        <f t="shared" si="221"/>
        <v>10</v>
      </c>
      <c r="Q3547" s="11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2</v>
      </c>
      <c r="P3548" s="9">
        <f t="shared" si="221"/>
        <v>5</v>
      </c>
      <c r="Q3548" s="11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2</v>
      </c>
      <c r="P3549" s="9">
        <f t="shared" si="221"/>
        <v>10</v>
      </c>
      <c r="Q3549" s="11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5</v>
      </c>
      <c r="P3550" s="9">
        <f t="shared" si="221"/>
        <v>10</v>
      </c>
      <c r="Q3550" s="11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 s="9">
        <f t="shared" si="221"/>
        <v>10</v>
      </c>
      <c r="Q3551" s="11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100</v>
      </c>
      <c r="P3552" s="9">
        <f t="shared" si="221"/>
        <v>10</v>
      </c>
      <c r="Q3552" s="11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200</v>
      </c>
      <c r="P3553" s="9">
        <f t="shared" si="221"/>
        <v>10</v>
      </c>
      <c r="Q3553" s="11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0</v>
      </c>
      <c r="P3555" s="9">
        <f t="shared" si="221"/>
        <v>2</v>
      </c>
      <c r="Q3555" s="11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0</v>
      </c>
      <c r="P3556" s="9">
        <f t="shared" si="221"/>
        <v>8</v>
      </c>
      <c r="Q3556" s="11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 s="9">
        <f t="shared" si="221"/>
        <v>4</v>
      </c>
      <c r="Q3557" s="11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 s="9">
        <f t="shared" si="221"/>
        <v>2</v>
      </c>
      <c r="Q3559" s="11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0</v>
      </c>
      <c r="P3560" s="9">
        <f t="shared" si="221"/>
        <v>7</v>
      </c>
      <c r="Q3560" s="11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0</v>
      </c>
      <c r="P3562" s="9">
        <f t="shared" si="221"/>
        <v>2.33</v>
      </c>
      <c r="Q3562" s="11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</v>
      </c>
      <c r="P3564" s="9">
        <f t="shared" si="221"/>
        <v>3</v>
      </c>
      <c r="Q3564" s="11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0</v>
      </c>
      <c r="P3565" s="9">
        <f t="shared" si="221"/>
        <v>3</v>
      </c>
      <c r="Q3565" s="11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0</v>
      </c>
      <c r="P3567" s="9">
        <f t="shared" si="221"/>
        <v>3</v>
      </c>
      <c r="Q3567" s="11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 s="9">
        <f t="shared" si="221"/>
        <v>6</v>
      </c>
      <c r="Q3568" s="11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1</v>
      </c>
      <c r="P3569" s="9">
        <f t="shared" si="221"/>
        <v>3</v>
      </c>
      <c r="Q3569" s="11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1</v>
      </c>
      <c r="P3570" s="9">
        <f t="shared" si="221"/>
        <v>3</v>
      </c>
      <c r="Q3570" s="11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0</v>
      </c>
      <c r="P3571" s="9">
        <f t="shared" si="221"/>
        <v>5</v>
      </c>
      <c r="Q3571" s="11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0</v>
      </c>
      <c r="P3572" s="9">
        <f t="shared" si="221"/>
        <v>5</v>
      </c>
      <c r="Q3572" s="11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0</v>
      </c>
      <c r="P3573" s="9">
        <f t="shared" si="221"/>
        <v>5</v>
      </c>
      <c r="Q3573" s="11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0</v>
      </c>
      <c r="P3574" s="9">
        <f t="shared" si="221"/>
        <v>5</v>
      </c>
      <c r="Q3574" s="11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t="15.75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0</v>
      </c>
      <c r="P3575" s="9">
        <f t="shared" si="221"/>
        <v>1</v>
      </c>
      <c r="Q3575" s="11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0</v>
      </c>
      <c r="P3576" s="9">
        <f t="shared" si="221"/>
        <v>5</v>
      </c>
      <c r="Q3576" s="11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</v>
      </c>
      <c r="P3577" s="9">
        <f t="shared" si="221"/>
        <v>5</v>
      </c>
      <c r="Q3577" s="11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0</v>
      </c>
      <c r="P3578" s="9">
        <f t="shared" si="221"/>
        <v>5</v>
      </c>
      <c r="Q3578" s="11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0</v>
      </c>
      <c r="P3579" s="9">
        <f t="shared" si="221"/>
        <v>5</v>
      </c>
      <c r="Q3579" s="11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0</v>
      </c>
      <c r="P3580" s="9">
        <f t="shared" si="221"/>
        <v>5</v>
      </c>
      <c r="Q3580" s="11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0</v>
      </c>
      <c r="P3581" s="9">
        <f t="shared" si="221"/>
        <v>5</v>
      </c>
      <c r="Q3581" s="11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0</v>
      </c>
      <c r="P3582" s="9">
        <f t="shared" si="221"/>
        <v>5</v>
      </c>
      <c r="Q3582" s="11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0</v>
      </c>
      <c r="P3584" s="9">
        <f t="shared" si="221"/>
        <v>5</v>
      </c>
      <c r="Q3584" s="11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 s="9">
        <f t="shared" si="221"/>
        <v>5</v>
      </c>
      <c r="Q3585" s="11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ref="O3586:O3649" si="224">ROUND(E3586/D3586*100,0)</f>
        <v>0</v>
      </c>
      <c r="P3586" s="9">
        <f t="shared" ref="P3586:P3649" si="225">IFERROR(ROUND(E3586/L3586,2),0)</f>
        <v>5</v>
      </c>
      <c r="Q3586" s="11" t="s">
        <v>8319</v>
      </c>
      <c r="R3586" t="s">
        <v>8345</v>
      </c>
      <c r="S3586" s="15">
        <f t="shared" ref="S3586:S3649" si="226">(((J3586/60)/60)/24)+DATE(1970,1,1)</f>
        <v>42333.330277777779</v>
      </c>
      <c r="T3586" s="15">
        <f t="shared" ref="T3586:T3649" si="227">(((I3586/60)/60)/24)+DATE(1970,1,1)</f>
        <v>42363.330277777779</v>
      </c>
    </row>
    <row r="3587" spans="1:20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si="224"/>
        <v>0</v>
      </c>
      <c r="P3587" s="9">
        <f t="shared" si="225"/>
        <v>5</v>
      </c>
      <c r="Q3587" s="11" t="s">
        <v>8323</v>
      </c>
      <c r="R3587" t="s">
        <v>8326</v>
      </c>
      <c r="S3587" s="15">
        <f t="shared" si="226"/>
        <v>41985.427361111113</v>
      </c>
      <c r="T3587" s="15">
        <f t="shared" si="227"/>
        <v>42015.427361111113</v>
      </c>
    </row>
    <row r="3588" spans="1:20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0</v>
      </c>
      <c r="P3588" s="9">
        <f t="shared" si="225"/>
        <v>5</v>
      </c>
      <c r="Q3588" s="11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0</v>
      </c>
      <c r="P3589" s="9">
        <f t="shared" si="225"/>
        <v>5</v>
      </c>
      <c r="Q3589" s="11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0</v>
      </c>
      <c r="P3590" s="9">
        <f t="shared" si="225"/>
        <v>5</v>
      </c>
      <c r="Q3590" s="11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</v>
      </c>
      <c r="P3591" s="9">
        <f t="shared" si="225"/>
        <v>5</v>
      </c>
      <c r="Q3591" s="11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0</v>
      </c>
      <c r="P3593" s="9">
        <f t="shared" si="225"/>
        <v>5</v>
      </c>
      <c r="Q3593" s="11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0</v>
      </c>
      <c r="P3594" s="9">
        <f t="shared" si="225"/>
        <v>5</v>
      </c>
      <c r="Q3594" s="11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1</v>
      </c>
      <c r="P3595" s="9">
        <f t="shared" si="225"/>
        <v>5</v>
      </c>
      <c r="Q3595" s="11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1</v>
      </c>
      <c r="P3596" s="9">
        <f t="shared" si="225"/>
        <v>5</v>
      </c>
      <c r="Q3596" s="11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 s="9">
        <f t="shared" si="225"/>
        <v>1</v>
      </c>
      <c r="Q3597" s="11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1</v>
      </c>
      <c r="P3598" s="9">
        <f t="shared" si="225"/>
        <v>5</v>
      </c>
      <c r="Q3598" s="11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1</v>
      </c>
      <c r="P3599" s="9">
        <f t="shared" si="225"/>
        <v>5</v>
      </c>
      <c r="Q3599" s="11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1</v>
      </c>
      <c r="P3600" s="9">
        <f t="shared" si="225"/>
        <v>5</v>
      </c>
      <c r="Q3600" s="11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0</v>
      </c>
      <c r="P3601" s="9">
        <f t="shared" si="225"/>
        <v>2</v>
      </c>
      <c r="Q3601" s="11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0</v>
      </c>
      <c r="P3603" s="9">
        <f t="shared" si="225"/>
        <v>4</v>
      </c>
      <c r="Q3603" s="11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0</v>
      </c>
      <c r="P3605" s="9">
        <f t="shared" si="225"/>
        <v>1.5</v>
      </c>
      <c r="Q3605" s="11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0</v>
      </c>
      <c r="P3607" s="9">
        <f t="shared" si="225"/>
        <v>3</v>
      </c>
      <c r="Q3607" s="11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0</v>
      </c>
      <c r="P3608" s="9">
        <f t="shared" si="225"/>
        <v>1</v>
      </c>
      <c r="Q3608" s="11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0</v>
      </c>
      <c r="P3609" s="9">
        <f t="shared" si="225"/>
        <v>1</v>
      </c>
      <c r="Q3609" s="11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0</v>
      </c>
      <c r="P3610" s="9">
        <f t="shared" si="225"/>
        <v>1</v>
      </c>
      <c r="Q3610" s="11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0</v>
      </c>
      <c r="P3611" s="9">
        <f t="shared" si="225"/>
        <v>1.5</v>
      </c>
      <c r="Q3611" s="11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0</v>
      </c>
      <c r="P3612" s="9">
        <f t="shared" si="225"/>
        <v>1.5</v>
      </c>
      <c r="Q3612" s="11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0</v>
      </c>
      <c r="P3613" s="9">
        <f t="shared" si="225"/>
        <v>1</v>
      </c>
      <c r="Q3613" s="11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0</v>
      </c>
      <c r="P3614" s="9">
        <f t="shared" si="225"/>
        <v>1</v>
      </c>
      <c r="Q3614" s="11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3</v>
      </c>
      <c r="P3616" s="9">
        <f t="shared" si="225"/>
        <v>1</v>
      </c>
      <c r="Q3616" s="11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0</v>
      </c>
      <c r="P3617" s="9">
        <f t="shared" si="225"/>
        <v>1</v>
      </c>
      <c r="Q3617" s="11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0</v>
      </c>
      <c r="P3618" s="9">
        <f t="shared" si="225"/>
        <v>1</v>
      </c>
      <c r="Q3618" s="11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 s="9">
        <f t="shared" si="225"/>
        <v>1</v>
      </c>
      <c r="Q3619" s="11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0</v>
      </c>
      <c r="P3620" s="9">
        <f t="shared" si="225"/>
        <v>2</v>
      </c>
      <c r="Q3620" s="11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0</v>
      </c>
      <c r="P3621" s="9">
        <f t="shared" si="225"/>
        <v>2</v>
      </c>
      <c r="Q3621" s="11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 s="9">
        <f t="shared" si="225"/>
        <v>1</v>
      </c>
      <c r="Q3622" s="11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0</v>
      </c>
      <c r="P3623" s="9">
        <f t="shared" si="225"/>
        <v>1</v>
      </c>
      <c r="Q3623" s="11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0</v>
      </c>
      <c r="P3624" s="9">
        <f t="shared" si="225"/>
        <v>1</v>
      </c>
      <c r="Q3624" s="11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0</v>
      </c>
      <c r="P3625" s="9">
        <f t="shared" si="225"/>
        <v>1</v>
      </c>
      <c r="Q3625" s="11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0</v>
      </c>
      <c r="P3626" s="9">
        <f t="shared" si="225"/>
        <v>2</v>
      </c>
      <c r="Q3626" s="11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0</v>
      </c>
      <c r="P3627" s="9">
        <f t="shared" si="225"/>
        <v>1</v>
      </c>
      <c r="Q3627" s="11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0</v>
      </c>
      <c r="P3628" s="9">
        <f t="shared" si="225"/>
        <v>1</v>
      </c>
      <c r="Q3628" s="11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0</v>
      </c>
      <c r="P3629" s="9">
        <f t="shared" si="225"/>
        <v>1</v>
      </c>
      <c r="Q3629" s="11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1</v>
      </c>
      <c r="Q3630" s="11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0</v>
      </c>
      <c r="P3631" s="9">
        <f t="shared" si="225"/>
        <v>2</v>
      </c>
      <c r="Q3631" s="11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 s="9">
        <f t="shared" si="225"/>
        <v>1</v>
      </c>
      <c r="Q3632" s="11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2</v>
      </c>
      <c r="P3633" s="9">
        <f t="shared" si="225"/>
        <v>1</v>
      </c>
      <c r="Q3633" s="11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0</v>
      </c>
      <c r="P3634" s="9">
        <f t="shared" si="225"/>
        <v>1</v>
      </c>
      <c r="Q3634" s="11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0</v>
      </c>
      <c r="P3635" s="9">
        <f t="shared" si="225"/>
        <v>1</v>
      </c>
      <c r="Q3635" s="11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0</v>
      </c>
      <c r="P3636" s="9">
        <f t="shared" si="225"/>
        <v>1</v>
      </c>
      <c r="Q3636" s="11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0</v>
      </c>
      <c r="P3637" s="9">
        <f t="shared" si="225"/>
        <v>1</v>
      </c>
      <c r="Q3637" s="11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0</v>
      </c>
      <c r="P3638" s="9">
        <f t="shared" si="225"/>
        <v>1</v>
      </c>
      <c r="Q3638" s="11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0</v>
      </c>
      <c r="P3639" s="9">
        <f t="shared" si="225"/>
        <v>1</v>
      </c>
      <c r="Q3639" s="11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0</v>
      </c>
      <c r="P3640" s="9">
        <f t="shared" si="225"/>
        <v>1</v>
      </c>
      <c r="Q3640" s="11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0</v>
      </c>
      <c r="P3642" s="9">
        <f t="shared" si="225"/>
        <v>1</v>
      </c>
      <c r="Q3642" s="11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0</v>
      </c>
      <c r="P3643" s="9">
        <f t="shared" si="225"/>
        <v>1</v>
      </c>
      <c r="Q3643" s="11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0</v>
      </c>
      <c r="P3644" s="9">
        <f t="shared" si="225"/>
        <v>1</v>
      </c>
      <c r="Q3644" s="11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0</v>
      </c>
      <c r="P3645" s="9">
        <f t="shared" si="225"/>
        <v>1</v>
      </c>
      <c r="Q3645" s="11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0</v>
      </c>
      <c r="P3646" s="9">
        <f t="shared" si="225"/>
        <v>1</v>
      </c>
      <c r="Q3646" s="11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0</v>
      </c>
      <c r="P3648" s="9">
        <f t="shared" si="225"/>
        <v>1</v>
      </c>
      <c r="Q3648" s="11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0</v>
      </c>
      <c r="P3649" s="9">
        <f t="shared" si="225"/>
        <v>1</v>
      </c>
      <c r="Q3649" s="11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ref="O3650:O3713" si="228">ROUND(E3650/D3650*100,0)</f>
        <v>0</v>
      </c>
      <c r="P3650" s="9">
        <f t="shared" ref="P3650:P3713" si="229">IFERROR(ROUND(E3650/L3650,2),0)</f>
        <v>1</v>
      </c>
      <c r="Q3650" s="11" t="s">
        <v>8319</v>
      </c>
      <c r="R3650" t="s">
        <v>8345</v>
      </c>
      <c r="S3650" s="15">
        <f t="shared" ref="S3650:S3713" si="230">(((J3650/60)/60)/24)+DATE(1970,1,1)</f>
        <v>41878.140497685185</v>
      </c>
      <c r="T3650" s="15">
        <f t="shared" ref="T3650:T3713" si="231">(((I3650/60)/60)/24)+DATE(1970,1,1)</f>
        <v>41908.140497685185</v>
      </c>
    </row>
    <row r="3651" spans="1:20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si="228"/>
        <v>0</v>
      </c>
      <c r="P3651" s="9">
        <f t="shared" si="229"/>
        <v>1</v>
      </c>
      <c r="Q3651" s="11" t="s">
        <v>8323</v>
      </c>
      <c r="R3651" t="s">
        <v>8326</v>
      </c>
      <c r="S3651" s="15">
        <f t="shared" si="230"/>
        <v>42107.841284722221</v>
      </c>
      <c r="T3651" s="15">
        <f t="shared" si="231"/>
        <v>42167.841284722221</v>
      </c>
    </row>
    <row r="3652" spans="1:20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0</v>
      </c>
      <c r="P3652" s="9">
        <f t="shared" si="229"/>
        <v>1</v>
      </c>
      <c r="Q3652" s="11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0</v>
      </c>
      <c r="P3653" s="9">
        <f t="shared" si="229"/>
        <v>1</v>
      </c>
      <c r="Q3653" s="11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0</v>
      </c>
      <c r="P3654" s="9">
        <f t="shared" si="229"/>
        <v>1</v>
      </c>
      <c r="Q3654" s="11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0</v>
      </c>
      <c r="P3655" s="9">
        <f t="shared" si="229"/>
        <v>1</v>
      </c>
      <c r="Q3655" s="11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0</v>
      </c>
      <c r="P3656" s="9">
        <f t="shared" si="229"/>
        <v>1</v>
      </c>
      <c r="Q3656" s="11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0</v>
      </c>
      <c r="P3657" s="9">
        <f t="shared" si="229"/>
        <v>1</v>
      </c>
      <c r="Q3657" s="11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 s="9">
        <f t="shared" si="229"/>
        <v>1</v>
      </c>
      <c r="Q3658" s="11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0</v>
      </c>
      <c r="P3659" s="9">
        <f t="shared" si="229"/>
        <v>1</v>
      </c>
      <c r="Q3659" s="11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0</v>
      </c>
      <c r="P3660" s="9">
        <f t="shared" si="229"/>
        <v>1</v>
      </c>
      <c r="Q3660" s="11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0</v>
      </c>
      <c r="P3661" s="9">
        <f t="shared" si="229"/>
        <v>1</v>
      </c>
      <c r="Q3661" s="11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0</v>
      </c>
      <c r="P3662" s="9">
        <f t="shared" si="229"/>
        <v>1</v>
      </c>
      <c r="Q3662" s="11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0</v>
      </c>
      <c r="P3663" s="9">
        <f t="shared" si="229"/>
        <v>1</v>
      </c>
      <c r="Q3663" s="11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0</v>
      </c>
      <c r="P3664" s="9">
        <f t="shared" si="229"/>
        <v>1</v>
      </c>
      <c r="Q3664" s="11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0</v>
      </c>
      <c r="P3665" s="9">
        <f t="shared" si="229"/>
        <v>1</v>
      </c>
      <c r="Q3665" s="11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0</v>
      </c>
      <c r="P3666" s="9">
        <f t="shared" si="229"/>
        <v>1</v>
      </c>
      <c r="Q3666" s="11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t="15.75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0</v>
      </c>
      <c r="P3667" s="9">
        <f t="shared" si="229"/>
        <v>1</v>
      </c>
      <c r="Q3667" s="11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0</v>
      </c>
      <c r="P3668" s="9">
        <f t="shared" si="229"/>
        <v>1</v>
      </c>
      <c r="Q3668" s="11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0</v>
      </c>
      <c r="P3669" s="9">
        <f t="shared" si="229"/>
        <v>1</v>
      </c>
      <c r="Q3669" s="11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0</v>
      </c>
      <c r="P3670" s="9">
        <f t="shared" si="229"/>
        <v>1</v>
      </c>
      <c r="Q3670" s="11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0</v>
      </c>
      <c r="P3671" s="9">
        <f t="shared" si="229"/>
        <v>1</v>
      </c>
      <c r="Q3671" s="11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0</v>
      </c>
      <c r="P3672" s="9">
        <f t="shared" si="229"/>
        <v>1</v>
      </c>
      <c r="Q3672" s="11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0</v>
      </c>
      <c r="P3673" s="9">
        <f t="shared" si="229"/>
        <v>1</v>
      </c>
      <c r="Q3673" s="11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0</v>
      </c>
      <c r="P3675" s="9">
        <f t="shared" si="229"/>
        <v>1</v>
      </c>
      <c r="Q3675" s="11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0</v>
      </c>
      <c r="P3676" s="9">
        <f t="shared" si="229"/>
        <v>1</v>
      </c>
      <c r="Q3676" s="11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0</v>
      </c>
      <c r="P3677" s="9">
        <f t="shared" si="229"/>
        <v>1</v>
      </c>
      <c r="Q3677" s="11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0</v>
      </c>
      <c r="P3678" s="9">
        <f t="shared" si="229"/>
        <v>1</v>
      </c>
      <c r="Q3678" s="11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0</v>
      </c>
      <c r="P3679" s="9">
        <f t="shared" si="229"/>
        <v>1</v>
      </c>
      <c r="Q3679" s="11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0</v>
      </c>
      <c r="P3681" s="9">
        <f t="shared" si="229"/>
        <v>1</v>
      </c>
      <c r="Q3681" s="11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0</v>
      </c>
      <c r="P3682" s="9">
        <f t="shared" si="229"/>
        <v>1</v>
      </c>
      <c r="Q3682" s="11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0</v>
      </c>
      <c r="P3683" s="9">
        <f t="shared" si="229"/>
        <v>1</v>
      </c>
      <c r="Q3683" s="11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0</v>
      </c>
      <c r="P3684" s="9">
        <f t="shared" si="229"/>
        <v>1</v>
      </c>
      <c r="Q3684" s="11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0</v>
      </c>
      <c r="P3685" s="9">
        <f t="shared" si="229"/>
        <v>1</v>
      </c>
      <c r="Q3685" s="11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0</v>
      </c>
      <c r="P3686" s="9">
        <f t="shared" si="229"/>
        <v>1</v>
      </c>
      <c r="Q3686" s="11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0</v>
      </c>
      <c r="P3687" s="9">
        <f t="shared" si="229"/>
        <v>1</v>
      </c>
      <c r="Q3687" s="11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0</v>
      </c>
      <c r="P3688" s="9">
        <f t="shared" si="229"/>
        <v>1</v>
      </c>
      <c r="Q3688" s="11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0</v>
      </c>
      <c r="P3689" s="9">
        <f t="shared" si="229"/>
        <v>1</v>
      </c>
      <c r="Q3689" s="11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0</v>
      </c>
      <c r="P3690" s="9">
        <f t="shared" si="229"/>
        <v>1</v>
      </c>
      <c r="Q3690" s="11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0</v>
      </c>
      <c r="P3691" s="9">
        <f t="shared" si="229"/>
        <v>1</v>
      </c>
      <c r="Q3691" s="11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0</v>
      </c>
      <c r="P3692" s="9">
        <f t="shared" si="229"/>
        <v>1</v>
      </c>
      <c r="Q3692" s="11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0</v>
      </c>
      <c r="P3693" s="9">
        <f t="shared" si="229"/>
        <v>1</v>
      </c>
      <c r="Q3693" s="11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0</v>
      </c>
      <c r="P3694" s="9">
        <f t="shared" si="229"/>
        <v>1</v>
      </c>
      <c r="Q3694" s="11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0</v>
      </c>
      <c r="P3695" s="9">
        <f t="shared" si="229"/>
        <v>1</v>
      </c>
      <c r="Q3695" s="11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t="15.75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0</v>
      </c>
      <c r="P3696" s="9">
        <f t="shared" si="229"/>
        <v>1</v>
      </c>
      <c r="Q3696" s="11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0</v>
      </c>
      <c r="P3697" s="9">
        <f t="shared" si="229"/>
        <v>1</v>
      </c>
      <c r="Q3697" s="11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0</v>
      </c>
      <c r="P3698" s="9">
        <f t="shared" si="229"/>
        <v>1</v>
      </c>
      <c r="Q3698" s="11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0</v>
      </c>
      <c r="P3699" s="9">
        <f t="shared" si="229"/>
        <v>1</v>
      </c>
      <c r="Q3699" s="11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0</v>
      </c>
      <c r="P3700" s="9">
        <f t="shared" si="229"/>
        <v>1</v>
      </c>
      <c r="Q3700" s="11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0</v>
      </c>
      <c r="P3701" s="9">
        <f t="shared" si="229"/>
        <v>1</v>
      </c>
      <c r="Q3701" s="11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0</v>
      </c>
      <c r="P3702" s="9">
        <f t="shared" si="229"/>
        <v>1</v>
      </c>
      <c r="Q3702" s="11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0</v>
      </c>
      <c r="P3703" s="9">
        <f t="shared" si="229"/>
        <v>1</v>
      </c>
      <c r="Q3703" s="11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0</v>
      </c>
      <c r="P3704" s="9">
        <f t="shared" si="229"/>
        <v>1</v>
      </c>
      <c r="Q3704" s="11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t="15.75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 s="9">
        <f t="shared" si="229"/>
        <v>0</v>
      </c>
      <c r="Q3707" s="11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 s="9">
        <f t="shared" si="229"/>
        <v>0</v>
      </c>
      <c r="Q3708" s="11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 s="9">
        <f t="shared" si="229"/>
        <v>0</v>
      </c>
      <c r="Q3709" s="11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 s="9">
        <f t="shared" si="229"/>
        <v>0</v>
      </c>
      <c r="Q3710" s="11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 s="9">
        <f t="shared" si="229"/>
        <v>0</v>
      </c>
      <c r="Q3711" s="11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 s="9">
        <f t="shared" si="229"/>
        <v>0</v>
      </c>
      <c r="Q3712" s="11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 s="9">
        <f t="shared" si="229"/>
        <v>0</v>
      </c>
      <c r="Q3713" s="11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ref="O3714:O3777" si="232">ROUND(E3714/D3714*100,0)</f>
        <v>0</v>
      </c>
      <c r="P3714" s="9">
        <f t="shared" ref="P3714:P3777" si="233">IFERROR(ROUND(E3714/L3714,2),0)</f>
        <v>0</v>
      </c>
      <c r="Q3714" s="11" t="s">
        <v>8321</v>
      </c>
      <c r="R3714" t="s">
        <v>8325</v>
      </c>
      <c r="S3714" s="15">
        <f t="shared" ref="S3714:S3777" si="234">(((J3714/60)/60)/24)+DATE(1970,1,1)</f>
        <v>42482.048032407409</v>
      </c>
      <c r="T3714" s="15">
        <f t="shared" ref="T3714:T3777" si="235">(((I3714/60)/60)/24)+DATE(1970,1,1)</f>
        <v>42512.045138888891</v>
      </c>
    </row>
    <row r="3715" spans="1:20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si="232"/>
        <v>0</v>
      </c>
      <c r="P3715" s="9">
        <f t="shared" si="233"/>
        <v>0</v>
      </c>
      <c r="Q3715" s="11" t="s">
        <v>8321</v>
      </c>
      <c r="R3715" t="s">
        <v>8325</v>
      </c>
      <c r="S3715" s="15">
        <f t="shared" si="234"/>
        <v>42341.958923611113</v>
      </c>
      <c r="T3715" s="15">
        <f t="shared" si="235"/>
        <v>42371.958923611113</v>
      </c>
    </row>
    <row r="3716" spans="1:20" ht="15.75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 s="9">
        <f t="shared" si="233"/>
        <v>0</v>
      </c>
      <c r="Q3716" s="11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t="15.75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 s="9">
        <f t="shared" si="233"/>
        <v>0</v>
      </c>
      <c r="Q3717" s="11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 s="9">
        <f t="shared" si="233"/>
        <v>0</v>
      </c>
      <c r="Q3718" s="11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 s="9">
        <f t="shared" si="233"/>
        <v>0</v>
      </c>
      <c r="Q3720" s="11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 s="9">
        <f t="shared" si="233"/>
        <v>0</v>
      </c>
      <c r="Q3721" s="11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 s="9">
        <f t="shared" si="233"/>
        <v>0</v>
      </c>
      <c r="Q3722" s="11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 s="9">
        <f t="shared" si="233"/>
        <v>0</v>
      </c>
      <c r="Q3723" s="11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 s="9">
        <f t="shared" si="233"/>
        <v>0</v>
      </c>
      <c r="Q3724" s="11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 s="9">
        <f t="shared" si="233"/>
        <v>0</v>
      </c>
      <c r="Q3726" s="11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 s="9">
        <f t="shared" si="233"/>
        <v>0</v>
      </c>
      <c r="Q3727" s="11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 s="9">
        <f t="shared" si="233"/>
        <v>0</v>
      </c>
      <c r="Q3728" s="11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 s="9">
        <f t="shared" si="233"/>
        <v>0</v>
      </c>
      <c r="Q3729" s="11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 s="9">
        <f t="shared" si="233"/>
        <v>0</v>
      </c>
      <c r="Q3730" s="11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 s="9">
        <f t="shared" si="233"/>
        <v>0</v>
      </c>
      <c r="Q3731" s="11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 s="9">
        <f t="shared" si="233"/>
        <v>0</v>
      </c>
      <c r="Q3732" s="11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 s="9">
        <f t="shared" si="233"/>
        <v>0</v>
      </c>
      <c r="Q3734" s="11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 s="9">
        <f t="shared" si="233"/>
        <v>0</v>
      </c>
      <c r="Q3735" s="11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 s="9">
        <f t="shared" si="233"/>
        <v>0</v>
      </c>
      <c r="Q3736" s="11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 s="9">
        <f t="shared" si="233"/>
        <v>0</v>
      </c>
      <c r="Q3737" s="11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 s="9">
        <f t="shared" si="233"/>
        <v>0</v>
      </c>
      <c r="Q3738" s="11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 s="9">
        <f t="shared" si="233"/>
        <v>0</v>
      </c>
      <c r="Q3739" s="11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 s="9">
        <f t="shared" si="233"/>
        <v>0</v>
      </c>
      <c r="Q3740" s="11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 s="9">
        <f t="shared" si="233"/>
        <v>0</v>
      </c>
      <c r="Q3741" s="11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 s="9">
        <f t="shared" si="233"/>
        <v>0</v>
      </c>
      <c r="Q3742" s="11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 s="9">
        <f t="shared" si="233"/>
        <v>0</v>
      </c>
      <c r="Q3743" s="11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 s="9">
        <f t="shared" si="233"/>
        <v>0</v>
      </c>
      <c r="Q3744" s="11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 s="9">
        <f t="shared" si="233"/>
        <v>0</v>
      </c>
      <c r="Q3745" s="11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 s="9">
        <f t="shared" si="233"/>
        <v>0</v>
      </c>
      <c r="Q3746" s="11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 s="9">
        <f t="shared" si="233"/>
        <v>0</v>
      </c>
      <c r="Q3747" s="11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 s="9">
        <f t="shared" si="233"/>
        <v>0</v>
      </c>
      <c r="Q3748" s="11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 s="9">
        <f t="shared" si="233"/>
        <v>0</v>
      </c>
      <c r="Q3749" s="11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 s="9">
        <f t="shared" si="233"/>
        <v>0</v>
      </c>
      <c r="Q3750" s="11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 s="9">
        <f t="shared" si="233"/>
        <v>0</v>
      </c>
      <c r="Q3751" s="11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 s="9">
        <f t="shared" si="233"/>
        <v>0</v>
      </c>
      <c r="Q3752" s="11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 s="9">
        <f t="shared" si="233"/>
        <v>0</v>
      </c>
      <c r="Q3753" s="11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 s="9">
        <f t="shared" si="233"/>
        <v>0</v>
      </c>
      <c r="Q3754" s="11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 s="9">
        <f t="shared" si="233"/>
        <v>0</v>
      </c>
      <c r="Q3755" s="11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 s="9">
        <f t="shared" si="233"/>
        <v>0</v>
      </c>
      <c r="Q3756" s="11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 s="9">
        <f t="shared" si="233"/>
        <v>0</v>
      </c>
      <c r="Q3757" s="11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 s="9">
        <f t="shared" si="233"/>
        <v>0</v>
      </c>
      <c r="Q3758" s="11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 s="9">
        <f t="shared" si="233"/>
        <v>0</v>
      </c>
      <c r="Q3759" s="11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 s="9">
        <f t="shared" si="233"/>
        <v>0</v>
      </c>
      <c r="Q3760" s="11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 s="9">
        <f t="shared" si="233"/>
        <v>0</v>
      </c>
      <c r="Q3761" s="11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 s="9">
        <f t="shared" si="233"/>
        <v>0</v>
      </c>
      <c r="Q3762" s="11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 s="9">
        <f t="shared" si="233"/>
        <v>0</v>
      </c>
      <c r="Q3763" s="11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 s="9">
        <f t="shared" si="233"/>
        <v>0</v>
      </c>
      <c r="Q3765" s="11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 s="9">
        <f t="shared" si="233"/>
        <v>0</v>
      </c>
      <c r="Q3766" s="11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 s="9">
        <f t="shared" si="233"/>
        <v>0</v>
      </c>
      <c r="Q3767" s="11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 s="9">
        <f t="shared" si="233"/>
        <v>0</v>
      </c>
      <c r="Q3768" s="11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 s="9">
        <f t="shared" si="233"/>
        <v>0</v>
      </c>
      <c r="Q3769" s="11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 s="9">
        <f t="shared" si="233"/>
        <v>0</v>
      </c>
      <c r="Q3770" s="11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 s="9">
        <f t="shared" si="233"/>
        <v>0</v>
      </c>
      <c r="Q3771" s="11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 s="9">
        <f t="shared" si="233"/>
        <v>0</v>
      </c>
      <c r="Q3772" s="11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 s="9">
        <f t="shared" si="233"/>
        <v>0</v>
      </c>
      <c r="Q3773" s="11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t="15.75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 s="9">
        <f t="shared" si="233"/>
        <v>0</v>
      </c>
      <c r="Q3774" s="11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 s="9">
        <f t="shared" si="233"/>
        <v>0</v>
      </c>
      <c r="Q3775" s="11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 s="9">
        <f t="shared" si="233"/>
        <v>0</v>
      </c>
      <c r="Q3776" s="11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 s="9">
        <f t="shared" si="233"/>
        <v>0</v>
      </c>
      <c r="Q3777" s="11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ref="O3778:O3841" si="236">ROUND(E3778/D3778*100,0)</f>
        <v>0</v>
      </c>
      <c r="P3778" s="9">
        <f t="shared" ref="P3778:P3841" si="237">IFERROR(ROUND(E3778/L3778,2),0)</f>
        <v>0</v>
      </c>
      <c r="Q3778" s="11" t="s">
        <v>8319</v>
      </c>
      <c r="R3778" t="s">
        <v>8345</v>
      </c>
      <c r="S3778" s="15">
        <f t="shared" ref="S3778:S3841" si="238">(((J3778/60)/60)/24)+DATE(1970,1,1)</f>
        <v>41822.040497685186</v>
      </c>
      <c r="T3778" s="15">
        <f t="shared" ref="T3778:T3841" si="239">(((I3778/60)/60)/24)+DATE(1970,1,1)</f>
        <v>41852.040497685186</v>
      </c>
    </row>
    <row r="3779" spans="1:20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si="236"/>
        <v>0</v>
      </c>
      <c r="P3779" s="9">
        <f t="shared" si="237"/>
        <v>0</v>
      </c>
      <c r="Q3779" s="11" t="s">
        <v>8311</v>
      </c>
      <c r="R3779" t="s">
        <v>8348</v>
      </c>
      <c r="S3779" s="15">
        <f t="shared" si="238"/>
        <v>42312.204814814817</v>
      </c>
      <c r="T3779" s="15">
        <f t="shared" si="239"/>
        <v>42340.725694444445</v>
      </c>
    </row>
    <row r="3780" spans="1:20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6"/>
        <v>0</v>
      </c>
      <c r="P3780" s="9">
        <f t="shared" si="237"/>
        <v>0</v>
      </c>
      <c r="Q3780" s="11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6"/>
        <v>0</v>
      </c>
      <c r="P3781" s="9">
        <f t="shared" si="237"/>
        <v>0</v>
      </c>
      <c r="Q3781" s="11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6"/>
        <v>0</v>
      </c>
      <c r="P3783" s="9">
        <f t="shared" si="237"/>
        <v>0</v>
      </c>
      <c r="Q3783" s="11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t="15.75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6"/>
        <v>0</v>
      </c>
      <c r="P3784" s="9">
        <f t="shared" si="237"/>
        <v>0</v>
      </c>
      <c r="Q3784" s="11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6"/>
        <v>0</v>
      </c>
      <c r="P3787" s="9">
        <f t="shared" si="237"/>
        <v>0</v>
      </c>
      <c r="Q3787" s="11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6"/>
        <v>0</v>
      </c>
      <c r="P3788" s="9">
        <f t="shared" si="237"/>
        <v>0</v>
      </c>
      <c r="Q3788" s="11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6"/>
        <v>0</v>
      </c>
      <c r="P3789" s="9">
        <f t="shared" si="237"/>
        <v>0</v>
      </c>
      <c r="Q3789" s="11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6"/>
        <v>0</v>
      </c>
      <c r="P3790" s="9">
        <f t="shared" si="237"/>
        <v>0</v>
      </c>
      <c r="Q3790" s="11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6"/>
        <v>0</v>
      </c>
      <c r="P3791" s="9">
        <f t="shared" si="237"/>
        <v>0</v>
      </c>
      <c r="Q3791" s="11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6"/>
        <v>0</v>
      </c>
      <c r="P3792" s="9">
        <f t="shared" si="237"/>
        <v>0</v>
      </c>
      <c r="Q3792" s="11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6"/>
        <v>0</v>
      </c>
      <c r="P3793" s="9">
        <f t="shared" si="237"/>
        <v>0</v>
      </c>
      <c r="Q3793" s="11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6"/>
        <v>0</v>
      </c>
      <c r="P3795" s="9">
        <f t="shared" si="237"/>
        <v>0</v>
      </c>
      <c r="Q3795" s="11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6"/>
        <v>0</v>
      </c>
      <c r="P3796" s="9">
        <f t="shared" si="237"/>
        <v>0</v>
      </c>
      <c r="Q3796" s="11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 s="9">
        <f t="shared" si="237"/>
        <v>0</v>
      </c>
      <c r="Q3799" s="11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6"/>
        <v>0</v>
      </c>
      <c r="P3800" s="9">
        <f t="shared" si="237"/>
        <v>0</v>
      </c>
      <c r="Q3800" s="11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6"/>
        <v>0</v>
      </c>
      <c r="P3801" s="9">
        <f t="shared" si="237"/>
        <v>0</v>
      </c>
      <c r="Q3801" s="11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6"/>
        <v>0</v>
      </c>
      <c r="P3802" s="9">
        <f t="shared" si="237"/>
        <v>0</v>
      </c>
      <c r="Q3802" s="11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6"/>
        <v>0</v>
      </c>
      <c r="P3803" s="9">
        <f t="shared" si="237"/>
        <v>0</v>
      </c>
      <c r="Q3803" s="11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6"/>
        <v>0</v>
      </c>
      <c r="P3804" s="9">
        <f t="shared" si="237"/>
        <v>0</v>
      </c>
      <c r="Q3804" s="11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6"/>
        <v>0</v>
      </c>
      <c r="P3805" s="9">
        <f t="shared" si="237"/>
        <v>0</v>
      </c>
      <c r="Q3805" s="11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6"/>
        <v>0</v>
      </c>
      <c r="P3806" s="9">
        <f t="shared" si="237"/>
        <v>0</v>
      </c>
      <c r="Q3806" s="11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0</v>
      </c>
      <c r="Q3807" s="11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6"/>
        <v>0</v>
      </c>
      <c r="P3808" s="9">
        <f t="shared" si="237"/>
        <v>0</v>
      </c>
      <c r="Q3808" s="11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6"/>
        <v>0</v>
      </c>
      <c r="P3809" s="9">
        <f t="shared" si="237"/>
        <v>0</v>
      </c>
      <c r="Q3809" s="11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6"/>
        <v>0</v>
      </c>
      <c r="P3810" s="9">
        <f t="shared" si="237"/>
        <v>0</v>
      </c>
      <c r="Q3810" s="11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6"/>
        <v>0</v>
      </c>
      <c r="P3811" s="9">
        <f t="shared" si="237"/>
        <v>0</v>
      </c>
      <c r="Q3811" s="11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6"/>
        <v>0</v>
      </c>
      <c r="P3812" s="9">
        <f t="shared" si="237"/>
        <v>0</v>
      </c>
      <c r="Q3812" s="11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6"/>
        <v>0</v>
      </c>
      <c r="P3813" s="9">
        <f t="shared" si="237"/>
        <v>0</v>
      </c>
      <c r="Q3813" s="11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6"/>
        <v>0</v>
      </c>
      <c r="P3814" s="9">
        <f t="shared" si="237"/>
        <v>0</v>
      </c>
      <c r="Q3814" s="11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6"/>
        <v>0</v>
      </c>
      <c r="P3815" s="9">
        <f t="shared" si="237"/>
        <v>0</v>
      </c>
      <c r="Q3815" s="11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6"/>
        <v>0</v>
      </c>
      <c r="P3816" s="9">
        <f t="shared" si="237"/>
        <v>0</v>
      </c>
      <c r="Q3816" s="11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6"/>
        <v>0</v>
      </c>
      <c r="P3817" s="9">
        <f t="shared" si="237"/>
        <v>0</v>
      </c>
      <c r="Q3817" s="11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6"/>
        <v>0</v>
      </c>
      <c r="P3818" s="9">
        <f t="shared" si="237"/>
        <v>0</v>
      </c>
      <c r="Q3818" s="11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6"/>
        <v>0</v>
      </c>
      <c r="P3819" s="9">
        <f t="shared" si="237"/>
        <v>0</v>
      </c>
      <c r="Q3819" s="11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6"/>
        <v>0</v>
      </c>
      <c r="P3820" s="9">
        <f t="shared" si="237"/>
        <v>0</v>
      </c>
      <c r="Q3820" s="11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6"/>
        <v>0</v>
      </c>
      <c r="P3821" s="9">
        <f t="shared" si="237"/>
        <v>0</v>
      </c>
      <c r="Q3821" s="11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6"/>
        <v>0</v>
      </c>
      <c r="P3822" s="9">
        <f t="shared" si="237"/>
        <v>0</v>
      </c>
      <c r="Q3822" s="11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6"/>
        <v>0</v>
      </c>
      <c r="P3823" s="9">
        <f t="shared" si="237"/>
        <v>0</v>
      </c>
      <c r="Q3823" s="11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6"/>
        <v>0</v>
      </c>
      <c r="P3824" s="9">
        <f t="shared" si="237"/>
        <v>0</v>
      </c>
      <c r="Q3824" s="11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6"/>
        <v>0</v>
      </c>
      <c r="P3825" s="9">
        <f t="shared" si="237"/>
        <v>0</v>
      </c>
      <c r="Q3825" s="11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6"/>
        <v>0</v>
      </c>
      <c r="P3826" s="9">
        <f t="shared" si="237"/>
        <v>0</v>
      </c>
      <c r="Q3826" s="11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6"/>
        <v>0</v>
      </c>
      <c r="P3827" s="9">
        <f t="shared" si="237"/>
        <v>0</v>
      </c>
      <c r="Q3827" s="11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6"/>
        <v>0</v>
      </c>
      <c r="P3828" s="9">
        <f t="shared" si="237"/>
        <v>0</v>
      </c>
      <c r="Q3828" s="11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6"/>
        <v>0</v>
      </c>
      <c r="P3829" s="9">
        <f t="shared" si="237"/>
        <v>0</v>
      </c>
      <c r="Q3829" s="11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6"/>
        <v>0</v>
      </c>
      <c r="P3830" s="9">
        <f t="shared" si="237"/>
        <v>0</v>
      </c>
      <c r="Q3830" s="11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6"/>
        <v>0</v>
      </c>
      <c r="P3831" s="9">
        <f t="shared" si="237"/>
        <v>0</v>
      </c>
      <c r="Q3831" s="11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6"/>
        <v>0</v>
      </c>
      <c r="P3832" s="9">
        <f t="shared" si="237"/>
        <v>0</v>
      </c>
      <c r="Q3832" s="11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6"/>
        <v>0</v>
      </c>
      <c r="P3833" s="9">
        <f t="shared" si="237"/>
        <v>0</v>
      </c>
      <c r="Q3833" s="11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6"/>
        <v>0</v>
      </c>
      <c r="P3834" s="9">
        <f t="shared" si="237"/>
        <v>0</v>
      </c>
      <c r="Q3834" s="11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6"/>
        <v>0</v>
      </c>
      <c r="P3835" s="9">
        <f t="shared" si="237"/>
        <v>0</v>
      </c>
      <c r="Q3835" s="11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6"/>
        <v>0</v>
      </c>
      <c r="P3836" s="9">
        <f t="shared" si="237"/>
        <v>0</v>
      </c>
      <c r="Q3836" s="11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6"/>
        <v>0</v>
      </c>
      <c r="P3837" s="9">
        <f t="shared" si="237"/>
        <v>0</v>
      </c>
      <c r="Q3837" s="11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6"/>
        <v>0</v>
      </c>
      <c r="P3838" s="9">
        <f t="shared" si="237"/>
        <v>0</v>
      </c>
      <c r="Q3838" s="11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6"/>
        <v>0</v>
      </c>
      <c r="P3839" s="9">
        <f t="shared" si="237"/>
        <v>0</v>
      </c>
      <c r="Q3839" s="11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6"/>
        <v>0</v>
      </c>
      <c r="P3840" s="9">
        <f t="shared" si="237"/>
        <v>0</v>
      </c>
      <c r="Q3840" s="11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6"/>
        <v>0</v>
      </c>
      <c r="P3841" s="9">
        <f t="shared" si="237"/>
        <v>0</v>
      </c>
      <c r="Q3841" s="11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ref="O3842:O3905" si="240">ROUND(E3842/D3842*100,0)</f>
        <v>0</v>
      </c>
      <c r="P3842" s="9">
        <f t="shared" ref="P3842:P3905" si="241">IFERROR(ROUND(E3842/L3842,2),0)</f>
        <v>0</v>
      </c>
      <c r="Q3842" s="11" t="s">
        <v>8311</v>
      </c>
      <c r="R3842" t="s">
        <v>8348</v>
      </c>
      <c r="S3842" s="15">
        <f t="shared" ref="S3842:S3905" si="242">(((J3842/60)/60)/24)+DATE(1970,1,1)</f>
        <v>41818.703275462962</v>
      </c>
      <c r="T3842" s="15">
        <f t="shared" ref="T3842:T3905" si="243">(((I3842/60)/60)/24)+DATE(1970,1,1)</f>
        <v>41848.703275462962</v>
      </c>
    </row>
    <row r="3843" spans="1:20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si="240"/>
        <v>0</v>
      </c>
      <c r="P3843" s="9">
        <f t="shared" si="241"/>
        <v>0</v>
      </c>
      <c r="Q3843" s="11" t="s">
        <v>8308</v>
      </c>
      <c r="R3843" t="s">
        <v>8342</v>
      </c>
      <c r="S3843" s="15">
        <f t="shared" si="242"/>
        <v>42086.83085648148</v>
      </c>
      <c r="T3843" s="15">
        <f t="shared" si="243"/>
        <v>42116.83085648148</v>
      </c>
    </row>
    <row r="3844" spans="1:20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40"/>
        <v>0</v>
      </c>
      <c r="P3844" s="9">
        <f t="shared" si="241"/>
        <v>0</v>
      </c>
      <c r="Q3844" s="11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40"/>
        <v>0</v>
      </c>
      <c r="P3845" s="9">
        <f t="shared" si="241"/>
        <v>0</v>
      </c>
      <c r="Q3845" s="11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40"/>
        <v>0</v>
      </c>
      <c r="P3846" s="9">
        <f t="shared" si="241"/>
        <v>0</v>
      </c>
      <c r="Q3846" s="11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40"/>
        <v>0</v>
      </c>
      <c r="P3847" s="9">
        <f t="shared" si="241"/>
        <v>0</v>
      </c>
      <c r="Q3847" s="11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40"/>
        <v>0</v>
      </c>
      <c r="P3848" s="9">
        <f t="shared" si="241"/>
        <v>0</v>
      </c>
      <c r="Q3848" s="11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t="15.75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40"/>
        <v>0</v>
      </c>
      <c r="P3849" s="9">
        <f t="shared" si="241"/>
        <v>0</v>
      </c>
      <c r="Q3849" s="11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40"/>
        <v>0</v>
      </c>
      <c r="P3850" s="9">
        <f t="shared" si="241"/>
        <v>0</v>
      </c>
      <c r="Q3850" s="11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40"/>
        <v>0</v>
      </c>
      <c r="P3851" s="9">
        <f t="shared" si="241"/>
        <v>0</v>
      </c>
      <c r="Q3851" s="11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40"/>
        <v>0</v>
      </c>
      <c r="P3852" s="9">
        <f t="shared" si="241"/>
        <v>0</v>
      </c>
      <c r="Q3852" s="11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40"/>
        <v>0</v>
      </c>
      <c r="P3853" s="9">
        <f t="shared" si="241"/>
        <v>0</v>
      </c>
      <c r="Q3853" s="11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0</v>
      </c>
      <c r="Q3854" s="11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0</v>
      </c>
      <c r="Q3855" s="11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40"/>
        <v>0</v>
      </c>
      <c r="P3856" s="9">
        <f t="shared" si="241"/>
        <v>0</v>
      </c>
      <c r="Q3856" s="11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40"/>
        <v>0</v>
      </c>
      <c r="P3857" s="9">
        <f t="shared" si="241"/>
        <v>0</v>
      </c>
      <c r="Q3857" s="11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40"/>
        <v>0</v>
      </c>
      <c r="P3858" s="9">
        <f t="shared" si="241"/>
        <v>0</v>
      </c>
      <c r="Q3858" s="11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40"/>
        <v>0</v>
      </c>
      <c r="P3859" s="9">
        <f t="shared" si="241"/>
        <v>0</v>
      </c>
      <c r="Q3859" s="11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40"/>
        <v>0</v>
      </c>
      <c r="P3860" s="9">
        <f t="shared" si="241"/>
        <v>0</v>
      </c>
      <c r="Q3860" s="11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40"/>
        <v>0</v>
      </c>
      <c r="P3861" s="9">
        <f t="shared" si="241"/>
        <v>0</v>
      </c>
      <c r="Q3861" s="11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40"/>
        <v>0</v>
      </c>
      <c r="P3862" s="9">
        <f t="shared" si="241"/>
        <v>0</v>
      </c>
      <c r="Q3862" s="11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40"/>
        <v>0</v>
      </c>
      <c r="P3864" s="9">
        <f t="shared" si="241"/>
        <v>0</v>
      </c>
      <c r="Q3864" s="11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40"/>
        <v>0</v>
      </c>
      <c r="P3865" s="9">
        <f t="shared" si="241"/>
        <v>0</v>
      </c>
      <c r="Q3865" s="11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40"/>
        <v>0</v>
      </c>
      <c r="P3866" s="9">
        <f t="shared" si="241"/>
        <v>0</v>
      </c>
      <c r="Q3866" s="11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40"/>
        <v>0</v>
      </c>
      <c r="P3867" s="9">
        <f t="shared" si="241"/>
        <v>0</v>
      </c>
      <c r="Q3867" s="11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40"/>
        <v>0</v>
      </c>
      <c r="P3868" s="9">
        <f t="shared" si="241"/>
        <v>0</v>
      </c>
      <c r="Q3868" s="11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40"/>
        <v>0</v>
      </c>
      <c r="P3869" s="9">
        <f t="shared" si="241"/>
        <v>0</v>
      </c>
      <c r="Q3869" s="11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40"/>
        <v>0</v>
      </c>
      <c r="P3870" s="9">
        <f t="shared" si="241"/>
        <v>0</v>
      </c>
      <c r="Q3870" s="11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40"/>
        <v>0</v>
      </c>
      <c r="P3871" s="9">
        <f t="shared" si="241"/>
        <v>0</v>
      </c>
      <c r="Q3871" s="11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40"/>
        <v>0</v>
      </c>
      <c r="P3872" s="9">
        <f t="shared" si="241"/>
        <v>0</v>
      </c>
      <c r="Q3872" s="11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40"/>
        <v>0</v>
      </c>
      <c r="P3873" s="9">
        <f t="shared" si="241"/>
        <v>0</v>
      </c>
      <c r="Q3873" s="11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40"/>
        <v>0</v>
      </c>
      <c r="P3874" s="9">
        <f t="shared" si="241"/>
        <v>0</v>
      </c>
      <c r="Q3874" s="11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40"/>
        <v>0</v>
      </c>
      <c r="P3875" s="9">
        <f t="shared" si="241"/>
        <v>0</v>
      </c>
      <c r="Q3875" s="11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40"/>
        <v>0</v>
      </c>
      <c r="P3876" s="9">
        <f t="shared" si="241"/>
        <v>0</v>
      </c>
      <c r="Q3876" s="11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40"/>
        <v>0</v>
      </c>
      <c r="P3877" s="9">
        <f t="shared" si="241"/>
        <v>0</v>
      </c>
      <c r="Q3877" s="11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40"/>
        <v>0</v>
      </c>
      <c r="P3878" s="9">
        <f t="shared" si="241"/>
        <v>0</v>
      </c>
      <c r="Q3878" s="11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40"/>
        <v>0</v>
      </c>
      <c r="P3879" s="9">
        <f t="shared" si="241"/>
        <v>0</v>
      </c>
      <c r="Q3879" s="11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40"/>
        <v>0</v>
      </c>
      <c r="P3880" s="9">
        <f t="shared" si="241"/>
        <v>0</v>
      </c>
      <c r="Q3880" s="11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t="15.75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40"/>
        <v>0</v>
      </c>
      <c r="P3882" s="9">
        <f t="shared" si="241"/>
        <v>0</v>
      </c>
      <c r="Q3882" s="11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40"/>
        <v>0</v>
      </c>
      <c r="P3883" s="9">
        <f t="shared" si="241"/>
        <v>0</v>
      </c>
      <c r="Q3883" s="11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40"/>
        <v>0</v>
      </c>
      <c r="P3884" s="9">
        <f t="shared" si="241"/>
        <v>0</v>
      </c>
      <c r="Q3884" s="11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40"/>
        <v>0</v>
      </c>
      <c r="P3885" s="9">
        <f t="shared" si="241"/>
        <v>0</v>
      </c>
      <c r="Q3885" s="11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t="15.75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40"/>
        <v>0</v>
      </c>
      <c r="P3886" s="9">
        <f t="shared" si="241"/>
        <v>0</v>
      </c>
      <c r="Q3886" s="11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40"/>
        <v>0</v>
      </c>
      <c r="P3887" s="9">
        <f t="shared" si="241"/>
        <v>0</v>
      </c>
      <c r="Q3887" s="11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40"/>
        <v>0</v>
      </c>
      <c r="P3888" s="9">
        <f t="shared" si="241"/>
        <v>0</v>
      </c>
      <c r="Q3888" s="11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40"/>
        <v>0</v>
      </c>
      <c r="P3889" s="9">
        <f t="shared" si="241"/>
        <v>0</v>
      </c>
      <c r="Q3889" s="11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40"/>
        <v>0</v>
      </c>
      <c r="P3890" s="9">
        <f t="shared" si="241"/>
        <v>0</v>
      </c>
      <c r="Q3890" s="11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40"/>
        <v>0</v>
      </c>
      <c r="P3891" s="9">
        <f t="shared" si="241"/>
        <v>0</v>
      </c>
      <c r="Q3891" s="11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40"/>
        <v>0</v>
      </c>
      <c r="P3892" s="9">
        <f t="shared" si="241"/>
        <v>0</v>
      </c>
      <c r="Q3892" s="11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40"/>
        <v>0</v>
      </c>
      <c r="P3893" s="9">
        <f t="shared" si="241"/>
        <v>0</v>
      </c>
      <c r="Q3893" s="11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40"/>
        <v>0</v>
      </c>
      <c r="P3895" s="9">
        <f t="shared" si="241"/>
        <v>0</v>
      </c>
      <c r="Q3895" s="11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40"/>
        <v>0</v>
      </c>
      <c r="P3896" s="9">
        <f t="shared" si="241"/>
        <v>0</v>
      </c>
      <c r="Q3896" s="11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40"/>
        <v>0</v>
      </c>
      <c r="P3897" s="9">
        <f t="shared" si="241"/>
        <v>0</v>
      </c>
      <c r="Q3897" s="11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40"/>
        <v>0</v>
      </c>
      <c r="P3898" s="9">
        <f t="shared" si="241"/>
        <v>0</v>
      </c>
      <c r="Q3898" s="11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40"/>
        <v>0</v>
      </c>
      <c r="P3899" s="9">
        <f t="shared" si="241"/>
        <v>0</v>
      </c>
      <c r="Q3899" s="11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40"/>
        <v>0</v>
      </c>
      <c r="P3900" s="9">
        <f t="shared" si="241"/>
        <v>0</v>
      </c>
      <c r="Q3900" s="11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40"/>
        <v>0</v>
      </c>
      <c r="P3901" s="9">
        <f t="shared" si="241"/>
        <v>0</v>
      </c>
      <c r="Q3901" s="11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40"/>
        <v>0</v>
      </c>
      <c r="P3902" s="9">
        <f t="shared" si="241"/>
        <v>0</v>
      </c>
      <c r="Q3902" s="11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40"/>
        <v>0</v>
      </c>
      <c r="P3903" s="9">
        <f t="shared" si="241"/>
        <v>0</v>
      </c>
      <c r="Q3903" s="11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40"/>
        <v>0</v>
      </c>
      <c r="P3904" s="9">
        <f t="shared" si="241"/>
        <v>0</v>
      </c>
      <c r="Q3904" s="11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ref="O3906:O3969" si="244">ROUND(E3906/D3906*100,0)</f>
        <v>0</v>
      </c>
      <c r="P3906" s="9">
        <f t="shared" ref="P3906:P3969" si="245">IFERROR(ROUND(E3906/L3906,2),0)</f>
        <v>0</v>
      </c>
      <c r="Q3906" s="11" t="s">
        <v>8308</v>
      </c>
      <c r="R3906" t="s">
        <v>8342</v>
      </c>
      <c r="S3906" s="15">
        <f t="shared" ref="S3906:S3969" si="246">(((J3906/60)/60)/24)+DATE(1970,1,1)</f>
        <v>42380.696342592593</v>
      </c>
      <c r="T3906" s="15">
        <f t="shared" ref="T3906:T3969" si="247">(((I3906/60)/60)/24)+DATE(1970,1,1)</f>
        <v>42410.696342592593</v>
      </c>
    </row>
    <row r="3907" spans="1:20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si="244"/>
        <v>0</v>
      </c>
      <c r="P3907" s="9">
        <f t="shared" si="245"/>
        <v>0</v>
      </c>
      <c r="Q3907" s="11" t="s">
        <v>8308</v>
      </c>
      <c r="R3907" t="s">
        <v>8342</v>
      </c>
      <c r="S3907" s="15">
        <f t="shared" si="246"/>
        <v>42503.353506944448</v>
      </c>
      <c r="T3907" s="15">
        <f t="shared" si="247"/>
        <v>42533.353506944448</v>
      </c>
    </row>
    <row r="3908" spans="1:20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4"/>
        <v>0</v>
      </c>
      <c r="P3908" s="9">
        <f t="shared" si="245"/>
        <v>0</v>
      </c>
      <c r="Q3908" s="11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4"/>
        <v>0</v>
      </c>
      <c r="P3909" s="9">
        <f t="shared" si="245"/>
        <v>0</v>
      </c>
      <c r="Q3909" s="11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4"/>
        <v>0</v>
      </c>
      <c r="P3910" s="9">
        <f t="shared" si="245"/>
        <v>0</v>
      </c>
      <c r="Q3910" s="11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0</v>
      </c>
      <c r="Q3911" s="11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4"/>
        <v>0</v>
      </c>
      <c r="P3912" s="9">
        <f t="shared" si="245"/>
        <v>0</v>
      </c>
      <c r="Q3912" s="11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4"/>
        <v>0</v>
      </c>
      <c r="P3913" s="9">
        <f t="shared" si="245"/>
        <v>0</v>
      </c>
      <c r="Q3913" s="11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4"/>
        <v>0</v>
      </c>
      <c r="P3914" s="9">
        <f t="shared" si="245"/>
        <v>0</v>
      </c>
      <c r="Q3914" s="11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4"/>
        <v>0</v>
      </c>
      <c r="P3915" s="9">
        <f t="shared" si="245"/>
        <v>0</v>
      </c>
      <c r="Q3915" s="11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4"/>
        <v>0</v>
      </c>
      <c r="P3916" s="9">
        <f t="shared" si="245"/>
        <v>0</v>
      </c>
      <c r="Q3916" s="11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0</v>
      </c>
      <c r="Q3917" s="11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4"/>
        <v>0</v>
      </c>
      <c r="P3918" s="9">
        <f t="shared" si="245"/>
        <v>0</v>
      </c>
      <c r="Q3918" s="11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4"/>
        <v>0</v>
      </c>
      <c r="P3919" s="9">
        <f t="shared" si="245"/>
        <v>0</v>
      </c>
      <c r="Q3919" s="11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4"/>
        <v>0</v>
      </c>
      <c r="P3920" s="9">
        <f t="shared" si="245"/>
        <v>0</v>
      </c>
      <c r="Q3920" s="11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4"/>
        <v>0</v>
      </c>
      <c r="P3921" s="9">
        <f t="shared" si="245"/>
        <v>0</v>
      </c>
      <c r="Q3921" s="11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t="15.75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4"/>
        <v>0</v>
      </c>
      <c r="P3922" s="9">
        <f t="shared" si="245"/>
        <v>0</v>
      </c>
      <c r="Q3922" s="11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4"/>
        <v>0</v>
      </c>
      <c r="P3924" s="9">
        <f t="shared" si="245"/>
        <v>0</v>
      </c>
      <c r="Q3924" s="11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4"/>
        <v>0</v>
      </c>
      <c r="P3925" s="9">
        <f t="shared" si="245"/>
        <v>0</v>
      </c>
      <c r="Q3925" s="11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4"/>
        <v>0</v>
      </c>
      <c r="P3926" s="9">
        <f t="shared" si="245"/>
        <v>0</v>
      </c>
      <c r="Q3926" s="11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4"/>
        <v>0</v>
      </c>
      <c r="P3928" s="9">
        <f t="shared" si="245"/>
        <v>0</v>
      </c>
      <c r="Q3928" s="11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4"/>
        <v>0</v>
      </c>
      <c r="P3929" s="9">
        <f t="shared" si="245"/>
        <v>0</v>
      </c>
      <c r="Q3929" s="11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4"/>
        <v>0</v>
      </c>
      <c r="P3930" s="9">
        <f t="shared" si="245"/>
        <v>0</v>
      </c>
      <c r="Q3930" s="11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4"/>
        <v>0</v>
      </c>
      <c r="P3931" s="9">
        <f t="shared" si="245"/>
        <v>0</v>
      </c>
      <c r="Q3931" s="11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4"/>
        <v>0</v>
      </c>
      <c r="P3932" s="9">
        <f t="shared" si="245"/>
        <v>0</v>
      </c>
      <c r="Q3932" s="11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4"/>
        <v>0</v>
      </c>
      <c r="P3933" s="9">
        <f t="shared" si="245"/>
        <v>0</v>
      </c>
      <c r="Q3933" s="11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4"/>
        <v>0</v>
      </c>
      <c r="P3934" s="9">
        <f t="shared" si="245"/>
        <v>0</v>
      </c>
      <c r="Q3934" s="11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4"/>
        <v>0</v>
      </c>
      <c r="P3935" s="9">
        <f t="shared" si="245"/>
        <v>0</v>
      </c>
      <c r="Q3935" s="11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4"/>
        <v>0</v>
      </c>
      <c r="P3936" s="9">
        <f t="shared" si="245"/>
        <v>0</v>
      </c>
      <c r="Q3936" s="11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4"/>
        <v>0</v>
      </c>
      <c r="P3937" s="9">
        <f t="shared" si="245"/>
        <v>0</v>
      </c>
      <c r="Q3937" s="11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4"/>
        <v>0</v>
      </c>
      <c r="P3938" s="9">
        <f t="shared" si="245"/>
        <v>0</v>
      </c>
      <c r="Q3938" s="11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4"/>
        <v>0</v>
      </c>
      <c r="P3939" s="9">
        <f t="shared" si="245"/>
        <v>0</v>
      </c>
      <c r="Q3939" s="11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4"/>
        <v>0</v>
      </c>
      <c r="P3940" s="9">
        <f t="shared" si="245"/>
        <v>0</v>
      </c>
      <c r="Q3940" s="11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4"/>
        <v>0</v>
      </c>
      <c r="P3941" s="9">
        <f t="shared" si="245"/>
        <v>0</v>
      </c>
      <c r="Q3941" s="11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4"/>
        <v>0</v>
      </c>
      <c r="P3942" s="9">
        <f t="shared" si="245"/>
        <v>0</v>
      </c>
      <c r="Q3942" s="11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4"/>
        <v>0</v>
      </c>
      <c r="P3943" s="9">
        <f t="shared" si="245"/>
        <v>0</v>
      </c>
      <c r="Q3943" s="11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4"/>
        <v>0</v>
      </c>
      <c r="P3948" s="9">
        <f t="shared" si="245"/>
        <v>0</v>
      </c>
      <c r="Q3948" s="11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4"/>
        <v>0</v>
      </c>
      <c r="P3949" s="9">
        <f t="shared" si="245"/>
        <v>0</v>
      </c>
      <c r="Q3949" s="11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9">
        <f t="shared" si="245"/>
        <v>0</v>
      </c>
      <c r="Q3950" s="11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4"/>
        <v>0</v>
      </c>
      <c r="P3951" s="9">
        <f t="shared" si="245"/>
        <v>0</v>
      </c>
      <c r="Q3951" s="11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4"/>
        <v>0</v>
      </c>
      <c r="P3952" s="9">
        <f t="shared" si="245"/>
        <v>0</v>
      </c>
      <c r="Q3952" s="11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4"/>
        <v>0</v>
      </c>
      <c r="P3953" s="9">
        <f t="shared" si="245"/>
        <v>0</v>
      </c>
      <c r="Q3953" s="11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4"/>
        <v>0</v>
      </c>
      <c r="P3954" s="9">
        <f t="shared" si="245"/>
        <v>0</v>
      </c>
      <c r="Q3954" s="11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4"/>
        <v>0</v>
      </c>
      <c r="P3955" s="9">
        <f t="shared" si="245"/>
        <v>0</v>
      </c>
      <c r="Q3955" s="11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4"/>
        <v>0</v>
      </c>
      <c r="P3956" s="9">
        <f t="shared" si="245"/>
        <v>0</v>
      </c>
      <c r="Q3956" s="11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4"/>
        <v>0</v>
      </c>
      <c r="P3958" s="9">
        <f t="shared" si="245"/>
        <v>0</v>
      </c>
      <c r="Q3958" s="11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4"/>
        <v>0</v>
      </c>
      <c r="P3959" s="9">
        <f t="shared" si="245"/>
        <v>0</v>
      </c>
      <c r="Q3959" s="11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4"/>
        <v>0</v>
      </c>
      <c r="P3960" s="9">
        <f t="shared" si="245"/>
        <v>0</v>
      </c>
      <c r="Q3960" s="11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4"/>
        <v>0</v>
      </c>
      <c r="P3961" s="9">
        <f t="shared" si="245"/>
        <v>0</v>
      </c>
      <c r="Q3961" s="11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4"/>
        <v>0</v>
      </c>
      <c r="P3962" s="9">
        <f t="shared" si="245"/>
        <v>0</v>
      </c>
      <c r="Q3962" s="11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4"/>
        <v>0</v>
      </c>
      <c r="P3963" s="9">
        <f t="shared" si="245"/>
        <v>0</v>
      </c>
      <c r="Q3963" s="11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4"/>
        <v>0</v>
      </c>
      <c r="P3964" s="9">
        <f t="shared" si="245"/>
        <v>0</v>
      </c>
      <c r="Q3964" s="11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4"/>
        <v>0</v>
      </c>
      <c r="P3965" s="9">
        <f t="shared" si="245"/>
        <v>0</v>
      </c>
      <c r="Q3965" s="11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4"/>
        <v>0</v>
      </c>
      <c r="P3967" s="9">
        <f t="shared" si="245"/>
        <v>0</v>
      </c>
      <c r="Q3967" s="11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4"/>
        <v>0</v>
      </c>
      <c r="P3968" s="9">
        <f t="shared" si="245"/>
        <v>0</v>
      </c>
      <c r="Q3968" s="11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4"/>
        <v>0</v>
      </c>
      <c r="P3969" s="9">
        <f t="shared" si="245"/>
        <v>0</v>
      </c>
      <c r="Q3969" s="11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ref="O3970:O4033" si="248">ROUND(E3970/D3970*100,0)</f>
        <v>0</v>
      </c>
      <c r="P3970" s="9">
        <f t="shared" ref="P3970:P4033" si="249">IFERROR(ROUND(E3970/L3970,2),0)</f>
        <v>0</v>
      </c>
      <c r="Q3970" s="11" t="s">
        <v>8316</v>
      </c>
      <c r="R3970" t="s">
        <v>8344</v>
      </c>
      <c r="S3970" s="15">
        <f t="shared" ref="S3970:S4033" si="250">(((J3970/60)/60)/24)+DATE(1970,1,1)</f>
        <v>42022.006099537044</v>
      </c>
      <c r="T3970" s="15">
        <f t="shared" ref="T3970:T4033" si="251">(((I3970/60)/60)/24)+DATE(1970,1,1)</f>
        <v>42052.006099537044</v>
      </c>
    </row>
    <row r="3971" spans="1:20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si="248"/>
        <v>0</v>
      </c>
      <c r="P3971" s="9">
        <f t="shared" si="249"/>
        <v>0</v>
      </c>
      <c r="Q3971" s="11" t="s">
        <v>8311</v>
      </c>
      <c r="R3971" t="s">
        <v>8348</v>
      </c>
      <c r="S3971" s="15">
        <f t="shared" si="250"/>
        <v>41945.133506944447</v>
      </c>
      <c r="T3971" s="15">
        <f t="shared" si="251"/>
        <v>42005.175173611111</v>
      </c>
    </row>
    <row r="3972" spans="1:20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8"/>
        <v>0</v>
      </c>
      <c r="P3972" s="9">
        <f t="shared" si="249"/>
        <v>0</v>
      </c>
      <c r="Q3972" s="11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8"/>
        <v>0</v>
      </c>
      <c r="P3973" s="9">
        <f t="shared" si="249"/>
        <v>0</v>
      </c>
      <c r="Q3973" s="11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8"/>
        <v>0</v>
      </c>
      <c r="P3974" s="9">
        <f t="shared" si="249"/>
        <v>0</v>
      </c>
      <c r="Q3974" s="11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8"/>
        <v>0</v>
      </c>
      <c r="P3975" s="9">
        <f t="shared" si="249"/>
        <v>0</v>
      </c>
      <c r="Q3975" s="11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8"/>
        <v>0</v>
      </c>
      <c r="P3976" s="9">
        <f t="shared" si="249"/>
        <v>0</v>
      </c>
      <c r="Q3976" s="11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8"/>
        <v>0</v>
      </c>
      <c r="P3978" s="9">
        <f t="shared" si="249"/>
        <v>0</v>
      </c>
      <c r="Q3978" s="11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8"/>
        <v>0</v>
      </c>
      <c r="P3979" s="9">
        <f t="shared" si="249"/>
        <v>0</v>
      </c>
      <c r="Q3979" s="11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8"/>
        <v>0</v>
      </c>
      <c r="P3980" s="9">
        <f t="shared" si="249"/>
        <v>0</v>
      </c>
      <c r="Q3980" s="11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8"/>
        <v>0</v>
      </c>
      <c r="P3981" s="9">
        <f t="shared" si="249"/>
        <v>0</v>
      </c>
      <c r="Q3981" s="11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8"/>
        <v>0</v>
      </c>
      <c r="P3982" s="9">
        <f t="shared" si="249"/>
        <v>0</v>
      </c>
      <c r="Q3982" s="11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8"/>
        <v>0</v>
      </c>
      <c r="P3983" s="9">
        <f t="shared" si="249"/>
        <v>0</v>
      </c>
      <c r="Q3983" s="11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8"/>
        <v>0</v>
      </c>
      <c r="P3984" s="9">
        <f t="shared" si="249"/>
        <v>0</v>
      </c>
      <c r="Q3984" s="11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8"/>
        <v>0</v>
      </c>
      <c r="P3985" s="9">
        <f t="shared" si="249"/>
        <v>0</v>
      </c>
      <c r="Q3985" s="11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8"/>
        <v>0</v>
      </c>
      <c r="P3986" s="9">
        <f t="shared" si="249"/>
        <v>0</v>
      </c>
      <c r="Q3986" s="11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8"/>
        <v>0</v>
      </c>
      <c r="P3987" s="9">
        <f t="shared" si="249"/>
        <v>0</v>
      </c>
      <c r="Q3987" s="11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8"/>
        <v>0</v>
      </c>
      <c r="P3988" s="9">
        <f t="shared" si="249"/>
        <v>0</v>
      </c>
      <c r="Q3988" s="11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8"/>
        <v>0</v>
      </c>
      <c r="P3989" s="9">
        <f t="shared" si="249"/>
        <v>0</v>
      </c>
      <c r="Q3989" s="11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8"/>
        <v>0</v>
      </c>
      <c r="P3990" s="9">
        <f t="shared" si="249"/>
        <v>0</v>
      </c>
      <c r="Q3990" s="11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8"/>
        <v>0</v>
      </c>
      <c r="P3991" s="9">
        <f t="shared" si="249"/>
        <v>0</v>
      </c>
      <c r="Q3991" s="11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8"/>
        <v>0</v>
      </c>
      <c r="P3992" s="9">
        <f t="shared" si="249"/>
        <v>0</v>
      </c>
      <c r="Q3992" s="11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8"/>
        <v>0</v>
      </c>
      <c r="P3993" s="9">
        <f t="shared" si="249"/>
        <v>0</v>
      </c>
      <c r="Q3993" s="11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8"/>
        <v>0</v>
      </c>
      <c r="P3994" s="9">
        <f t="shared" si="249"/>
        <v>0</v>
      </c>
      <c r="Q3994" s="11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8"/>
        <v>0</v>
      </c>
      <c r="P3997" s="9">
        <f t="shared" si="249"/>
        <v>0</v>
      </c>
      <c r="Q3997" s="11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8"/>
        <v>0</v>
      </c>
      <c r="P3998" s="9">
        <f t="shared" si="249"/>
        <v>0</v>
      </c>
      <c r="Q3998" s="11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8"/>
        <v>0</v>
      </c>
      <c r="P3999" s="9">
        <f t="shared" si="249"/>
        <v>0</v>
      </c>
      <c r="Q3999" s="11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8"/>
        <v>0</v>
      </c>
      <c r="P4000" s="9">
        <f t="shared" si="249"/>
        <v>0</v>
      </c>
      <c r="Q4000" s="11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8"/>
        <v>0</v>
      </c>
      <c r="P4001" s="9">
        <f t="shared" si="249"/>
        <v>0</v>
      </c>
      <c r="Q4001" s="11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0</v>
      </c>
      <c r="Q4002" s="11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8"/>
        <v>0</v>
      </c>
      <c r="P4003" s="9">
        <f t="shared" si="249"/>
        <v>0</v>
      </c>
      <c r="Q4003" s="11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8"/>
        <v>0</v>
      </c>
      <c r="P4004" s="9">
        <f t="shared" si="249"/>
        <v>0</v>
      </c>
      <c r="Q4004" s="11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8"/>
        <v>0</v>
      </c>
      <c r="P4005" s="9">
        <f t="shared" si="249"/>
        <v>0</v>
      </c>
      <c r="Q4005" s="11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0</v>
      </c>
      <c r="Q4006" s="11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8"/>
        <v>0</v>
      </c>
      <c r="P4007" s="9">
        <f t="shared" si="249"/>
        <v>0</v>
      </c>
      <c r="Q4007" s="11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8"/>
        <v>0</v>
      </c>
      <c r="P4008" s="9">
        <f t="shared" si="249"/>
        <v>0</v>
      </c>
      <c r="Q4008" s="11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8"/>
        <v>0</v>
      </c>
      <c r="P4009" s="9">
        <f t="shared" si="249"/>
        <v>0</v>
      </c>
      <c r="Q4009" s="11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8"/>
        <v>0</v>
      </c>
      <c r="P4010" s="9">
        <f t="shared" si="249"/>
        <v>0</v>
      </c>
      <c r="Q4010" s="11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8"/>
        <v>0</v>
      </c>
      <c r="P4011" s="9">
        <f t="shared" si="249"/>
        <v>0</v>
      </c>
      <c r="Q4011" s="11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8"/>
        <v>0</v>
      </c>
      <c r="P4012" s="9">
        <f t="shared" si="249"/>
        <v>0</v>
      </c>
      <c r="Q4012" s="11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8"/>
        <v>0</v>
      </c>
      <c r="P4013" s="9">
        <f t="shared" si="249"/>
        <v>0</v>
      </c>
      <c r="Q4013" s="11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9">
        <f t="shared" si="249"/>
        <v>0</v>
      </c>
      <c r="Q4014" s="11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8"/>
        <v>0</v>
      </c>
      <c r="P4015" s="9">
        <f t="shared" si="249"/>
        <v>0</v>
      </c>
      <c r="Q4015" s="11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8"/>
        <v>0</v>
      </c>
      <c r="P4016" s="9">
        <f t="shared" si="249"/>
        <v>0</v>
      </c>
      <c r="Q4016" s="11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8"/>
        <v>0</v>
      </c>
      <c r="P4017" s="9">
        <f t="shared" si="249"/>
        <v>0</v>
      </c>
      <c r="Q4017" s="11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8"/>
        <v>0</v>
      </c>
      <c r="P4018" s="9">
        <f t="shared" si="249"/>
        <v>0</v>
      </c>
      <c r="Q4018" s="11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8"/>
        <v>0</v>
      </c>
      <c r="P4019" s="9">
        <f t="shared" si="249"/>
        <v>0</v>
      </c>
      <c r="Q4019" s="11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8"/>
        <v>0</v>
      </c>
      <c r="P4020" s="9">
        <f t="shared" si="249"/>
        <v>0</v>
      </c>
      <c r="Q4020" s="11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t="15.75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8"/>
        <v>0</v>
      </c>
      <c r="P4021" s="9">
        <f t="shared" si="249"/>
        <v>0</v>
      </c>
      <c r="Q4021" s="11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8"/>
        <v>0</v>
      </c>
      <c r="P4022" s="9">
        <f t="shared" si="249"/>
        <v>0</v>
      </c>
      <c r="Q4022" s="11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8"/>
        <v>0</v>
      </c>
      <c r="P4023" s="9">
        <f t="shared" si="249"/>
        <v>0</v>
      </c>
      <c r="Q4023" s="11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8"/>
        <v>0</v>
      </c>
      <c r="P4024" s="9">
        <f t="shared" si="249"/>
        <v>0</v>
      </c>
      <c r="Q4024" s="11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8"/>
        <v>0</v>
      </c>
      <c r="P4025" s="9">
        <f t="shared" si="249"/>
        <v>0</v>
      </c>
      <c r="Q4025" s="11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8"/>
        <v>0</v>
      </c>
      <c r="P4026" s="9">
        <f t="shared" si="249"/>
        <v>0</v>
      </c>
      <c r="Q4026" s="11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8"/>
        <v>0</v>
      </c>
      <c r="P4027" s="9">
        <f t="shared" si="249"/>
        <v>0</v>
      </c>
      <c r="Q4027" s="11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8"/>
        <v>0</v>
      </c>
      <c r="P4030" s="9">
        <f t="shared" si="249"/>
        <v>0</v>
      </c>
      <c r="Q4030" s="11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8"/>
        <v>0</v>
      </c>
      <c r="P4031" s="9">
        <f t="shared" si="249"/>
        <v>0</v>
      </c>
      <c r="Q4031" s="11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8"/>
        <v>0</v>
      </c>
      <c r="P4032" s="9">
        <f t="shared" si="249"/>
        <v>0</v>
      </c>
      <c r="Q4032" s="11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8"/>
        <v>0</v>
      </c>
      <c r="P4033" s="9">
        <f t="shared" si="249"/>
        <v>0</v>
      </c>
      <c r="Q4033" s="11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ref="O4034:O4097" si="252">ROUND(E4034/D4034*100,0)</f>
        <v>0</v>
      </c>
      <c r="P4034" s="9">
        <f t="shared" ref="P4034:P4097" si="253">IFERROR(ROUND(E4034/L4034,2),0)</f>
        <v>0</v>
      </c>
      <c r="Q4034" s="11" t="s">
        <v>8321</v>
      </c>
      <c r="R4034" t="s">
        <v>8325</v>
      </c>
      <c r="S4034" s="15">
        <f t="shared" ref="S4034:S4097" si="254">(((J4034/60)/60)/24)+DATE(1970,1,1)</f>
        <v>41857.18304398148</v>
      </c>
      <c r="T4034" s="15">
        <f t="shared" ref="T4034:T4097" si="255">(((I4034/60)/60)/24)+DATE(1970,1,1)</f>
        <v>41887.18304398148</v>
      </c>
    </row>
    <row r="4035" spans="1:20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si="252"/>
        <v>0</v>
      </c>
      <c r="P4035" s="9">
        <f t="shared" si="253"/>
        <v>0</v>
      </c>
      <c r="Q4035" s="11" t="s">
        <v>8321</v>
      </c>
      <c r="R4035" t="s">
        <v>8339</v>
      </c>
      <c r="S4035" s="15">
        <f t="shared" si="254"/>
        <v>40987.83488425926</v>
      </c>
      <c r="T4035" s="15">
        <f t="shared" si="255"/>
        <v>41047.83488425926</v>
      </c>
    </row>
    <row r="4036" spans="1:20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52"/>
        <v>0</v>
      </c>
      <c r="P4036" s="9">
        <f t="shared" si="253"/>
        <v>0</v>
      </c>
      <c r="Q4036" s="11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52"/>
        <v>0</v>
      </c>
      <c r="P4037" s="9">
        <f t="shared" si="253"/>
        <v>0</v>
      </c>
      <c r="Q4037" s="11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52"/>
        <v>0</v>
      </c>
      <c r="P4038" s="9">
        <f t="shared" si="253"/>
        <v>0</v>
      </c>
      <c r="Q4038" s="11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52"/>
        <v>0</v>
      </c>
      <c r="P4039" s="9">
        <f t="shared" si="253"/>
        <v>0</v>
      </c>
      <c r="Q4039" s="11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52"/>
        <v>0</v>
      </c>
      <c r="P4040" s="9">
        <f t="shared" si="253"/>
        <v>0</v>
      </c>
      <c r="Q4040" s="11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52"/>
        <v>0</v>
      </c>
      <c r="P4041" s="9">
        <f t="shared" si="253"/>
        <v>0</v>
      </c>
      <c r="Q4041" s="11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52"/>
        <v>0</v>
      </c>
      <c r="P4042" s="9">
        <f t="shared" si="253"/>
        <v>0</v>
      </c>
      <c r="Q4042" s="11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0</v>
      </c>
      <c r="Q4043" s="11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0</v>
      </c>
      <c r="Q4044" s="11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52"/>
        <v>0</v>
      </c>
      <c r="P4045" s="9">
        <f t="shared" si="253"/>
        <v>0</v>
      </c>
      <c r="Q4045" s="11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2"/>
        <v>0</v>
      </c>
      <c r="P4046" s="9">
        <f t="shared" si="253"/>
        <v>0</v>
      </c>
      <c r="Q4046" s="11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52"/>
        <v>0</v>
      </c>
      <c r="P4047" s="9">
        <f t="shared" si="253"/>
        <v>0</v>
      </c>
      <c r="Q4047" s="11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t="15.75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52"/>
        <v>0</v>
      </c>
      <c r="P4048" s="9">
        <f t="shared" si="253"/>
        <v>0</v>
      </c>
      <c r="Q4048" s="11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52"/>
        <v>0</v>
      </c>
      <c r="P4049" s="9">
        <f t="shared" si="253"/>
        <v>0</v>
      </c>
      <c r="Q4049" s="11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52"/>
        <v>0</v>
      </c>
      <c r="P4050" s="9">
        <f t="shared" si="253"/>
        <v>0</v>
      </c>
      <c r="Q4050" s="11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52"/>
        <v>0</v>
      </c>
      <c r="P4051" s="9">
        <f t="shared" si="253"/>
        <v>0</v>
      </c>
      <c r="Q4051" s="11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0</v>
      </c>
      <c r="Q4052" s="11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52"/>
        <v>0</v>
      </c>
      <c r="P4054" s="9">
        <f t="shared" si="253"/>
        <v>0</v>
      </c>
      <c r="Q4054" s="11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52"/>
        <v>0</v>
      </c>
      <c r="P4055" s="9">
        <f t="shared" si="253"/>
        <v>0</v>
      </c>
      <c r="Q4055" s="11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52"/>
        <v>0</v>
      </c>
      <c r="P4056" s="9">
        <f t="shared" si="253"/>
        <v>0</v>
      </c>
      <c r="Q4056" s="11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t="15.75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52"/>
        <v>0</v>
      </c>
      <c r="P4057" s="9">
        <f t="shared" si="253"/>
        <v>0</v>
      </c>
      <c r="Q4057" s="11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52"/>
        <v>0</v>
      </c>
      <c r="P4058" s="9">
        <f t="shared" si="253"/>
        <v>0</v>
      </c>
      <c r="Q4058" s="11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52"/>
        <v>0</v>
      </c>
      <c r="P4059" s="9">
        <f t="shared" si="253"/>
        <v>0</v>
      </c>
      <c r="Q4059" s="11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52"/>
        <v>0</v>
      </c>
      <c r="P4060" s="9">
        <f t="shared" si="253"/>
        <v>0</v>
      </c>
      <c r="Q4060" s="11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52"/>
        <v>0</v>
      </c>
      <c r="P4061" s="9">
        <f t="shared" si="253"/>
        <v>0</v>
      </c>
      <c r="Q4061" s="11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t="15.75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52"/>
        <v>0</v>
      </c>
      <c r="P4062" s="9">
        <f t="shared" si="253"/>
        <v>0</v>
      </c>
      <c r="Q4062" s="11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52"/>
        <v>0</v>
      </c>
      <c r="P4063" s="9">
        <f t="shared" si="253"/>
        <v>0</v>
      </c>
      <c r="Q4063" s="11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52"/>
        <v>0</v>
      </c>
      <c r="P4064" s="9">
        <f t="shared" si="253"/>
        <v>0</v>
      </c>
      <c r="Q4064" s="11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52"/>
        <v>0</v>
      </c>
      <c r="P4065" s="9">
        <f t="shared" si="253"/>
        <v>0</v>
      </c>
      <c r="Q4065" s="11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52"/>
        <v>0</v>
      </c>
      <c r="P4066" s="9">
        <f t="shared" si="253"/>
        <v>0</v>
      </c>
      <c r="Q4066" s="11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52"/>
        <v>0</v>
      </c>
      <c r="P4067" s="9">
        <f t="shared" si="253"/>
        <v>0</v>
      </c>
      <c r="Q4067" s="11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52"/>
        <v>0</v>
      </c>
      <c r="P4068" s="9">
        <f t="shared" si="253"/>
        <v>0</v>
      </c>
      <c r="Q4068" s="11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52"/>
        <v>0</v>
      </c>
      <c r="P4069" s="9">
        <f t="shared" si="253"/>
        <v>0</v>
      </c>
      <c r="Q4069" s="11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52"/>
        <v>0</v>
      </c>
      <c r="P4070" s="9">
        <f t="shared" si="253"/>
        <v>0</v>
      </c>
      <c r="Q4070" s="11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52"/>
        <v>0</v>
      </c>
      <c r="P4071" s="9">
        <f t="shared" si="253"/>
        <v>0</v>
      </c>
      <c r="Q4071" s="11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52"/>
        <v>0</v>
      </c>
      <c r="P4072" s="9">
        <f t="shared" si="253"/>
        <v>0</v>
      </c>
      <c r="Q4072" s="11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52"/>
        <v>0</v>
      </c>
      <c r="P4073" s="9">
        <f t="shared" si="253"/>
        <v>0</v>
      </c>
      <c r="Q4073" s="11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52"/>
        <v>0</v>
      </c>
      <c r="P4074" s="9">
        <f t="shared" si="253"/>
        <v>0</v>
      </c>
      <c r="Q4074" s="11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52"/>
        <v>0</v>
      </c>
      <c r="P4075" s="9">
        <f t="shared" si="253"/>
        <v>0</v>
      </c>
      <c r="Q4075" s="11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52"/>
        <v>0</v>
      </c>
      <c r="P4076" s="9">
        <f t="shared" si="253"/>
        <v>0</v>
      </c>
      <c r="Q4076" s="11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52"/>
        <v>0</v>
      </c>
      <c r="P4077" s="9">
        <f t="shared" si="253"/>
        <v>0</v>
      </c>
      <c r="Q4077" s="11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52"/>
        <v>0</v>
      </c>
      <c r="P4080" s="9">
        <f t="shared" si="253"/>
        <v>0</v>
      </c>
      <c r="Q4080" s="11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52"/>
        <v>0</v>
      </c>
      <c r="P4081" s="9">
        <f t="shared" si="253"/>
        <v>0</v>
      </c>
      <c r="Q4081" s="11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2"/>
        <v>0</v>
      </c>
      <c r="P4084" s="9">
        <f t="shared" si="253"/>
        <v>0</v>
      </c>
      <c r="Q4084" s="11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t="15.75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52"/>
        <v>0</v>
      </c>
      <c r="P4085" s="9">
        <f t="shared" si="253"/>
        <v>0</v>
      </c>
      <c r="Q4085" s="11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52"/>
        <v>0</v>
      </c>
      <c r="P4087" s="9">
        <f t="shared" si="253"/>
        <v>0</v>
      </c>
      <c r="Q4087" s="11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52"/>
        <v>0</v>
      </c>
      <c r="P4088" s="9">
        <f t="shared" si="253"/>
        <v>0</v>
      </c>
      <c r="Q4088" s="11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52"/>
        <v>0</v>
      </c>
      <c r="P4089" s="9">
        <f t="shared" si="253"/>
        <v>0</v>
      </c>
      <c r="Q4089" s="11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52"/>
        <v>0</v>
      </c>
      <c r="P4090" s="9">
        <f t="shared" si="253"/>
        <v>0</v>
      </c>
      <c r="Q4090" s="11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t="15.75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52"/>
        <v>0</v>
      </c>
      <c r="P4091" s="9">
        <f t="shared" si="253"/>
        <v>0</v>
      </c>
      <c r="Q4091" s="11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52"/>
        <v>0</v>
      </c>
      <c r="P4092" s="9">
        <f t="shared" si="253"/>
        <v>0</v>
      </c>
      <c r="Q4092" s="11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52"/>
        <v>0</v>
      </c>
      <c r="P4093" s="9">
        <f t="shared" si="253"/>
        <v>0</v>
      </c>
      <c r="Q4093" s="11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2"/>
        <v>0</v>
      </c>
      <c r="P4096" s="9">
        <f t="shared" si="253"/>
        <v>0</v>
      </c>
      <c r="Q4096" s="11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2"/>
        <v>0</v>
      </c>
      <c r="P4097" s="9">
        <f t="shared" si="253"/>
        <v>0</v>
      </c>
      <c r="Q4097" s="11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ref="O4098:O4115" si="256">ROUND(E4098/D4098*100,0)</f>
        <v>0</v>
      </c>
      <c r="P4098" s="9">
        <f t="shared" ref="P4098:P4115" si="257">IFERROR(ROUND(E4098/L4098,2),0)</f>
        <v>0</v>
      </c>
      <c r="Q4098" s="11" t="s">
        <v>8308</v>
      </c>
      <c r="R4098" t="s">
        <v>8342</v>
      </c>
      <c r="S4098" s="15">
        <f t="shared" ref="S4098:S4115" si="258">(((J4098/60)/60)/24)+DATE(1970,1,1)</f>
        <v>42188.012777777782</v>
      </c>
      <c r="T4098" s="15">
        <f t="shared" ref="T4098:T4115" si="259">(((I4098/60)/60)/24)+DATE(1970,1,1)</f>
        <v>42218.012777777782</v>
      </c>
    </row>
    <row r="4099" spans="1:20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si="256"/>
        <v>0</v>
      </c>
      <c r="P4099" s="9">
        <f t="shared" si="257"/>
        <v>0</v>
      </c>
      <c r="Q4099" s="11" t="s">
        <v>8308</v>
      </c>
      <c r="R4099" t="s">
        <v>8342</v>
      </c>
      <c r="S4099" s="15">
        <f t="shared" si="258"/>
        <v>42317.810219907406</v>
      </c>
      <c r="T4099" s="15">
        <f t="shared" si="259"/>
        <v>42347.810219907406</v>
      </c>
    </row>
    <row r="4100" spans="1:20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6"/>
        <v>0</v>
      </c>
      <c r="P4100" s="9">
        <f t="shared" si="257"/>
        <v>0</v>
      </c>
      <c r="Q4100" s="11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6"/>
        <v>0</v>
      </c>
      <c r="P4102" s="9">
        <f t="shared" si="257"/>
        <v>0</v>
      </c>
      <c r="Q4102" s="11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6"/>
        <v>0</v>
      </c>
      <c r="P4104" s="9">
        <f t="shared" si="257"/>
        <v>0</v>
      </c>
      <c r="Q4104" s="11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6"/>
        <v>0</v>
      </c>
      <c r="P4106" s="9">
        <f t="shared" si="257"/>
        <v>0</v>
      </c>
      <c r="Q4106" s="11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6"/>
        <v>0</v>
      </c>
      <c r="P4107" s="9">
        <f t="shared" si="257"/>
        <v>0</v>
      </c>
      <c r="Q4107" s="11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6"/>
        <v>0</v>
      </c>
      <c r="P4109" s="9">
        <f t="shared" si="257"/>
        <v>0</v>
      </c>
      <c r="Q4109" s="11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6"/>
        <v>0</v>
      </c>
      <c r="P4110" s="9">
        <f t="shared" si="257"/>
        <v>0</v>
      </c>
      <c r="Q4110" s="11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6"/>
        <v>0</v>
      </c>
      <c r="P4111" s="9">
        <f t="shared" si="257"/>
        <v>0</v>
      </c>
      <c r="Q4111" s="11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6"/>
        <v>0</v>
      </c>
      <c r="P4112" s="9">
        <f t="shared" si="257"/>
        <v>0</v>
      </c>
      <c r="Q4112" s="11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6"/>
        <v>0</v>
      </c>
      <c r="P4113" s="9">
        <f t="shared" si="257"/>
        <v>0</v>
      </c>
      <c r="Q4113" s="11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6"/>
        <v>0</v>
      </c>
      <c r="P4114" s="9">
        <f t="shared" si="257"/>
        <v>0</v>
      </c>
      <c r="Q4114" s="11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6"/>
        <v>0</v>
      </c>
      <c r="P4115" s="9">
        <f t="shared" si="257"/>
        <v>0</v>
      </c>
      <c r="Q4115" s="11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sortState xmlns:xlrd2="http://schemas.microsoft.com/office/spreadsheetml/2017/richdata2" ref="A2:N4116">
    <sortCondition descending="1" ref="E1:E4116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1" operator="equal">
      <formula>"failed"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BD1DF-B97C-49C8-B379-208DDAAEDAF0}">
  <dimension ref="A1:D6"/>
  <sheetViews>
    <sheetView tabSelected="1" workbookViewId="0">
      <selection activeCell="C2" sqref="C2"/>
    </sheetView>
  </sheetViews>
  <sheetFormatPr defaultRowHeight="15" x14ac:dyDescent="0.25"/>
  <cols>
    <col min="1" max="1" width="30" bestFit="1" customWidth="1"/>
  </cols>
  <sheetData>
    <row r="1" spans="1:4" x14ac:dyDescent="0.25">
      <c r="A1" t="s">
        <v>8376</v>
      </c>
      <c r="B1" t="s">
        <v>4110</v>
      </c>
    </row>
    <row r="2" spans="1:4" ht="15.7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x14ac:dyDescent="0.25">
      <c r="A3" t="s">
        <v>8377</v>
      </c>
      <c r="B3" t="e">
        <f>VLOOKUP(A3, KickStarter!B:C,2,FALSE)</f>
        <v>#N/A</v>
      </c>
    </row>
    <row r="4" spans="1:4" x14ac:dyDescent="0.25">
      <c r="A4" t="s">
        <v>8378</v>
      </c>
      <c r="B4" t="e">
        <f>VLOOKUP(A4,KickStarter!B:C,2,FALSE)</f>
        <v>#N/A</v>
      </c>
    </row>
    <row r="5" spans="1:4" x14ac:dyDescent="0.25">
      <c r="A5" t="s">
        <v>3329</v>
      </c>
    </row>
    <row r="6" spans="1:4" x14ac:dyDescent="0.25">
      <c r="A6" t="s">
        <v>8379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Category Statistics</vt:lpstr>
      <vt:lpstr>Subcategory Statistics</vt:lpstr>
      <vt:lpstr>Outcomes Based on Lauch Date</vt:lpstr>
      <vt:lpstr>Descriptive Statisctics</vt:lpstr>
      <vt:lpstr>Sheet7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doturner</cp:lastModifiedBy>
  <dcterms:created xsi:type="dcterms:W3CDTF">2017-04-20T15:17:24Z</dcterms:created>
  <dcterms:modified xsi:type="dcterms:W3CDTF">2021-06-26T23:25:09Z</dcterms:modified>
</cp:coreProperties>
</file>