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k\Documents\GitHub\housing_stats\edmonton\"/>
    </mc:Choice>
  </mc:AlternateContent>
  <xr:revisionPtr revIDLastSave="0" documentId="13_ncr:1_{B2537306-8780-4178-AFA2-A2962C5AF400}" xr6:coauthVersionLast="47" xr6:coauthVersionMax="47" xr10:uidLastSave="{00000000-0000-0000-0000-000000000000}"/>
  <bookViews>
    <workbookView xWindow="-108" yWindow="-108" windowWidth="23256" windowHeight="13176" activeTab="1" xr2:uid="{778C3027-20DC-4F09-A90A-FE07EBF3917D}"/>
  </bookViews>
  <sheets>
    <sheet name="mtg_payments" sheetId="1" r:id="rId1"/>
    <sheet name="census" sheetId="5" r:id="rId2"/>
    <sheet name="resales" sheetId="2" r:id="rId3"/>
    <sheet name="sales" sheetId="4" r:id="rId4"/>
    <sheet name="pri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5" l="1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M2" i="5"/>
  <c r="N2" i="5"/>
  <c r="L2" i="5"/>
  <c r="B202" i="4"/>
  <c r="Q249" i="2"/>
  <c r="L24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9" i="2"/>
  <c r="N3" i="2"/>
  <c r="Q3" i="2" s="1"/>
  <c r="O3" i="2"/>
  <c r="P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N111" i="2"/>
  <c r="O111" i="2"/>
  <c r="P111" i="2"/>
  <c r="Q111" i="2"/>
  <c r="N112" i="2"/>
  <c r="O112" i="2"/>
  <c r="P112" i="2"/>
  <c r="Q112" i="2"/>
  <c r="N113" i="2"/>
  <c r="O113" i="2"/>
  <c r="P113" i="2"/>
  <c r="Q113" i="2"/>
  <c r="N114" i="2"/>
  <c r="O114" i="2"/>
  <c r="P114" i="2"/>
  <c r="Q114" i="2"/>
  <c r="N115" i="2"/>
  <c r="O115" i="2"/>
  <c r="P115" i="2"/>
  <c r="Q115" i="2"/>
  <c r="N116" i="2"/>
  <c r="O116" i="2"/>
  <c r="P116" i="2"/>
  <c r="Q116" i="2"/>
  <c r="N117" i="2"/>
  <c r="O117" i="2"/>
  <c r="P117" i="2"/>
  <c r="Q117" i="2"/>
  <c r="N118" i="2"/>
  <c r="O118" i="2"/>
  <c r="P118" i="2"/>
  <c r="Q118" i="2"/>
  <c r="N119" i="2"/>
  <c r="O119" i="2"/>
  <c r="P119" i="2"/>
  <c r="Q119" i="2"/>
  <c r="N120" i="2"/>
  <c r="O120" i="2"/>
  <c r="P120" i="2"/>
  <c r="Q120" i="2"/>
  <c r="N121" i="2"/>
  <c r="O121" i="2"/>
  <c r="P121" i="2"/>
  <c r="Q121" i="2"/>
  <c r="N122" i="2"/>
  <c r="O122" i="2"/>
  <c r="P122" i="2"/>
  <c r="Q122" i="2"/>
  <c r="N123" i="2"/>
  <c r="O123" i="2"/>
  <c r="P123" i="2"/>
  <c r="Q123" i="2"/>
  <c r="N124" i="2"/>
  <c r="O124" i="2"/>
  <c r="P124" i="2"/>
  <c r="Q124" i="2"/>
  <c r="N125" i="2"/>
  <c r="O125" i="2"/>
  <c r="P125" i="2"/>
  <c r="Q125" i="2"/>
  <c r="N126" i="2"/>
  <c r="O126" i="2"/>
  <c r="P126" i="2"/>
  <c r="Q126" i="2"/>
  <c r="N127" i="2"/>
  <c r="O127" i="2"/>
  <c r="P127" i="2"/>
  <c r="Q127" i="2"/>
  <c r="N128" i="2"/>
  <c r="O128" i="2"/>
  <c r="P128" i="2"/>
  <c r="Q128" i="2"/>
  <c r="N129" i="2"/>
  <c r="O129" i="2"/>
  <c r="P129" i="2"/>
  <c r="Q129" i="2"/>
  <c r="N130" i="2"/>
  <c r="O130" i="2"/>
  <c r="P130" i="2"/>
  <c r="Q130" i="2"/>
  <c r="N131" i="2"/>
  <c r="O131" i="2"/>
  <c r="P131" i="2"/>
  <c r="Q131" i="2"/>
  <c r="N132" i="2"/>
  <c r="O132" i="2"/>
  <c r="P132" i="2"/>
  <c r="Q132" i="2"/>
  <c r="N133" i="2"/>
  <c r="O133" i="2"/>
  <c r="P133" i="2"/>
  <c r="Q133" i="2"/>
  <c r="N134" i="2"/>
  <c r="O134" i="2"/>
  <c r="P134" i="2"/>
  <c r="Q134" i="2"/>
  <c r="N135" i="2"/>
  <c r="O135" i="2"/>
  <c r="P135" i="2"/>
  <c r="Q135" i="2"/>
  <c r="N136" i="2"/>
  <c r="O136" i="2"/>
  <c r="P136" i="2"/>
  <c r="Q136" i="2"/>
  <c r="N137" i="2"/>
  <c r="O137" i="2"/>
  <c r="P137" i="2"/>
  <c r="Q137" i="2"/>
  <c r="N138" i="2"/>
  <c r="O138" i="2"/>
  <c r="P138" i="2"/>
  <c r="Q138" i="2"/>
  <c r="N139" i="2"/>
  <c r="O139" i="2"/>
  <c r="P139" i="2"/>
  <c r="Q139" i="2"/>
  <c r="N140" i="2"/>
  <c r="O140" i="2"/>
  <c r="P140" i="2"/>
  <c r="Q140" i="2"/>
  <c r="N141" i="2"/>
  <c r="O141" i="2"/>
  <c r="P141" i="2"/>
  <c r="Q141" i="2"/>
  <c r="N142" i="2"/>
  <c r="O142" i="2"/>
  <c r="P142" i="2"/>
  <c r="Q142" i="2"/>
  <c r="N143" i="2"/>
  <c r="O143" i="2"/>
  <c r="P143" i="2"/>
  <c r="Q143" i="2"/>
  <c r="N144" i="2"/>
  <c r="O144" i="2"/>
  <c r="P144" i="2"/>
  <c r="Q144" i="2"/>
  <c r="N145" i="2"/>
  <c r="O145" i="2"/>
  <c r="P145" i="2"/>
  <c r="Q145" i="2"/>
  <c r="N146" i="2"/>
  <c r="O146" i="2"/>
  <c r="P146" i="2"/>
  <c r="Q146" i="2"/>
  <c r="N147" i="2"/>
  <c r="O147" i="2"/>
  <c r="P147" i="2"/>
  <c r="Q147" i="2"/>
  <c r="N148" i="2"/>
  <c r="O148" i="2"/>
  <c r="P148" i="2"/>
  <c r="Q148" i="2"/>
  <c r="N149" i="2"/>
  <c r="O149" i="2"/>
  <c r="P149" i="2"/>
  <c r="Q149" i="2"/>
  <c r="N150" i="2"/>
  <c r="O150" i="2"/>
  <c r="P150" i="2"/>
  <c r="Q150" i="2"/>
  <c r="N151" i="2"/>
  <c r="O151" i="2"/>
  <c r="P151" i="2"/>
  <c r="Q151" i="2"/>
  <c r="N152" i="2"/>
  <c r="O152" i="2"/>
  <c r="P152" i="2"/>
  <c r="Q152" i="2"/>
  <c r="N153" i="2"/>
  <c r="O153" i="2"/>
  <c r="P153" i="2"/>
  <c r="Q153" i="2"/>
  <c r="N154" i="2"/>
  <c r="O154" i="2"/>
  <c r="P154" i="2"/>
  <c r="Q154" i="2"/>
  <c r="N155" i="2"/>
  <c r="O155" i="2"/>
  <c r="P155" i="2"/>
  <c r="Q155" i="2"/>
  <c r="N156" i="2"/>
  <c r="O156" i="2"/>
  <c r="P156" i="2"/>
  <c r="Q156" i="2"/>
  <c r="N157" i="2"/>
  <c r="O157" i="2"/>
  <c r="P157" i="2"/>
  <c r="Q157" i="2"/>
  <c r="N158" i="2"/>
  <c r="O158" i="2"/>
  <c r="P158" i="2"/>
  <c r="Q158" i="2"/>
  <c r="N159" i="2"/>
  <c r="O159" i="2"/>
  <c r="P159" i="2"/>
  <c r="Q159" i="2"/>
  <c r="N160" i="2"/>
  <c r="O160" i="2"/>
  <c r="P160" i="2"/>
  <c r="Q160" i="2"/>
  <c r="N161" i="2"/>
  <c r="O161" i="2"/>
  <c r="P161" i="2"/>
  <c r="Q161" i="2"/>
  <c r="N162" i="2"/>
  <c r="O162" i="2"/>
  <c r="P162" i="2"/>
  <c r="Q162" i="2"/>
  <c r="N163" i="2"/>
  <c r="O163" i="2"/>
  <c r="P163" i="2"/>
  <c r="Q163" i="2"/>
  <c r="N164" i="2"/>
  <c r="O164" i="2"/>
  <c r="P164" i="2"/>
  <c r="Q164" i="2"/>
  <c r="N165" i="2"/>
  <c r="O165" i="2"/>
  <c r="P165" i="2"/>
  <c r="Q165" i="2"/>
  <c r="N166" i="2"/>
  <c r="O166" i="2"/>
  <c r="P166" i="2"/>
  <c r="Q166" i="2"/>
  <c r="N167" i="2"/>
  <c r="O167" i="2"/>
  <c r="P167" i="2"/>
  <c r="Q167" i="2"/>
  <c r="N168" i="2"/>
  <c r="O168" i="2"/>
  <c r="P168" i="2"/>
  <c r="Q168" i="2"/>
  <c r="N169" i="2"/>
  <c r="O169" i="2"/>
  <c r="P169" i="2"/>
  <c r="Q169" i="2"/>
  <c r="N170" i="2"/>
  <c r="O170" i="2"/>
  <c r="P170" i="2"/>
  <c r="Q170" i="2"/>
  <c r="N171" i="2"/>
  <c r="O171" i="2"/>
  <c r="P171" i="2"/>
  <c r="Q171" i="2"/>
  <c r="N172" i="2"/>
  <c r="O172" i="2"/>
  <c r="P172" i="2"/>
  <c r="Q172" i="2"/>
  <c r="N173" i="2"/>
  <c r="O173" i="2"/>
  <c r="P173" i="2"/>
  <c r="Q173" i="2"/>
  <c r="N174" i="2"/>
  <c r="O174" i="2"/>
  <c r="P174" i="2"/>
  <c r="Q174" i="2"/>
  <c r="N175" i="2"/>
  <c r="O175" i="2"/>
  <c r="P175" i="2"/>
  <c r="Q175" i="2"/>
  <c r="N176" i="2"/>
  <c r="O176" i="2"/>
  <c r="P176" i="2"/>
  <c r="Q176" i="2"/>
  <c r="N177" i="2"/>
  <c r="O177" i="2"/>
  <c r="P177" i="2"/>
  <c r="Q177" i="2"/>
  <c r="N178" i="2"/>
  <c r="O178" i="2"/>
  <c r="P178" i="2"/>
  <c r="Q178" i="2"/>
  <c r="N179" i="2"/>
  <c r="O179" i="2"/>
  <c r="P179" i="2"/>
  <c r="Q179" i="2"/>
  <c r="N180" i="2"/>
  <c r="O180" i="2"/>
  <c r="P180" i="2"/>
  <c r="Q180" i="2"/>
  <c r="N181" i="2"/>
  <c r="O181" i="2"/>
  <c r="P181" i="2"/>
  <c r="Q181" i="2"/>
  <c r="N182" i="2"/>
  <c r="O182" i="2"/>
  <c r="P182" i="2"/>
  <c r="Q182" i="2"/>
  <c r="N183" i="2"/>
  <c r="O183" i="2"/>
  <c r="P183" i="2"/>
  <c r="Q183" i="2"/>
  <c r="N184" i="2"/>
  <c r="O184" i="2"/>
  <c r="P184" i="2"/>
  <c r="Q184" i="2"/>
  <c r="N185" i="2"/>
  <c r="O185" i="2"/>
  <c r="P185" i="2"/>
  <c r="Q185" i="2"/>
  <c r="N186" i="2"/>
  <c r="O186" i="2"/>
  <c r="P186" i="2"/>
  <c r="Q186" i="2"/>
  <c r="N187" i="2"/>
  <c r="O187" i="2"/>
  <c r="P187" i="2"/>
  <c r="Q187" i="2"/>
  <c r="N188" i="2"/>
  <c r="O188" i="2"/>
  <c r="P188" i="2"/>
  <c r="Q188" i="2"/>
  <c r="N189" i="2"/>
  <c r="O189" i="2"/>
  <c r="P189" i="2"/>
  <c r="Q189" i="2"/>
  <c r="N190" i="2"/>
  <c r="O190" i="2"/>
  <c r="P190" i="2"/>
  <c r="Q190" i="2"/>
  <c r="N191" i="2"/>
  <c r="O191" i="2"/>
  <c r="P191" i="2"/>
  <c r="Q191" i="2"/>
  <c r="N192" i="2"/>
  <c r="O192" i="2"/>
  <c r="P192" i="2"/>
  <c r="Q192" i="2"/>
  <c r="N193" i="2"/>
  <c r="O193" i="2"/>
  <c r="P193" i="2"/>
  <c r="Q193" i="2"/>
  <c r="N194" i="2"/>
  <c r="O194" i="2"/>
  <c r="P194" i="2"/>
  <c r="Q194" i="2"/>
  <c r="N195" i="2"/>
  <c r="O195" i="2"/>
  <c r="P195" i="2"/>
  <c r="Q195" i="2"/>
  <c r="N196" i="2"/>
  <c r="O196" i="2"/>
  <c r="P196" i="2"/>
  <c r="Q196" i="2"/>
  <c r="N197" i="2"/>
  <c r="O197" i="2"/>
  <c r="P197" i="2"/>
  <c r="Q197" i="2"/>
  <c r="N198" i="2"/>
  <c r="O198" i="2"/>
  <c r="P198" i="2"/>
  <c r="Q198" i="2"/>
  <c r="N199" i="2"/>
  <c r="O199" i="2"/>
  <c r="P199" i="2"/>
  <c r="Q199" i="2"/>
  <c r="N200" i="2"/>
  <c r="O200" i="2"/>
  <c r="P200" i="2"/>
  <c r="Q200" i="2"/>
  <c r="N201" i="2"/>
  <c r="O201" i="2"/>
  <c r="P201" i="2"/>
  <c r="Q201" i="2"/>
  <c r="N202" i="2"/>
  <c r="O202" i="2"/>
  <c r="P202" i="2"/>
  <c r="Q202" i="2"/>
  <c r="N203" i="2"/>
  <c r="O203" i="2"/>
  <c r="P203" i="2"/>
  <c r="Q203" i="2"/>
  <c r="N204" i="2"/>
  <c r="O204" i="2"/>
  <c r="P204" i="2"/>
  <c r="Q204" i="2"/>
  <c r="N205" i="2"/>
  <c r="O205" i="2"/>
  <c r="P205" i="2"/>
  <c r="Q205" i="2"/>
  <c r="N206" i="2"/>
  <c r="O206" i="2"/>
  <c r="P206" i="2"/>
  <c r="Q206" i="2"/>
  <c r="N207" i="2"/>
  <c r="O207" i="2"/>
  <c r="P207" i="2"/>
  <c r="Q207" i="2"/>
  <c r="N208" i="2"/>
  <c r="O208" i="2"/>
  <c r="P208" i="2"/>
  <c r="Q208" i="2"/>
  <c r="N209" i="2"/>
  <c r="O209" i="2"/>
  <c r="P209" i="2"/>
  <c r="Q209" i="2"/>
  <c r="N210" i="2"/>
  <c r="O210" i="2"/>
  <c r="P210" i="2"/>
  <c r="Q210" i="2"/>
  <c r="N211" i="2"/>
  <c r="O211" i="2"/>
  <c r="P211" i="2"/>
  <c r="Q211" i="2"/>
  <c r="N212" i="2"/>
  <c r="O212" i="2"/>
  <c r="P212" i="2"/>
  <c r="Q212" i="2"/>
  <c r="N213" i="2"/>
  <c r="O213" i="2"/>
  <c r="P213" i="2"/>
  <c r="Q213" i="2"/>
  <c r="N214" i="2"/>
  <c r="O214" i="2"/>
  <c r="P214" i="2"/>
  <c r="Q214" i="2"/>
  <c r="N215" i="2"/>
  <c r="O215" i="2"/>
  <c r="P215" i="2"/>
  <c r="Q215" i="2"/>
  <c r="N216" i="2"/>
  <c r="O216" i="2"/>
  <c r="P216" i="2"/>
  <c r="Q216" i="2"/>
  <c r="N217" i="2"/>
  <c r="O217" i="2"/>
  <c r="P217" i="2"/>
  <c r="Q217" i="2"/>
  <c r="N218" i="2"/>
  <c r="O218" i="2"/>
  <c r="P218" i="2"/>
  <c r="Q218" i="2"/>
  <c r="N219" i="2"/>
  <c r="O219" i="2"/>
  <c r="P219" i="2"/>
  <c r="Q219" i="2"/>
  <c r="N220" i="2"/>
  <c r="O220" i="2"/>
  <c r="P220" i="2"/>
  <c r="Q220" i="2"/>
  <c r="N221" i="2"/>
  <c r="O221" i="2"/>
  <c r="P221" i="2"/>
  <c r="Q221" i="2"/>
  <c r="N222" i="2"/>
  <c r="O222" i="2"/>
  <c r="P222" i="2"/>
  <c r="Q222" i="2"/>
  <c r="N223" i="2"/>
  <c r="O223" i="2"/>
  <c r="P223" i="2"/>
  <c r="Q223" i="2"/>
  <c r="N224" i="2"/>
  <c r="O224" i="2"/>
  <c r="P224" i="2"/>
  <c r="Q224" i="2"/>
  <c r="N225" i="2"/>
  <c r="O225" i="2"/>
  <c r="P225" i="2"/>
  <c r="Q225" i="2"/>
  <c r="N226" i="2"/>
  <c r="O226" i="2"/>
  <c r="P226" i="2"/>
  <c r="Q226" i="2"/>
  <c r="N227" i="2"/>
  <c r="O227" i="2"/>
  <c r="P227" i="2"/>
  <c r="Q227" i="2"/>
  <c r="N228" i="2"/>
  <c r="O228" i="2"/>
  <c r="P228" i="2"/>
  <c r="Q228" i="2"/>
  <c r="N229" i="2"/>
  <c r="O229" i="2"/>
  <c r="P229" i="2"/>
  <c r="Q229" i="2"/>
  <c r="N230" i="2"/>
  <c r="O230" i="2"/>
  <c r="P230" i="2"/>
  <c r="Q230" i="2"/>
  <c r="N231" i="2"/>
  <c r="O231" i="2"/>
  <c r="P231" i="2"/>
  <c r="Q231" i="2"/>
  <c r="N232" i="2"/>
  <c r="O232" i="2"/>
  <c r="P232" i="2"/>
  <c r="Q232" i="2"/>
  <c r="N233" i="2"/>
  <c r="O233" i="2"/>
  <c r="P233" i="2"/>
  <c r="Q233" i="2"/>
  <c r="N234" i="2"/>
  <c r="O234" i="2"/>
  <c r="P234" i="2"/>
  <c r="Q234" i="2"/>
  <c r="N235" i="2"/>
  <c r="O235" i="2"/>
  <c r="P235" i="2"/>
  <c r="Q235" i="2"/>
  <c r="N236" i="2"/>
  <c r="O236" i="2"/>
  <c r="P236" i="2"/>
  <c r="Q236" i="2" s="1"/>
  <c r="N237" i="2"/>
  <c r="O237" i="2"/>
  <c r="P237" i="2"/>
  <c r="Q237" i="2"/>
  <c r="N238" i="2"/>
  <c r="O238" i="2"/>
  <c r="P238" i="2"/>
  <c r="Q238" i="2"/>
  <c r="N239" i="2"/>
  <c r="O239" i="2"/>
  <c r="P239" i="2"/>
  <c r="Q239" i="2"/>
  <c r="N240" i="2"/>
  <c r="O240" i="2"/>
  <c r="P240" i="2"/>
  <c r="Q240" i="2"/>
  <c r="N241" i="2"/>
  <c r="O241" i="2"/>
  <c r="Q241" i="2" s="1"/>
  <c r="P241" i="2"/>
  <c r="N242" i="2"/>
  <c r="O242" i="2"/>
  <c r="P242" i="2"/>
  <c r="Q242" i="2"/>
  <c r="N243" i="2"/>
  <c r="O243" i="2"/>
  <c r="P243" i="2"/>
  <c r="Q243" i="2"/>
  <c r="N244" i="2"/>
  <c r="O244" i="2"/>
  <c r="P244" i="2"/>
  <c r="Q244" i="2"/>
  <c r="N245" i="2"/>
  <c r="O245" i="2"/>
  <c r="P245" i="2"/>
  <c r="Q245" i="2"/>
  <c r="N246" i="2"/>
  <c r="O246" i="2"/>
  <c r="P246" i="2"/>
  <c r="Q246" i="2"/>
  <c r="N247" i="2"/>
  <c r="O247" i="2"/>
  <c r="P247" i="2"/>
  <c r="Q247" i="2"/>
  <c r="N248" i="2"/>
  <c r="O248" i="2"/>
  <c r="P248" i="2"/>
  <c r="Q248" i="2"/>
  <c r="N249" i="2"/>
  <c r="O249" i="2"/>
  <c r="P249" i="2"/>
  <c r="L2" i="2"/>
  <c r="Q2" i="2"/>
  <c r="O2" i="2"/>
  <c r="P2" i="2"/>
  <c r="N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" i="2"/>
  <c r="B202" i="2"/>
</calcChain>
</file>

<file path=xl/sharedStrings.xml><?xml version="1.0" encoding="utf-8"?>
<sst xmlns="http://schemas.openxmlformats.org/spreadsheetml/2006/main" count="102" uniqueCount="71">
  <si>
    <t>Period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</si>
  <si>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</si>
  <si>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</si>
  <si>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</si>
  <si>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</si>
  <si>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</si>
  <si>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</si>
  <si>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</si>
  <si>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</si>
  <si>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</si>
  <si>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</si>
  <si>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</si>
  <si>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</si>
  <si>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</si>
  <si>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</si>
  <si>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</si>
  <si>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</si>
  <si>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</si>
  <si>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</si>
  <si>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</si>
  <si>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</si>
  <si>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</si>
  <si>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</si>
  <si>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</si>
  <si>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</si>
  <si>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</si>
  <si>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</si>
  <si>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</si>
  <si>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</si>
  <si>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</si>
  <si>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</si>
  <si>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</si>
  <si>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</si>
  <si>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</si>
  <si>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</si>
  <si>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</si>
  <si>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</si>
  <si>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</si>
  <si>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</si>
  <si>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</si>
  <si>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</si>
  <si>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</si>
  <si>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</si>
  <si>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Average Monthly Payment ($) (New Mortgages)</t>
  </si>
  <si>
    <t>Average Monthly Payment ($) (Existing Mortgages)</t>
  </si>
  <si>
    <t>Sales-All</t>
  </si>
  <si>
    <t>Days on Market</t>
  </si>
  <si>
    <t>Single Detached</t>
  </si>
  <si>
    <t>Apartment/Condos</t>
  </si>
  <si>
    <t>Other</t>
  </si>
  <si>
    <t>Prices</t>
  </si>
  <si>
    <t>Average, All Types</t>
  </si>
  <si>
    <t>Date</t>
  </si>
  <si>
    <t>Total - Tenure</t>
  </si>
  <si>
    <t>Owner</t>
  </si>
  <si>
    <t>Renter</t>
  </si>
  <si>
    <t>Total - Structural type of dwelling</t>
  </si>
  <si>
    <t>Single-detached house</t>
  </si>
  <si>
    <t>Apartment in a building that has five or more storeys</t>
  </si>
  <si>
    <t>Other attached dwelling6</t>
  </si>
  <si>
    <t>Apartment or flat in a duplex</t>
  </si>
  <si>
    <t>Apartment in a building that has fewer than five storeys</t>
  </si>
  <si>
    <t>Other single-attached house</t>
  </si>
  <si>
    <t>Row house</t>
  </si>
  <si>
    <t>Semi-detached house</t>
  </si>
  <si>
    <t>Movable dwelling7</t>
  </si>
  <si>
    <t>Structural type of dwelling (10)</t>
  </si>
  <si>
    <t>Band housing</t>
  </si>
  <si>
    <t>Other attached dwellingFootnote 1</t>
  </si>
  <si>
    <t>Movable dwellingFootnote 2</t>
  </si>
  <si>
    <t>Band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</si>
</sst>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&quot;$&quot;* #,##0_-;\-&quot;$&quot;* #,##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164" fontId="0" fillId="0" borderId="0" xfId="1" applyNumberFormat="1" applyFont="1"/>
    <xf numFmtId="164" fontId="0" fillId="0" borderId="3" xfId="1" applyNumberFormat="1" applyFont="1" applyBorder="1"/>
    <xf numFmtId="164" fontId="0" fillId="0" borderId="0" xfId="1" applyNumberFormat="1" applyFont="1" applyFill="1" applyBorder="1"/>
    <xf numFmtId="164" fontId="3" fillId="0" borderId="3" xfId="1" applyNumberFormat="1" applyFont="1" applyBorder="1"/>
    <xf numFmtId="164" fontId="3" fillId="0" borderId="0" xfId="1" applyNumberFormat="1" applyFont="1" applyFill="1"/>
    <xf numFmtId="164" fontId="4" fillId="0" borderId="0" xfId="1" applyNumberFormat="1" applyFont="1" applyFill="1"/>
    <xf numFmtId="164" fontId="3" fillId="0" borderId="3" xfId="1" applyNumberFormat="1" applyFont="1" applyFill="1" applyBorder="1"/>
    <xf numFmtId="164" fontId="3" fillId="0" borderId="0" xfId="1" applyNumberFormat="1" applyFont="1"/>
    <xf numFmtId="164" fontId="0" fillId="0" borderId="4" xfId="1" applyNumberFormat="1" applyFont="1" applyBorder="1"/>
    <xf numFmtId="17" fontId="0" fillId="0" borderId="0" xfId="0" applyNumberFormat="1"/>
    <xf numFmtId="164" fontId="0" fillId="0" borderId="0" xfId="1" applyNumberFormat="1" applyFont="1" applyFill="1"/>
    <xf numFmtId="164" fontId="0" fillId="0" borderId="3" xfId="1" applyNumberFormat="1" applyFont="1" applyFill="1" applyBorder="1"/>
    <xf numFmtId="164" fontId="3" fillId="0" borderId="0" xfId="1" applyNumberFormat="1" applyFont="1" applyFill="1" applyBorder="1"/>
    <xf numFmtId="0" fontId="0" fillId="0" borderId="3" xfId="0" applyBorder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164" fontId="0" fillId="0" borderId="0" xfId="0" applyNumberFormat="1"/>
    <xf numFmtId="165" fontId="4" fillId="0" borderId="0" xfId="2" applyNumberFormat="1" applyFont="1"/>
    <xf numFmtId="165" fontId="4" fillId="0" borderId="6" xfId="2" applyNumberFormat="1" applyFont="1" applyBorder="1"/>
    <xf numFmtId="165" fontId="3" fillId="0" borderId="0" xfId="2" applyNumberFormat="1" applyFont="1"/>
    <xf numFmtId="165" fontId="3" fillId="0" borderId="6" xfId="2" applyNumberFormat="1" applyFont="1" applyBorder="1"/>
    <xf numFmtId="165" fontId="3" fillId="0" borderId="8" xfId="2" applyNumberFormat="1" applyFont="1" applyBorder="1"/>
    <xf numFmtId="165" fontId="4" fillId="0" borderId="5" xfId="2" applyNumberFormat="1" applyFont="1" applyFill="1" applyBorder="1"/>
    <xf numFmtId="165" fontId="0" fillId="0" borderId="3" xfId="2" applyNumberFormat="1" applyFont="1" applyBorder="1"/>
    <xf numFmtId="165" fontId="4" fillId="0" borderId="6" xfId="2" applyNumberFormat="1" applyFont="1" applyFill="1" applyBorder="1"/>
    <xf numFmtId="165" fontId="0" fillId="0" borderId="0" xfId="2" applyNumberFormat="1" applyFont="1"/>
    <xf numFmtId="165" fontId="3" fillId="0" borderId="3" xfId="2" applyNumberFormat="1" applyFont="1" applyBorder="1"/>
    <xf numFmtId="165" fontId="4" fillId="0" borderId="0" xfId="2" applyNumberFormat="1" applyFont="1" applyFill="1"/>
    <xf numFmtId="165" fontId="3" fillId="0" borderId="0" xfId="2" applyNumberFormat="1" applyFont="1" applyFill="1"/>
    <xf numFmtId="165" fontId="3" fillId="0" borderId="3" xfId="2" applyNumberFormat="1" applyFont="1" applyFill="1" applyBorder="1"/>
    <xf numFmtId="165" fontId="0" fillId="0" borderId="4" xfId="2" applyNumberFormat="1" applyFont="1" applyBorder="1"/>
    <xf numFmtId="165" fontId="3" fillId="0" borderId="0" xfId="2" applyNumberFormat="1" applyFont="1" applyFill="1" applyBorder="1"/>
    <xf numFmtId="165" fontId="0" fillId="0" borderId="3" xfId="2" applyNumberFormat="1" applyFont="1" applyFill="1" applyBorder="1"/>
    <xf numFmtId="165" fontId="0" fillId="0" borderId="0" xfId="2" applyNumberFormat="1" applyFont="1" applyFill="1" applyBorder="1"/>
    <xf numFmtId="165" fontId="0" fillId="0" borderId="0" xfId="2" applyNumberFormat="1" applyFont="1" applyFill="1"/>
    <xf numFmtId="43" fontId="0" fillId="0" borderId="0" xfId="0" applyNumberFormat="1"/>
    <xf numFmtId="8" fontId="0" fillId="0" borderId="0" xfId="0" applyNumberFormat="1"/>
    <xf numFmtId="0" fontId="5" fillId="0" borderId="0" xfId="0" applyFont="1" applyAlignment="1">
      <alignment horizontal="center" vertical="center" wrapText="1"/>
    </xf>
    <xf numFmtId="0" fontId="6" fillId="0" borderId="0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9" fontId="0" fillId="0" borderId="0" xfId="0" applyNumberFormat="1"/>
  </cellXfs>
  <cellStyles count="4">
    <cellStyle name="Comma" xfId="1" builtinId="3"/>
    <cellStyle name="Currency 2" xfId="2" xr:uid="{032A1E91-206F-4A4B-8CCD-5F2D58815629}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Monthly Mortgage Payment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mtg_payments!$B$1</c:f>
              <c:strCache>
                <c:ptCount val="1"/>
                <c:pt idx="0">
                  <c:v>Average Monthly Payment ($) (New Mortgages)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mtg_payments!$A$2:$A$43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mtg_payments!$B$2:$B$43</c:f>
              <c:numCache>
                <c:formatCode>General</c:formatCode>
                <c:ptCount val="42"/>
                <c:pt idx="0">
                  <c:v>1359.32655618432</c:v>
                </c:pt>
                <c:pt idx="1">
                  <c:v>1414.5139376299401</c:v>
                </c:pt>
                <c:pt idx="2">
                  <c:v>1458.53321523472</c:v>
                </c:pt>
                <c:pt idx="3">
                  <c:v>1467.77030655213</c:v>
                </c:pt>
                <c:pt idx="4">
                  <c:v>1470.83761915269</c:v>
                </c:pt>
                <c:pt idx="5">
                  <c:v>1450.5761629262599</c:v>
                </c:pt>
                <c:pt idx="6">
                  <c:v>1473.6153268088101</c:v>
                </c:pt>
                <c:pt idx="7">
                  <c:v>1487.21472054062</c:v>
                </c:pt>
                <c:pt idx="8">
                  <c:v>1502.7889640318799</c:v>
                </c:pt>
                <c:pt idx="9">
                  <c:v>1504.41105612466</c:v>
                </c:pt>
                <c:pt idx="10">
                  <c:v>1510.7274099345</c:v>
                </c:pt>
                <c:pt idx="11">
                  <c:v>1508.16686021034</c:v>
                </c:pt>
                <c:pt idx="12">
                  <c:v>1500.95174250832</c:v>
                </c:pt>
                <c:pt idx="13">
                  <c:v>1499.5833337118199</c:v>
                </c:pt>
                <c:pt idx="14">
                  <c:v>1502.0777267578601</c:v>
                </c:pt>
                <c:pt idx="15">
                  <c:v>1477.2938102676301</c:v>
                </c:pt>
                <c:pt idx="16">
                  <c:v>1468.99497777072</c:v>
                </c:pt>
                <c:pt idx="17">
                  <c:v>1491.94308829742</c:v>
                </c:pt>
                <c:pt idx="18">
                  <c:v>1464.25951812367</c:v>
                </c:pt>
                <c:pt idx="19">
                  <c:v>1440.5434459550399</c:v>
                </c:pt>
                <c:pt idx="20">
                  <c:v>1448.8643424885599</c:v>
                </c:pt>
                <c:pt idx="21">
                  <c:v>1463.3687956328899</c:v>
                </c:pt>
                <c:pt idx="22">
                  <c:v>1501.3219151000601</c:v>
                </c:pt>
                <c:pt idx="23">
                  <c:v>1536.1722511365399</c:v>
                </c:pt>
                <c:pt idx="24">
                  <c:v>1545.5022491730999</c:v>
                </c:pt>
                <c:pt idx="25">
                  <c:v>1574.1650226572399</c:v>
                </c:pt>
                <c:pt idx="26">
                  <c:v>1590.53567449621</c:v>
                </c:pt>
                <c:pt idx="27">
                  <c:v>1563.49542725931</c:v>
                </c:pt>
                <c:pt idx="28">
                  <c:v>1584.9023268163201</c:v>
                </c:pt>
                <c:pt idx="29">
                  <c:v>1562.4641951994399</c:v>
                </c:pt>
                <c:pt idx="30">
                  <c:v>1536.56565462754</c:v>
                </c:pt>
                <c:pt idx="31">
                  <c:v>1538.89095656055</c:v>
                </c:pt>
                <c:pt idx="32">
                  <c:v>1507.61684358101</c:v>
                </c:pt>
                <c:pt idx="33">
                  <c:v>1492.5206224737301</c:v>
                </c:pt>
                <c:pt idx="34">
                  <c:v>1473.7351639799899</c:v>
                </c:pt>
                <c:pt idx="35">
                  <c:v>1457.62812418471</c:v>
                </c:pt>
                <c:pt idx="36">
                  <c:v>1437.3269310703199</c:v>
                </c:pt>
                <c:pt idx="37">
                  <c:v>1447.3481261504501</c:v>
                </c:pt>
                <c:pt idx="38">
                  <c:v>1498.8805560882099</c:v>
                </c:pt>
                <c:pt idx="39">
                  <c:v>1432.35583296703</c:v>
                </c:pt>
                <c:pt idx="40">
                  <c:v>1511.5961201427399</c:v>
                </c:pt>
                <c:pt idx="41">
                  <c:v>1602.51700083079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2-45F5-97FB-D6BC8E8E53AB}"/>
            </c:ext>
          </c:extLst>
        </c:ser>
        <c:ser>
          <c:idx val="1"/>
          <c:order val="1"/>
          <c:tx>
            <c:strRef>
              <c:f>mtg_payments!$C$1</c:f>
              <c:strCache>
                <c:ptCount val="1"/>
                <c:pt idx="0">
                  <c:v>Average Monthly Payment ($) (Existing Mortgages)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mtg_payments!$A$2:$A$43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mtg_payments!$C$2:$C$43</c:f>
              <c:numCache>
                <c:formatCode>General</c:formatCode>
                <c:ptCount val="42"/>
                <c:pt idx="0">
                  <c:v>1306.7693156232699</c:v>
                </c:pt>
                <c:pt idx="1">
                  <c:v>1298.32894983558</c:v>
                </c:pt>
                <c:pt idx="2">
                  <c:v>1305.31884589735</c:v>
                </c:pt>
                <c:pt idx="3">
                  <c:v>1312.8131367738199</c:v>
                </c:pt>
                <c:pt idx="4">
                  <c:v>1319.99959538188</c:v>
                </c:pt>
                <c:pt idx="5">
                  <c:v>1325.97533285693</c:v>
                </c:pt>
                <c:pt idx="6">
                  <c:v>1332.57445782682</c:v>
                </c:pt>
                <c:pt idx="7">
                  <c:v>1345.52854215151</c:v>
                </c:pt>
                <c:pt idx="8">
                  <c:v>1351.67431390567</c:v>
                </c:pt>
                <c:pt idx="9">
                  <c:v>1355.6266537489601</c:v>
                </c:pt>
                <c:pt idx="10">
                  <c:v>1359.0341978777999</c:v>
                </c:pt>
                <c:pt idx="11">
                  <c:v>1371.6009587737301</c:v>
                </c:pt>
                <c:pt idx="12">
                  <c:v>1379.33150812709</c:v>
                </c:pt>
                <c:pt idx="13">
                  <c:v>1385.34924811157</c:v>
                </c:pt>
                <c:pt idx="14">
                  <c:v>1390.40543123971</c:v>
                </c:pt>
                <c:pt idx="15">
                  <c:v>1395.03568754208</c:v>
                </c:pt>
                <c:pt idx="16">
                  <c:v>1398.2251917342401</c:v>
                </c:pt>
                <c:pt idx="17">
                  <c:v>1403.6379139542801</c:v>
                </c:pt>
                <c:pt idx="18">
                  <c:v>1407.42438517297</c:v>
                </c:pt>
                <c:pt idx="19">
                  <c:v>1408.98360467104</c:v>
                </c:pt>
                <c:pt idx="20">
                  <c:v>1408.4440456418199</c:v>
                </c:pt>
                <c:pt idx="21">
                  <c:v>1412.2060641606599</c:v>
                </c:pt>
                <c:pt idx="22">
                  <c:v>1415.3790233855</c:v>
                </c:pt>
                <c:pt idx="23">
                  <c:v>1421.0946876288101</c:v>
                </c:pt>
                <c:pt idx="24">
                  <c:v>1429.56248942771</c:v>
                </c:pt>
                <c:pt idx="25">
                  <c:v>1437.00520916186</c:v>
                </c:pt>
                <c:pt idx="26">
                  <c:v>1445.59533156475</c:v>
                </c:pt>
                <c:pt idx="27">
                  <c:v>1455.4391429940999</c:v>
                </c:pt>
                <c:pt idx="28">
                  <c:v>1463.5227139536701</c:v>
                </c:pt>
                <c:pt idx="29">
                  <c:v>1468.7999834060399</c:v>
                </c:pt>
                <c:pt idx="30">
                  <c:v>1473.36881409186</c:v>
                </c:pt>
                <c:pt idx="31">
                  <c:v>1477.5437249414799</c:v>
                </c:pt>
                <c:pt idx="32">
                  <c:v>1479.90613216362</c:v>
                </c:pt>
                <c:pt idx="33">
                  <c:v>1443.69009774663</c:v>
                </c:pt>
                <c:pt idx="34">
                  <c:v>1447.877389084</c:v>
                </c:pt>
                <c:pt idx="35">
                  <c:v>1464.4096473951599</c:v>
                </c:pt>
                <c:pt idx="36">
                  <c:v>1460.4222738205001</c:v>
                </c:pt>
                <c:pt idx="37">
                  <c:v>1458.14616496541</c:v>
                </c:pt>
                <c:pt idx="38">
                  <c:v>1456.0637896772901</c:v>
                </c:pt>
                <c:pt idx="39">
                  <c:v>1455.57852219655</c:v>
                </c:pt>
                <c:pt idx="40">
                  <c:v>1453.62648910455</c:v>
                </c:pt>
                <c:pt idx="41">
                  <c:v>1460.4033564064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2-45F5-97FB-D6BC8E8E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28784"/>
        <c:axId val="1311129200"/>
      </c:lineChart>
      <c:catAx>
        <c:axId val="13111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29200"/>
        <c:crosses val="autoZero"/>
        <c:auto val="1"/>
        <c:lblAlgn val="ctr"/>
        <c:lblOffset val="100"/>
        <c:noMultiLvlLbl val="0"/>
      </c:catAx>
      <c:valAx>
        <c:axId val="1311129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Household</a:t>
            </a:r>
            <a:r>
              <a:rPr lang="en-CA" baseline="0"/>
              <a:t> Tenure, 2021 vs 2016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census!$A$26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census!$B$25:$D$25</c:f>
              <c:strCache>
                <c:ptCount val="3"/>
                <c:pt idx="0">
                  <c:v>Total - Tenure</c:v>
                </c:pt>
                <c:pt idx="1">
                  <c:v>Owner</c:v>
                </c:pt>
                <c:pt idx="2">
                  <c:v>Renter</c:v>
                </c:pt>
              </c:strCache>
            </c:strRef>
          </c:cat>
          <c:val>
            <c:numRef>
              <c:f>census!$B$26:$D$26</c:f>
              <c:numCache>
                <c:formatCode>#,##0</c:formatCode>
                <c:ptCount val="3"/>
                <c:pt idx="0">
                  <c:v>548625</c:v>
                </c:pt>
                <c:pt idx="1">
                  <c:v>377120</c:v>
                </c:pt>
                <c:pt idx="2">
                  <c:v>170765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1E9-AB9F-238078C8B338}"/>
            </c:ext>
          </c:extLst>
        </c:ser>
        <c:ser>
          <c:idx val="1"/>
          <c:order val="1"/>
          <c:tx>
            <c:strRef>
              <c:f>census!$A$27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census!$B$25:$D$25</c:f>
              <c:strCache>
                <c:ptCount val="3"/>
                <c:pt idx="0">
                  <c:v>Total - Tenure</c:v>
                </c:pt>
                <c:pt idx="1">
                  <c:v>Owner</c:v>
                </c:pt>
                <c:pt idx="2">
                  <c:v>Renter</c:v>
                </c:pt>
              </c:strCache>
            </c:strRef>
          </c:cat>
          <c:val>
            <c:numRef>
              <c:f>census!$B$27:$D$27</c:f>
              <c:numCache>
                <c:formatCode>#,##0</c:formatCode>
                <c:ptCount val="3"/>
                <c:pt idx="0">
                  <c:v>502145</c:v>
                </c:pt>
                <c:pt idx="1">
                  <c:v>349570</c:v>
                </c:pt>
                <c:pt idx="2">
                  <c:v>151715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8-41E9-AB9F-238078C8B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91424"/>
        <c:axId val="1391299328"/>
      </c:barChart>
      <c:catAx>
        <c:axId val="139129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99328"/>
        <c:crosses val="autoZero"/>
        <c:auto val="1"/>
        <c:lblAlgn val="ctr"/>
        <c:lblOffset val="100"/>
        <c:noMultiLvlLbl val="0"/>
      </c:catAx>
      <c:valAx>
        <c:axId val="1391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9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House</a:t>
            </a:r>
            <a:r>
              <a:rPr lang="en-CA" baseline="0"/>
              <a:t>hold Tenure, Apartment Buildings 5+ Storeys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census!$A$31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census!$B$30:$D$30</c:f>
              <c:strCache>
                <c:ptCount val="3"/>
                <c:pt idx="0">
                  <c:v>Total - Tenure</c:v>
                </c:pt>
                <c:pt idx="1">
                  <c:v>Owner</c:v>
                </c:pt>
                <c:pt idx="2">
                  <c:v>Renter</c:v>
                </c:pt>
              </c:strCache>
            </c:strRef>
          </c:cat>
          <c:val>
            <c:numRef>
              <c:f>census!$B$31:$D$31</c:f>
              <c:numCache>
                <c:formatCode>#,##0</c:formatCode>
                <c:ptCount val="3"/>
                <c:pt idx="0">
                  <c:v>30920</c:v>
                </c:pt>
                <c:pt idx="1">
                  <c:v>7490</c:v>
                </c:pt>
                <c:pt idx="2">
                  <c:v>23385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4E3E-9665-D6F2CBA7CA48}"/>
            </c:ext>
          </c:extLst>
        </c:ser>
        <c:ser>
          <c:idx val="1"/>
          <c:order val="1"/>
          <c:tx>
            <c:strRef>
              <c:f>census!$A$32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census!$B$30:$D$30</c:f>
              <c:strCache>
                <c:ptCount val="3"/>
                <c:pt idx="0">
                  <c:v>Total - Tenure</c:v>
                </c:pt>
                <c:pt idx="1">
                  <c:v>Owner</c:v>
                </c:pt>
                <c:pt idx="2">
                  <c:v>Renter</c:v>
                </c:pt>
              </c:strCache>
            </c:strRef>
          </c:cat>
          <c:val>
            <c:numRef>
              <c:f>census!$B$32:$D$32</c:f>
              <c:numCache>
                <c:formatCode>#,##0</c:formatCode>
                <c:ptCount val="3"/>
                <c:pt idx="0">
                  <c:v>26880</c:v>
                </c:pt>
                <c:pt idx="1">
                  <c:v>7360</c:v>
                </c:pt>
                <c:pt idx="2">
                  <c:v>19470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4E3E-9665-D6F2CBA7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68992"/>
        <c:axId val="666776064"/>
      </c:barChart>
      <c:catAx>
        <c:axId val="6667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6064"/>
        <c:crosses val="autoZero"/>
        <c:auto val="1"/>
        <c:lblAlgn val="ctr"/>
        <c:lblOffset val="100"/>
        <c:noMultiLvlLbl val="0"/>
      </c:catAx>
      <c:valAx>
        <c:axId val="6667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Household Tenure, Semi-Detached Houses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census!$A$34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census!$B$33:$D$33</c:f>
              <c:strCache>
                <c:ptCount val="3"/>
                <c:pt idx="0">
                  <c:v>Total - Tenure</c:v>
                </c:pt>
                <c:pt idx="1">
                  <c:v>Owner</c:v>
                </c:pt>
                <c:pt idx="2">
                  <c:v>Renter</c:v>
                </c:pt>
              </c:strCache>
            </c:strRef>
          </c:cat>
          <c:val>
            <c:numRef>
              <c:f>census!$B$34:$D$34</c:f>
              <c:numCache>
                <c:formatCode>#,##0</c:formatCode>
                <c:ptCount val="3"/>
                <c:pt idx="0">
                  <c:v>39010</c:v>
                </c:pt>
                <c:pt idx="1">
                  <c:v>29480</c:v>
                </c:pt>
                <c:pt idx="2">
                  <c:v>9515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54F-B5E2-67BAFFC99060}"/>
            </c:ext>
          </c:extLst>
        </c:ser>
        <c:ser>
          <c:idx val="1"/>
          <c:order val="1"/>
          <c:tx>
            <c:strRef>
              <c:f>census!$A$35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census!$B$33:$D$33</c:f>
              <c:strCache>
                <c:ptCount val="3"/>
                <c:pt idx="0">
                  <c:v>Total - Tenure</c:v>
                </c:pt>
                <c:pt idx="1">
                  <c:v>Owner</c:v>
                </c:pt>
                <c:pt idx="2">
                  <c:v>Renter</c:v>
                </c:pt>
              </c:strCache>
            </c:strRef>
          </c:cat>
          <c:val>
            <c:numRef>
              <c:f>census!$B$35:$D$35</c:f>
              <c:numCache>
                <c:formatCode>#,##0</c:formatCode>
                <c:ptCount val="3"/>
                <c:pt idx="0">
                  <c:v>31585</c:v>
                </c:pt>
                <c:pt idx="1">
                  <c:v>23890</c:v>
                </c:pt>
                <c:pt idx="2">
                  <c:v>7690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54F-B5E2-67BAFFC9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71488"/>
        <c:axId val="666768576"/>
      </c:barChart>
      <c:catAx>
        <c:axId val="6667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68576"/>
        <c:crosses val="autoZero"/>
        <c:auto val="1"/>
        <c:lblAlgn val="ctr"/>
        <c:lblOffset val="100"/>
        <c:noMultiLvlLbl val="0"/>
      </c:catAx>
      <c:valAx>
        <c:axId val="666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14</xdr:row>
      <xdr:rowOff>121920</xdr:rowOff>
    </xdr:from>
    <xdr:to>
      <xdr:col>14</xdr:col>
      <xdr:colOff>99060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3E3FD-90E9-408E-ABF9-61AF2A2DC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11</xdr:row>
      <xdr:rowOff>102868</xdr:rowOff>
    </xdr:from>
    <xdr:to>
      <xdr:col>6</xdr:col>
      <xdr:colOff>3028950</xdr:colOff>
      <xdr:row>30</xdr:row>
      <xdr:rowOff>100965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FE9B2-1FF0-4FC4-BA93-EF1F0B552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237171</xdr:colOff>
      <xdr:row>31</xdr:row>
      <xdr:rowOff>59055</xdr:rowOff>
    </xdr:from>
    <xdr:to>
      <xdr:col>6</xdr:col>
      <xdr:colOff>3000374</xdr:colOff>
      <xdr:row>47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EEAA25-E5A5-41E3-A652-549D08C14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250506</xdr:colOff>
      <xdr:row>48</xdr:row>
      <xdr:rowOff>102870</xdr:rowOff>
    </xdr:from>
    <xdr:to>
      <xdr:col>6</xdr:col>
      <xdr:colOff>2990849</xdr:colOff>
      <xdr:row>68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020A7-47AF-4058-B134-AE9C6B680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50.statcan.gc.ca/t1/tbl1/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150.statcan.gc.ca/t1/tbl1/" TargetMode="External"/><Relationship Id="rId1" Type="http://schemas.openxmlformats.org/officeDocument/2006/relationships/hyperlink" Target="https://www150.statcan.gc.ca/t1/tbl1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12.statcan.gc.ca/census-recensement/2016/dp-pd/dt-td/Rp-eng.cfm?TABID=2&amp;LANG=E&amp;APATH=3&amp;DETAIL=0&amp;DIM=0&amp;FL=A&amp;FREE=0&amp;GC=0&amp;GK=0&amp;GRP=1&amp;PID=110564&amp;PRID=10&amp;PTYPE=109445&amp;S=0&amp;SHOWALL=0&amp;SUB=0&amp;Temporal=2017&amp;THEME=121&amp;VID=0&amp;VNAMEE=&amp;VNAMEF=" TargetMode="External"/><Relationship Id="rId4" Type="http://schemas.openxmlformats.org/officeDocument/2006/relationships/hyperlink" Target="https://www12.statcan.gc.ca/census-recensement/2016/dp-pd/dt-td/Rp-eng.cfm?TABID=2&amp;LANG=E&amp;APATH=3&amp;DETAIL=0&amp;DIM=0&amp;FL=A&amp;FREE=0&amp;GC=0&amp;GK=0&amp;GRP=1&amp;PID=110564&amp;PRID=10&amp;PTYPE=109445&amp;S=0&amp;SHOWALL=0&amp;SUB=0&amp;Temporal=2017&amp;THEME=121&amp;VID=0&amp;VNAMEE=&amp;VNAMEF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0833-B7AE-402F-A225-931B34B3B14E}">
  <dimension ref="A1:C43"/>
  <sheetViews>
    <sheetView topLeftCell="A14" workbookViewId="0">
      <selection activeCell="O29" sqref="O29"/>
    </sheetView>
  </sheetViews>
  <sheetFormatPr defaultRowHeight="14.4" x14ac:dyDescent="0.3"/>
  <sheetData>
    <row r="1" spans="1:3" x14ac:dyDescent="0.3">
      <c r="A1" s="1" t="s">
        <v>0</v>
      </c>
      <c r="B1" s="2" t="s">
        <v>43</v>
      </c>
      <c r="C1" s="2" t="s">
        <v>44</v>
      </c>
    </row>
    <row r="2" spans="1:3" x14ac:dyDescent="0.3">
      <c r="A2" s="3" t="s">
        <v>1</v>
      </c>
      <c r="B2" s="4">
        <v>1359.32655618432</v>
      </c>
      <c r="C2" s="4">
        <v>1306.7693156232699</v>
      </c>
    </row>
    <row r="3" spans="1:3" x14ac:dyDescent="0.3">
      <c r="A3" s="5" t="s">
        <v>2</v>
      </c>
      <c r="B3" s="6">
        <v>1414.5139376299401</v>
      </c>
      <c r="C3" s="6">
        <v>1298.32894983558</v>
      </c>
    </row>
    <row r="4" spans="1:3" x14ac:dyDescent="0.3">
      <c r="A4" s="3" t="s">
        <v>3</v>
      </c>
      <c r="B4" s="4">
        <v>1458.53321523472</v>
      </c>
      <c r="C4" s="4">
        <v>1305.31884589735</v>
      </c>
    </row>
    <row r="5" spans="1:3" x14ac:dyDescent="0.3">
      <c r="A5" s="5" t="s">
        <v>4</v>
      </c>
      <c r="B5" s="6">
        <v>1467.77030655213</v>
      </c>
      <c r="C5" s="6">
        <v>1312.8131367738199</v>
      </c>
    </row>
    <row r="6" spans="1:3" x14ac:dyDescent="0.3">
      <c r="A6" s="3" t="s">
        <v>5</v>
      </c>
      <c r="B6" s="4">
        <v>1470.83761915269</v>
      </c>
      <c r="C6" s="4">
        <v>1319.99959538188</v>
      </c>
    </row>
    <row r="7" spans="1:3" x14ac:dyDescent="0.3">
      <c r="A7" s="5" t="s">
        <v>6</v>
      </c>
      <c r="B7" s="6">
        <v>1450.5761629262599</v>
      </c>
      <c r="C7" s="6">
        <v>1325.97533285693</v>
      </c>
    </row>
    <row r="8" spans="1:3" x14ac:dyDescent="0.3">
      <c r="A8" s="3" t="s">
        <v>7</v>
      </c>
      <c r="B8" s="4">
        <v>1473.6153268088101</v>
      </c>
      <c r="C8" s="4">
        <v>1332.57445782682</v>
      </c>
    </row>
    <row r="9" spans="1:3" x14ac:dyDescent="0.3">
      <c r="A9" s="5" t="s">
        <v>8</v>
      </c>
      <c r="B9" s="6">
        <v>1487.21472054062</v>
      </c>
      <c r="C9" s="6">
        <v>1345.52854215151</v>
      </c>
    </row>
    <row r="10" spans="1:3" x14ac:dyDescent="0.3">
      <c r="A10" s="3" t="s">
        <v>9</v>
      </c>
      <c r="B10" s="4">
        <v>1502.7889640318799</v>
      </c>
      <c r="C10" s="4">
        <v>1351.67431390567</v>
      </c>
    </row>
    <row r="11" spans="1:3" x14ac:dyDescent="0.3">
      <c r="A11" s="5" t="s">
        <v>10</v>
      </c>
      <c r="B11" s="6">
        <v>1504.41105612466</v>
      </c>
      <c r="C11" s="6">
        <v>1355.6266537489601</v>
      </c>
    </row>
    <row r="12" spans="1:3" x14ac:dyDescent="0.3">
      <c r="A12" s="3" t="s">
        <v>11</v>
      </c>
      <c r="B12" s="4">
        <v>1510.7274099345</v>
      </c>
      <c r="C12" s="4">
        <v>1359.0341978777999</v>
      </c>
    </row>
    <row r="13" spans="1:3" x14ac:dyDescent="0.3">
      <c r="A13" s="5" t="s">
        <v>12</v>
      </c>
      <c r="B13" s="6">
        <v>1508.16686021034</v>
      </c>
      <c r="C13" s="6">
        <v>1371.6009587737301</v>
      </c>
    </row>
    <row r="14" spans="1:3" x14ac:dyDescent="0.3">
      <c r="A14" s="3" t="s">
        <v>13</v>
      </c>
      <c r="B14" s="4">
        <v>1500.95174250832</v>
      </c>
      <c r="C14" s="4">
        <v>1379.33150812709</v>
      </c>
    </row>
    <row r="15" spans="1:3" x14ac:dyDescent="0.3">
      <c r="A15" s="5" t="s">
        <v>14</v>
      </c>
      <c r="B15" s="6">
        <v>1499.5833337118199</v>
      </c>
      <c r="C15" s="6">
        <v>1385.34924811157</v>
      </c>
    </row>
    <row r="16" spans="1:3" x14ac:dyDescent="0.3">
      <c r="A16" s="3" t="s">
        <v>15</v>
      </c>
      <c r="B16" s="4">
        <v>1502.0777267578601</v>
      </c>
      <c r="C16" s="4">
        <v>1390.40543123971</v>
      </c>
    </row>
    <row r="17" spans="1:3" x14ac:dyDescent="0.3">
      <c r="A17" s="5" t="s">
        <v>16</v>
      </c>
      <c r="B17" s="6">
        <v>1477.2938102676301</v>
      </c>
      <c r="C17" s="6">
        <v>1395.03568754208</v>
      </c>
    </row>
    <row r="18" spans="1:3" x14ac:dyDescent="0.3">
      <c r="A18" s="3" t="s">
        <v>17</v>
      </c>
      <c r="B18" s="4">
        <v>1468.99497777072</v>
      </c>
      <c r="C18" s="4">
        <v>1398.2251917342401</v>
      </c>
    </row>
    <row r="19" spans="1:3" x14ac:dyDescent="0.3">
      <c r="A19" s="5" t="s">
        <v>18</v>
      </c>
      <c r="B19" s="6">
        <v>1491.94308829742</v>
      </c>
      <c r="C19" s="6">
        <v>1403.6379139542801</v>
      </c>
    </row>
    <row r="20" spans="1:3" x14ac:dyDescent="0.3">
      <c r="A20" s="3" t="s">
        <v>19</v>
      </c>
      <c r="B20" s="4">
        <v>1464.25951812367</v>
      </c>
      <c r="C20" s="4">
        <v>1407.42438517297</v>
      </c>
    </row>
    <row r="21" spans="1:3" x14ac:dyDescent="0.3">
      <c r="A21" s="5" t="s">
        <v>20</v>
      </c>
      <c r="B21" s="6">
        <v>1440.5434459550399</v>
      </c>
      <c r="C21" s="6">
        <v>1408.98360467104</v>
      </c>
    </row>
    <row r="22" spans="1:3" x14ac:dyDescent="0.3">
      <c r="A22" s="3" t="s">
        <v>21</v>
      </c>
      <c r="B22" s="4">
        <v>1448.8643424885599</v>
      </c>
      <c r="C22" s="4">
        <v>1408.4440456418199</v>
      </c>
    </row>
    <row r="23" spans="1:3" x14ac:dyDescent="0.3">
      <c r="A23" s="5" t="s">
        <v>22</v>
      </c>
      <c r="B23" s="6">
        <v>1463.3687956328899</v>
      </c>
      <c r="C23" s="6">
        <v>1412.2060641606599</v>
      </c>
    </row>
    <row r="24" spans="1:3" x14ac:dyDescent="0.3">
      <c r="A24" s="3" t="s">
        <v>23</v>
      </c>
      <c r="B24" s="4">
        <v>1501.3219151000601</v>
      </c>
      <c r="C24" s="4">
        <v>1415.3790233855</v>
      </c>
    </row>
    <row r="25" spans="1:3" x14ac:dyDescent="0.3">
      <c r="A25" s="5" t="s">
        <v>24</v>
      </c>
      <c r="B25" s="6">
        <v>1536.1722511365399</v>
      </c>
      <c r="C25" s="6">
        <v>1421.0946876288101</v>
      </c>
    </row>
    <row r="26" spans="1:3" x14ac:dyDescent="0.3">
      <c r="A26" s="3" t="s">
        <v>25</v>
      </c>
      <c r="B26" s="4">
        <v>1545.5022491730999</v>
      </c>
      <c r="C26" s="4">
        <v>1429.56248942771</v>
      </c>
    </row>
    <row r="27" spans="1:3" x14ac:dyDescent="0.3">
      <c r="A27" s="5" t="s">
        <v>26</v>
      </c>
      <c r="B27" s="6">
        <v>1574.1650226572399</v>
      </c>
      <c r="C27" s="6">
        <v>1437.00520916186</v>
      </c>
    </row>
    <row r="28" spans="1:3" x14ac:dyDescent="0.3">
      <c r="A28" s="3" t="s">
        <v>27</v>
      </c>
      <c r="B28" s="4">
        <v>1590.53567449621</v>
      </c>
      <c r="C28" s="4">
        <v>1445.59533156475</v>
      </c>
    </row>
    <row r="29" spans="1:3" x14ac:dyDescent="0.3">
      <c r="A29" s="5" t="s">
        <v>28</v>
      </c>
      <c r="B29" s="6">
        <v>1563.49542725931</v>
      </c>
      <c r="C29" s="6">
        <v>1455.4391429940999</v>
      </c>
    </row>
    <row r="30" spans="1:3" x14ac:dyDescent="0.3">
      <c r="A30" s="3" t="s">
        <v>29</v>
      </c>
      <c r="B30" s="4">
        <v>1584.9023268163201</v>
      </c>
      <c r="C30" s="4">
        <v>1463.5227139536701</v>
      </c>
    </row>
    <row r="31" spans="1:3" x14ac:dyDescent="0.3">
      <c r="A31" s="5" t="s">
        <v>30</v>
      </c>
      <c r="B31" s="6">
        <v>1562.4641951994399</v>
      </c>
      <c r="C31" s="6">
        <v>1468.7999834060399</v>
      </c>
    </row>
    <row r="32" spans="1:3" x14ac:dyDescent="0.3">
      <c r="A32" s="3" t="s">
        <v>31</v>
      </c>
      <c r="B32" s="4">
        <v>1536.56565462754</v>
      </c>
      <c r="C32" s="4">
        <v>1473.36881409186</v>
      </c>
    </row>
    <row r="33" spans="1:3" x14ac:dyDescent="0.3">
      <c r="A33" s="5" t="s">
        <v>32</v>
      </c>
      <c r="B33" s="6">
        <v>1538.89095656055</v>
      </c>
      <c r="C33" s="6">
        <v>1477.5437249414799</v>
      </c>
    </row>
    <row r="34" spans="1:3" x14ac:dyDescent="0.3">
      <c r="A34" s="3" t="s">
        <v>33</v>
      </c>
      <c r="B34" s="4">
        <v>1507.61684358101</v>
      </c>
      <c r="C34" s="4">
        <v>1479.90613216362</v>
      </c>
    </row>
    <row r="35" spans="1:3" x14ac:dyDescent="0.3">
      <c r="A35" s="5" t="s">
        <v>34</v>
      </c>
      <c r="B35" s="6">
        <v>1492.5206224737301</v>
      </c>
      <c r="C35" s="6">
        <v>1443.69009774663</v>
      </c>
    </row>
    <row r="36" spans="1:3" x14ac:dyDescent="0.3">
      <c r="A36" s="3" t="s">
        <v>35</v>
      </c>
      <c r="B36" s="4">
        <v>1473.7351639799899</v>
      </c>
      <c r="C36" s="4">
        <v>1447.877389084</v>
      </c>
    </row>
    <row r="37" spans="1:3" x14ac:dyDescent="0.3">
      <c r="A37" s="5" t="s">
        <v>36</v>
      </c>
      <c r="B37" s="6">
        <v>1457.62812418471</v>
      </c>
      <c r="C37" s="6">
        <v>1464.4096473951599</v>
      </c>
    </row>
    <row r="38" spans="1:3" x14ac:dyDescent="0.3">
      <c r="A38" s="3" t="s">
        <v>37</v>
      </c>
      <c r="B38" s="4">
        <v>1437.3269310703199</v>
      </c>
      <c r="C38" s="4">
        <v>1460.4222738205001</v>
      </c>
    </row>
    <row r="39" spans="1:3" x14ac:dyDescent="0.3">
      <c r="A39" s="5" t="s">
        <v>38</v>
      </c>
      <c r="B39" s="6">
        <v>1447.3481261504501</v>
      </c>
      <c r="C39" s="6">
        <v>1458.14616496541</v>
      </c>
    </row>
    <row r="40" spans="1:3" x14ac:dyDescent="0.3">
      <c r="A40" s="3" t="s">
        <v>39</v>
      </c>
      <c r="B40" s="4">
        <v>1498.8805560882099</v>
      </c>
      <c r="C40" s="4">
        <v>1456.0637896772901</v>
      </c>
    </row>
    <row r="41" spans="1:3" x14ac:dyDescent="0.3">
      <c r="A41" s="5" t="s">
        <v>40</v>
      </c>
      <c r="B41" s="6">
        <v>1432.35583296703</v>
      </c>
      <c r="C41" s="6">
        <v>1455.57852219655</v>
      </c>
    </row>
    <row r="42" spans="1:3" x14ac:dyDescent="0.3">
      <c r="A42" s="3" t="s">
        <v>41</v>
      </c>
      <c r="B42" s="4">
        <v>1511.5961201427399</v>
      </c>
      <c r="C42" s="4">
        <v>1453.62648910455</v>
      </c>
    </row>
    <row r="43" spans="1:3" x14ac:dyDescent="0.3">
      <c r="A43" s="5" t="s">
        <v>42</v>
      </c>
      <c r="B43" s="6">
        <v>1602.51700083079</v>
      </c>
      <c r="C43" s="6">
        <v>1460.4033564064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B427-5BF8-48CD-B96A-91E2FFE0A680}">
  <dimension ref="A1:N35"/>
  <sheetViews>
    <sheetView tabSelected="1" topLeftCell="B1" workbookViewId="0">
      <selection activeCell="M2" sqref="M2"/>
    </sheetView>
  </sheetViews>
  <sheetFormatPr defaultRowHeight="14.4" x14ac:dyDescent="0.3"/>
  <cols>
    <col min="1" max="1" width="46.109375" customWidth="1"/>
    <col min="2" max="2" width="15.5546875" customWidth="1"/>
    <col min="5" max="5" width="26.6640625" customWidth="1"/>
    <col min="7" max="7" width="50.109375" bestFit="1" customWidth="1"/>
    <col min="8" max="8" width="13" bestFit="1" customWidth="1"/>
    <col min="9" max="10" width="7.44140625" bestFit="1" customWidth="1"/>
    <col min="11" max="11" width="12.44140625" bestFit="1" customWidth="1"/>
  </cols>
  <sheetData>
    <row r="1" spans="1:14" ht="25.8" customHeight="1" x14ac:dyDescent="0.3">
      <c r="A1" s="49">
        <v>2021</v>
      </c>
      <c r="B1" s="50" t="s">
        <v>53</v>
      </c>
      <c r="C1" s="50" t="s">
        <v>54</v>
      </c>
      <c r="D1" s="50" t="s">
        <v>55</v>
      </c>
      <c r="E1" s="48" t="s">
        <v>70</v>
      </c>
      <c r="F1">
        <v>2016</v>
      </c>
      <c r="G1" s="53" t="s">
        <v>66</v>
      </c>
      <c r="H1" s="50" t="s">
        <v>53</v>
      </c>
      <c r="I1" s="50" t="s">
        <v>54</v>
      </c>
      <c r="J1" s="50" t="s">
        <v>55</v>
      </c>
      <c r="K1" s="50" t="s">
        <v>67</v>
      </c>
    </row>
    <row r="2" spans="1:14" x14ac:dyDescent="0.3">
      <c r="A2" s="50" t="s">
        <v>56</v>
      </c>
      <c r="B2" s="51">
        <v>548625</v>
      </c>
      <c r="C2" s="51">
        <v>377120</v>
      </c>
      <c r="D2" s="51">
        <v>170765</v>
      </c>
      <c r="E2" s="52">
        <v>740</v>
      </c>
      <c r="G2" s="50" t="s">
        <v>56</v>
      </c>
      <c r="H2" s="51">
        <v>502145</v>
      </c>
      <c r="I2" s="51">
        <v>349570</v>
      </c>
      <c r="J2" s="51">
        <v>151715</v>
      </c>
      <c r="K2" s="52">
        <v>860</v>
      </c>
      <c r="L2" s="54">
        <f>(B2/H2)-1</f>
        <v>9.2562905136962526E-2</v>
      </c>
      <c r="M2" s="54">
        <f t="shared" ref="M2:N2" si="0">(C2/I2)-1</f>
        <v>7.8811110793260308E-2</v>
      </c>
      <c r="N2" s="54">
        <f t="shared" si="0"/>
        <v>0.12556438058201236</v>
      </c>
    </row>
    <row r="3" spans="1:14" x14ac:dyDescent="0.3">
      <c r="A3" s="50" t="s">
        <v>57</v>
      </c>
      <c r="B3" s="51">
        <v>309940</v>
      </c>
      <c r="C3" s="51">
        <v>277885</v>
      </c>
      <c r="D3" s="51">
        <v>31425</v>
      </c>
      <c r="E3" s="52">
        <v>625</v>
      </c>
      <c r="G3" s="50" t="s">
        <v>57</v>
      </c>
      <c r="H3" s="51">
        <v>287790</v>
      </c>
      <c r="I3" s="51">
        <v>259540</v>
      </c>
      <c r="J3" s="51">
        <v>27540</v>
      </c>
      <c r="K3" s="52">
        <v>715</v>
      </c>
      <c r="L3" s="54">
        <f t="shared" ref="L3:L11" si="1">(B3/H3)-1</f>
        <v>7.696584314951882E-2</v>
      </c>
      <c r="M3" s="54">
        <f t="shared" ref="M3:M11" si="2">(C3/I3)-1</f>
        <v>7.0682746397472407E-2</v>
      </c>
      <c r="N3" s="54">
        <f t="shared" ref="N3:N11" si="3">(D3/J3)-1</f>
        <v>0.14106753812636175</v>
      </c>
    </row>
    <row r="4" spans="1:14" x14ac:dyDescent="0.3">
      <c r="A4" s="50" t="s">
        <v>58</v>
      </c>
      <c r="B4" s="51">
        <v>30920</v>
      </c>
      <c r="C4" s="51">
        <v>7490</v>
      </c>
      <c r="D4" s="51">
        <v>23385</v>
      </c>
      <c r="E4" s="52">
        <v>50</v>
      </c>
      <c r="G4" s="50" t="s">
        <v>58</v>
      </c>
      <c r="H4" s="51">
        <v>26880</v>
      </c>
      <c r="I4" s="51">
        <v>7360</v>
      </c>
      <c r="J4" s="51">
        <v>19470</v>
      </c>
      <c r="K4" s="52">
        <v>60</v>
      </c>
      <c r="L4" s="54">
        <f t="shared" si="1"/>
        <v>0.15029761904761907</v>
      </c>
      <c r="M4" s="54">
        <f t="shared" si="2"/>
        <v>1.7663043478260976E-2</v>
      </c>
      <c r="N4" s="54">
        <f t="shared" si="3"/>
        <v>0.20107858243451471</v>
      </c>
    </row>
    <row r="5" spans="1:14" x14ac:dyDescent="0.3">
      <c r="A5" s="49" t="s">
        <v>59</v>
      </c>
      <c r="B5" s="51">
        <v>201275</v>
      </c>
      <c r="C5" s="51">
        <v>86355</v>
      </c>
      <c r="D5" s="51">
        <v>114870</v>
      </c>
      <c r="E5" s="52">
        <v>45</v>
      </c>
      <c r="G5" s="49" t="s">
        <v>68</v>
      </c>
      <c r="H5" s="51">
        <v>180570</v>
      </c>
      <c r="I5" s="51">
        <v>76725</v>
      </c>
      <c r="J5" s="51">
        <v>103800</v>
      </c>
      <c r="K5" s="52">
        <v>45</v>
      </c>
      <c r="L5" s="54">
        <f t="shared" si="1"/>
        <v>0.11466467298000782</v>
      </c>
      <c r="M5" s="54">
        <f t="shared" si="2"/>
        <v>0.12551319648093839</v>
      </c>
      <c r="N5" s="54">
        <f t="shared" si="3"/>
        <v>0.10664739884393071</v>
      </c>
    </row>
    <row r="6" spans="1:14" x14ac:dyDescent="0.3">
      <c r="A6" s="50" t="s">
        <v>60</v>
      </c>
      <c r="B6" s="51">
        <v>10755</v>
      </c>
      <c r="C6" s="51">
        <v>4870</v>
      </c>
      <c r="D6" s="51">
        <v>5885</v>
      </c>
      <c r="E6" s="52">
        <v>0</v>
      </c>
      <c r="G6" s="50" t="s">
        <v>60</v>
      </c>
      <c r="H6" s="51">
        <v>10450</v>
      </c>
      <c r="I6" s="51">
        <v>4485</v>
      </c>
      <c r="J6" s="51">
        <v>5960</v>
      </c>
      <c r="K6" s="52">
        <v>10</v>
      </c>
      <c r="L6" s="54">
        <f t="shared" si="1"/>
        <v>2.9186602870813427E-2</v>
      </c>
      <c r="M6" s="54">
        <f t="shared" si="2"/>
        <v>8.5841694537346802E-2</v>
      </c>
      <c r="N6" s="54">
        <f t="shared" si="3"/>
        <v>-1.2583892617449632E-2</v>
      </c>
    </row>
    <row r="7" spans="1:14" x14ac:dyDescent="0.3">
      <c r="A7" s="50" t="s">
        <v>61</v>
      </c>
      <c r="B7" s="51">
        <v>105275</v>
      </c>
      <c r="C7" s="51">
        <v>27575</v>
      </c>
      <c r="D7" s="51">
        <v>77675</v>
      </c>
      <c r="E7" s="52">
        <v>20</v>
      </c>
      <c r="G7" s="50" t="s">
        <v>61</v>
      </c>
      <c r="H7" s="51">
        <v>95670</v>
      </c>
      <c r="I7" s="51">
        <v>25295</v>
      </c>
      <c r="J7" s="51">
        <v>70345</v>
      </c>
      <c r="K7" s="52">
        <v>30</v>
      </c>
      <c r="L7" s="54">
        <f t="shared" si="1"/>
        <v>0.10039719870387787</v>
      </c>
      <c r="M7" s="54">
        <f t="shared" si="2"/>
        <v>9.0136390591025961E-2</v>
      </c>
      <c r="N7" s="54">
        <f t="shared" si="3"/>
        <v>0.10420072499822308</v>
      </c>
    </row>
    <row r="8" spans="1:14" x14ac:dyDescent="0.3">
      <c r="A8" s="50" t="s">
        <v>62</v>
      </c>
      <c r="B8" s="52">
        <v>120</v>
      </c>
      <c r="C8" s="52">
        <v>50</v>
      </c>
      <c r="D8" s="52">
        <v>65</v>
      </c>
      <c r="E8" s="52">
        <v>0</v>
      </c>
      <c r="G8" s="50" t="s">
        <v>62</v>
      </c>
      <c r="H8" s="52">
        <v>175</v>
      </c>
      <c r="I8" s="52">
        <v>65</v>
      </c>
      <c r="J8" s="52">
        <v>110</v>
      </c>
      <c r="K8" s="52">
        <v>0</v>
      </c>
      <c r="L8" s="54">
        <f t="shared" si="1"/>
        <v>-0.31428571428571428</v>
      </c>
      <c r="M8" s="54">
        <f t="shared" si="2"/>
        <v>-0.23076923076923073</v>
      </c>
      <c r="N8" s="54">
        <f t="shared" si="3"/>
        <v>-0.40909090909090906</v>
      </c>
    </row>
    <row r="9" spans="1:14" x14ac:dyDescent="0.3">
      <c r="A9" s="50" t="s">
        <v>63</v>
      </c>
      <c r="B9" s="51">
        <v>46120</v>
      </c>
      <c r="C9" s="51">
        <v>24375</v>
      </c>
      <c r="D9" s="51">
        <v>21730</v>
      </c>
      <c r="E9" s="52">
        <v>10</v>
      </c>
      <c r="G9" s="50" t="s">
        <v>63</v>
      </c>
      <c r="H9" s="51">
        <v>42690</v>
      </c>
      <c r="I9" s="51">
        <v>22990</v>
      </c>
      <c r="J9" s="51">
        <v>19695</v>
      </c>
      <c r="K9" s="52">
        <v>10</v>
      </c>
      <c r="L9" s="54">
        <f t="shared" si="1"/>
        <v>8.0346685406418317E-2</v>
      </c>
      <c r="M9" s="54">
        <f t="shared" si="2"/>
        <v>6.024358416702924E-2</v>
      </c>
      <c r="N9" s="54">
        <f t="shared" si="3"/>
        <v>0.10332571718710337</v>
      </c>
    </row>
    <row r="10" spans="1:14" x14ac:dyDescent="0.3">
      <c r="A10" s="50" t="s">
        <v>64</v>
      </c>
      <c r="B10" s="51">
        <v>39010</v>
      </c>
      <c r="C10" s="51">
        <v>29480</v>
      </c>
      <c r="D10" s="51">
        <v>9515</v>
      </c>
      <c r="E10" s="52">
        <v>20</v>
      </c>
      <c r="G10" s="50" t="s">
        <v>64</v>
      </c>
      <c r="H10" s="51">
        <v>31585</v>
      </c>
      <c r="I10" s="51">
        <v>23890</v>
      </c>
      <c r="J10" s="51">
        <v>7690</v>
      </c>
      <c r="K10" s="52">
        <v>0</v>
      </c>
      <c r="L10" s="54">
        <f t="shared" si="1"/>
        <v>0.23507994301092294</v>
      </c>
      <c r="M10" s="54">
        <f t="shared" si="2"/>
        <v>0.2339891167852659</v>
      </c>
      <c r="N10" s="54">
        <f t="shared" si="3"/>
        <v>0.23732119635890769</v>
      </c>
    </row>
    <row r="11" spans="1:14" x14ac:dyDescent="0.3">
      <c r="A11" s="49" t="s">
        <v>65</v>
      </c>
      <c r="B11" s="51">
        <v>6490</v>
      </c>
      <c r="C11" s="51">
        <v>5385</v>
      </c>
      <c r="D11" s="51">
        <v>1085</v>
      </c>
      <c r="E11" s="52">
        <v>15</v>
      </c>
      <c r="G11" s="49" t="s">
        <v>69</v>
      </c>
      <c r="H11" s="51">
        <v>6900</v>
      </c>
      <c r="I11" s="51">
        <v>5945</v>
      </c>
      <c r="J11" s="52">
        <v>905</v>
      </c>
      <c r="K11" s="52">
        <v>50</v>
      </c>
      <c r="L11" s="54">
        <f t="shared" si="1"/>
        <v>-5.9420289855072417E-2</v>
      </c>
      <c r="M11" s="54">
        <f t="shared" si="2"/>
        <v>-9.4196804037005921E-2</v>
      </c>
      <c r="N11" s="54">
        <f t="shared" si="3"/>
        <v>0.19889502762430933</v>
      </c>
    </row>
    <row r="25" spans="1:4" x14ac:dyDescent="0.3">
      <c r="B25" s="50" t="s">
        <v>53</v>
      </c>
      <c r="C25" s="50" t="s">
        <v>54</v>
      </c>
      <c r="D25" s="50" t="s">
        <v>55</v>
      </c>
    </row>
    <row r="26" spans="1:4" x14ac:dyDescent="0.3">
      <c r="A26">
        <v>2021</v>
      </c>
      <c r="B26" s="51">
        <v>548625</v>
      </c>
      <c r="C26" s="51">
        <v>377120</v>
      </c>
      <c r="D26" s="51">
        <v>170765</v>
      </c>
    </row>
    <row r="27" spans="1:4" x14ac:dyDescent="0.3">
      <c r="A27">
        <v>2016</v>
      </c>
      <c r="B27" s="51">
        <v>502145</v>
      </c>
      <c r="C27" s="51">
        <v>349570</v>
      </c>
      <c r="D27" s="51">
        <v>151715</v>
      </c>
    </row>
    <row r="30" spans="1:4" x14ac:dyDescent="0.3">
      <c r="B30" s="50" t="s">
        <v>53</v>
      </c>
      <c r="C30" s="50" t="s">
        <v>54</v>
      </c>
      <c r="D30" s="50" t="s">
        <v>55</v>
      </c>
    </row>
    <row r="31" spans="1:4" x14ac:dyDescent="0.3">
      <c r="A31">
        <v>2021</v>
      </c>
      <c r="B31" s="51">
        <v>30920</v>
      </c>
      <c r="C31" s="51">
        <v>7490</v>
      </c>
      <c r="D31" s="51">
        <v>23385</v>
      </c>
    </row>
    <row r="32" spans="1:4" x14ac:dyDescent="0.3">
      <c r="A32">
        <v>2016</v>
      </c>
      <c r="B32" s="51">
        <v>26880</v>
      </c>
      <c r="C32" s="51">
        <v>7360</v>
      </c>
      <c r="D32" s="51">
        <v>19470</v>
      </c>
    </row>
    <row r="33" spans="1:4" x14ac:dyDescent="0.3">
      <c r="B33" s="50" t="s">
        <v>53</v>
      </c>
      <c r="C33" s="50" t="s">
        <v>54</v>
      </c>
      <c r="D33" s="50" t="s">
        <v>55</v>
      </c>
    </row>
    <row r="34" spans="1:4" x14ac:dyDescent="0.3">
      <c r="A34">
        <v>2021</v>
      </c>
      <c r="B34" s="51">
        <v>39010</v>
      </c>
      <c r="C34" s="51">
        <v>29480</v>
      </c>
      <c r="D34" s="51">
        <v>9515</v>
      </c>
    </row>
    <row r="35" spans="1:4" x14ac:dyDescent="0.3">
      <c r="A35">
        <v>2016</v>
      </c>
      <c r="B35" s="51">
        <v>31585</v>
      </c>
      <c r="C35" s="51">
        <v>23890</v>
      </c>
      <c r="D35" s="51">
        <v>7690</v>
      </c>
    </row>
  </sheetData>
  <hyperlinks>
    <hyperlink ref="A1" r:id="rId1" location="Footnote4" display="https://www150.statcan.gc.ca/t1/tbl1/ - Footnote4" xr:uid="{281CA5CA-9755-4EB8-A82B-028865D60FAE}"/>
    <hyperlink ref="A5" r:id="rId2" location="Footnote6" display="https://www150.statcan.gc.ca/t1/tbl1/ - Footnote6" xr:uid="{2E81A65A-DE4F-4FB0-9DBF-2E02FA0A331E}"/>
    <hyperlink ref="A11" r:id="rId3" location="Footnote7" display="https://www150.statcan.gc.ca/t1/tbl1/ - Footnote7" xr:uid="{72E1D3AC-B025-423D-867C-12EDD22CA49F}"/>
    <hyperlink ref="G5" r:id="rId4" location="fnb1" display="https://www12.statcan.gc.ca/census-recensement/2016/dp-pd/dt-td/Rp-eng.cfm?TABID=2&amp;LANG=E&amp;APATH=3&amp;DETAIL=0&amp;DIM=0&amp;FL=A&amp;FREE=0&amp;GC=0&amp;GK=0&amp;GRP=1&amp;PID=110564&amp;PRID=10&amp;PTYPE=109445&amp;S=0&amp;SHOWALL=0&amp;SUB=0&amp;Temporal=2017&amp;THEME=121&amp;VID=0&amp;VNAMEE=&amp;VNAMEF= - fnb1" xr:uid="{0A71DFBD-215F-4F37-ADEF-4986595B00AC}"/>
    <hyperlink ref="G11" r:id="rId5" location="fnb2" display="https://www12.statcan.gc.ca/census-recensement/2016/dp-pd/dt-td/Rp-eng.cfm?TABID=2&amp;LANG=E&amp;APATH=3&amp;DETAIL=0&amp;DIM=0&amp;FL=A&amp;FREE=0&amp;GC=0&amp;GK=0&amp;GRP=1&amp;PID=110564&amp;PRID=10&amp;PTYPE=109445&amp;S=0&amp;SHOWALL=0&amp;SUB=0&amp;Temporal=2017&amp;THEME=121&amp;VID=0&amp;VNAMEE=&amp;VNAMEF= - fnb2" xr:uid="{16DFEC38-C535-4E99-A0A3-D706EB158033}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0737-4BFD-4F2E-9575-148158950752}">
  <dimension ref="A1:Q249"/>
  <sheetViews>
    <sheetView topLeftCell="A208" workbookViewId="0">
      <selection sqref="A1:D249"/>
    </sheetView>
  </sheetViews>
  <sheetFormatPr defaultRowHeight="14.4" x14ac:dyDescent="0.3"/>
  <cols>
    <col min="2" max="2" width="8.44140625" bestFit="1" customWidth="1"/>
    <col min="3" max="3" width="15" bestFit="1" customWidth="1"/>
    <col min="4" max="4" width="17.77734375" bestFit="1" customWidth="1"/>
    <col min="9" max="10" width="9.88671875" bestFit="1" customWidth="1"/>
    <col min="11" max="11" width="9.77734375" bestFit="1" customWidth="1"/>
    <col min="12" max="12" width="11.33203125" bestFit="1" customWidth="1"/>
    <col min="14" max="14" width="10" bestFit="1" customWidth="1"/>
    <col min="15" max="15" width="11.21875" customWidth="1"/>
    <col min="17" max="17" width="12.21875" customWidth="1"/>
  </cols>
  <sheetData>
    <row r="1" spans="1:17" x14ac:dyDescent="0.3">
      <c r="B1" t="s">
        <v>45</v>
      </c>
      <c r="C1" t="s">
        <v>47</v>
      </c>
      <c r="D1" t="s">
        <v>48</v>
      </c>
      <c r="E1" t="s">
        <v>49</v>
      </c>
      <c r="F1" t="s">
        <v>46</v>
      </c>
      <c r="H1" t="s">
        <v>50</v>
      </c>
      <c r="I1" t="s">
        <v>51</v>
      </c>
      <c r="J1" t="s">
        <v>47</v>
      </c>
      <c r="K1" t="s">
        <v>48</v>
      </c>
      <c r="L1" t="s">
        <v>49</v>
      </c>
    </row>
    <row r="2" spans="1:17" x14ac:dyDescent="0.3">
      <c r="A2" s="16">
        <v>37257</v>
      </c>
      <c r="B2" s="7">
        <v>1054</v>
      </c>
      <c r="C2" s="17">
        <v>720</v>
      </c>
      <c r="D2">
        <v>244</v>
      </c>
      <c r="E2" s="27">
        <f>B2-C2-D2</f>
        <v>90</v>
      </c>
      <c r="F2" s="24">
        <v>40</v>
      </c>
      <c r="H2" s="16">
        <v>37257</v>
      </c>
      <c r="I2" s="28">
        <v>142188</v>
      </c>
      <c r="J2" s="39">
        <v>162780</v>
      </c>
      <c r="K2" s="36">
        <v>98554</v>
      </c>
      <c r="L2" s="46">
        <f>Q2/E2</f>
        <v>95748.622222222228</v>
      </c>
      <c r="N2">
        <f>I2*B2</f>
        <v>149866152</v>
      </c>
      <c r="O2">
        <f t="shared" ref="O2:P2" si="0">J2*C2</f>
        <v>117201600</v>
      </c>
      <c r="P2">
        <f t="shared" si="0"/>
        <v>24047176</v>
      </c>
      <c r="Q2">
        <f>N2-O2-P2</f>
        <v>8617376</v>
      </c>
    </row>
    <row r="3" spans="1:17" x14ac:dyDescent="0.3">
      <c r="A3" s="16">
        <v>37288</v>
      </c>
      <c r="B3" s="7">
        <v>1249</v>
      </c>
      <c r="C3" s="17">
        <v>823</v>
      </c>
      <c r="D3">
        <v>326</v>
      </c>
      <c r="E3" s="27">
        <f t="shared" ref="E3:E66" si="1">B3-C3-D3</f>
        <v>100</v>
      </c>
      <c r="F3" s="24">
        <v>36</v>
      </c>
      <c r="H3" s="16">
        <v>37288</v>
      </c>
      <c r="I3" s="28">
        <v>140385</v>
      </c>
      <c r="J3" s="39">
        <v>164680</v>
      </c>
      <c r="K3" s="36">
        <v>97213</v>
      </c>
      <c r="L3" s="46">
        <f t="shared" ref="L3:L66" si="2">Q3/E3</f>
        <v>81177.87</v>
      </c>
      <c r="N3">
        <f t="shared" ref="N3:N66" si="3">I3*B3</f>
        <v>175340865</v>
      </c>
      <c r="O3">
        <f t="shared" ref="O3:O66" si="4">J3*C3</f>
        <v>135531640</v>
      </c>
      <c r="P3">
        <f t="shared" ref="P3:P66" si="5">K3*D3</f>
        <v>31691438</v>
      </c>
      <c r="Q3">
        <f t="shared" ref="Q3:Q66" si="6">N3-O3-P3</f>
        <v>8117787</v>
      </c>
    </row>
    <row r="4" spans="1:17" x14ac:dyDescent="0.3">
      <c r="A4" s="16">
        <v>37316</v>
      </c>
      <c r="B4" s="7">
        <v>1342</v>
      </c>
      <c r="C4" s="17">
        <v>874</v>
      </c>
      <c r="D4">
        <v>375</v>
      </c>
      <c r="E4" s="27">
        <f t="shared" si="1"/>
        <v>93</v>
      </c>
      <c r="F4" s="24">
        <v>27</v>
      </c>
      <c r="H4" s="16">
        <v>37316</v>
      </c>
      <c r="I4" s="28">
        <v>149239</v>
      </c>
      <c r="J4" s="39">
        <v>171849</v>
      </c>
      <c r="K4" s="36">
        <v>105047</v>
      </c>
      <c r="L4" s="46">
        <f t="shared" si="2"/>
        <v>114947.17204301075</v>
      </c>
      <c r="N4">
        <f t="shared" si="3"/>
        <v>200278738</v>
      </c>
      <c r="O4">
        <f t="shared" si="4"/>
        <v>150196026</v>
      </c>
      <c r="P4">
        <f t="shared" si="5"/>
        <v>39392625</v>
      </c>
      <c r="Q4">
        <f t="shared" si="6"/>
        <v>10690087</v>
      </c>
    </row>
    <row r="5" spans="1:17" x14ac:dyDescent="0.3">
      <c r="A5" s="16">
        <v>37347</v>
      </c>
      <c r="B5" s="7">
        <v>1649</v>
      </c>
      <c r="C5" s="17">
        <v>1081</v>
      </c>
      <c r="D5">
        <v>447</v>
      </c>
      <c r="E5" s="27">
        <f t="shared" si="1"/>
        <v>121</v>
      </c>
      <c r="F5" s="24">
        <v>25</v>
      </c>
      <c r="H5" s="16">
        <v>37347</v>
      </c>
      <c r="I5" s="28">
        <v>147213</v>
      </c>
      <c r="J5" s="39">
        <v>169513</v>
      </c>
      <c r="K5" s="36">
        <v>108036</v>
      </c>
      <c r="L5" s="46">
        <f t="shared" si="2"/>
        <v>92715.636363636368</v>
      </c>
      <c r="N5">
        <f t="shared" si="3"/>
        <v>242754237</v>
      </c>
      <c r="O5">
        <f t="shared" si="4"/>
        <v>183243553</v>
      </c>
      <c r="P5">
        <f t="shared" si="5"/>
        <v>48292092</v>
      </c>
      <c r="Q5">
        <f t="shared" si="6"/>
        <v>11218592</v>
      </c>
    </row>
    <row r="6" spans="1:17" x14ac:dyDescent="0.3">
      <c r="A6" s="16">
        <v>37377</v>
      </c>
      <c r="B6" s="7">
        <v>1690</v>
      </c>
      <c r="C6" s="17">
        <v>1139</v>
      </c>
      <c r="D6">
        <v>439</v>
      </c>
      <c r="E6" s="27">
        <f t="shared" si="1"/>
        <v>112</v>
      </c>
      <c r="F6" s="24">
        <v>25</v>
      </c>
      <c r="H6" s="16">
        <v>37377</v>
      </c>
      <c r="I6" s="28">
        <v>153487</v>
      </c>
      <c r="J6" s="39">
        <v>174916</v>
      </c>
      <c r="K6" s="36">
        <v>110632</v>
      </c>
      <c r="L6" s="46">
        <f t="shared" si="2"/>
        <v>103538.01785714286</v>
      </c>
      <c r="N6">
        <f t="shared" si="3"/>
        <v>259393030</v>
      </c>
      <c r="O6">
        <f t="shared" si="4"/>
        <v>199229324</v>
      </c>
      <c r="P6">
        <f t="shared" si="5"/>
        <v>48567448</v>
      </c>
      <c r="Q6">
        <f t="shared" si="6"/>
        <v>11596258</v>
      </c>
    </row>
    <row r="7" spans="1:17" x14ac:dyDescent="0.3">
      <c r="A7" s="16">
        <v>37408</v>
      </c>
      <c r="B7" s="7">
        <v>1386</v>
      </c>
      <c r="C7" s="17">
        <v>935</v>
      </c>
      <c r="D7">
        <v>384</v>
      </c>
      <c r="E7" s="27">
        <f t="shared" si="1"/>
        <v>67</v>
      </c>
      <c r="F7" s="24">
        <v>31</v>
      </c>
      <c r="H7" s="16">
        <v>37408</v>
      </c>
      <c r="I7" s="28">
        <v>155265</v>
      </c>
      <c r="J7" s="39">
        <v>176564</v>
      </c>
      <c r="K7" s="36">
        <v>112450</v>
      </c>
      <c r="L7" s="46">
        <f t="shared" si="2"/>
        <v>103420.14925373135</v>
      </c>
      <c r="N7">
        <f t="shared" si="3"/>
        <v>215197290</v>
      </c>
      <c r="O7">
        <f t="shared" si="4"/>
        <v>165087340</v>
      </c>
      <c r="P7">
        <f t="shared" si="5"/>
        <v>43180800</v>
      </c>
      <c r="Q7">
        <f t="shared" si="6"/>
        <v>6929150</v>
      </c>
    </row>
    <row r="8" spans="1:17" x14ac:dyDescent="0.3">
      <c r="A8" s="16">
        <v>37438</v>
      </c>
      <c r="B8" s="7">
        <v>1509</v>
      </c>
      <c r="C8" s="17">
        <v>1015</v>
      </c>
      <c r="D8">
        <v>415</v>
      </c>
      <c r="E8" s="27">
        <f t="shared" si="1"/>
        <v>79</v>
      </c>
      <c r="F8" s="24">
        <v>30</v>
      </c>
      <c r="H8" s="16">
        <v>37438</v>
      </c>
      <c r="I8" s="28">
        <v>153691</v>
      </c>
      <c r="J8" s="39">
        <v>175157</v>
      </c>
      <c r="K8" s="36">
        <v>110816</v>
      </c>
      <c r="L8" s="46">
        <f t="shared" si="2"/>
        <v>103123.08860759494</v>
      </c>
      <c r="N8">
        <f t="shared" si="3"/>
        <v>231919719</v>
      </c>
      <c r="O8">
        <f t="shared" si="4"/>
        <v>177784355</v>
      </c>
      <c r="P8">
        <f t="shared" si="5"/>
        <v>45988640</v>
      </c>
      <c r="Q8">
        <f t="shared" si="6"/>
        <v>8146724</v>
      </c>
    </row>
    <row r="9" spans="1:17" x14ac:dyDescent="0.3">
      <c r="A9" s="16">
        <v>37469</v>
      </c>
      <c r="B9" s="7">
        <v>1388</v>
      </c>
      <c r="C9" s="17">
        <v>909</v>
      </c>
      <c r="D9">
        <v>390</v>
      </c>
      <c r="E9" s="27">
        <f t="shared" si="1"/>
        <v>89</v>
      </c>
      <c r="F9" s="24">
        <v>35</v>
      </c>
      <c r="H9" s="16">
        <v>37469</v>
      </c>
      <c r="I9" s="28">
        <v>151755</v>
      </c>
      <c r="J9" s="39">
        <v>173485</v>
      </c>
      <c r="K9" s="36">
        <v>113975</v>
      </c>
      <c r="L9" s="46">
        <f t="shared" si="2"/>
        <v>95368.820224719108</v>
      </c>
      <c r="N9">
        <f t="shared" si="3"/>
        <v>210635940</v>
      </c>
      <c r="O9">
        <f t="shared" si="4"/>
        <v>157697865</v>
      </c>
      <c r="P9">
        <f t="shared" si="5"/>
        <v>44450250</v>
      </c>
      <c r="Q9">
        <f t="shared" si="6"/>
        <v>8487825</v>
      </c>
    </row>
    <row r="10" spans="1:17" x14ac:dyDescent="0.3">
      <c r="A10" s="16">
        <v>37500</v>
      </c>
      <c r="B10" s="7">
        <v>1281</v>
      </c>
      <c r="C10" s="17">
        <v>847</v>
      </c>
      <c r="D10">
        <v>343</v>
      </c>
      <c r="E10" s="27">
        <f t="shared" si="1"/>
        <v>91</v>
      </c>
      <c r="F10" s="24">
        <v>35</v>
      </c>
      <c r="H10" s="16">
        <v>37500</v>
      </c>
      <c r="I10" s="28">
        <v>150807</v>
      </c>
      <c r="J10" s="39">
        <v>171525</v>
      </c>
      <c r="K10" s="36">
        <v>112560</v>
      </c>
      <c r="L10" s="46">
        <f t="shared" si="2"/>
        <v>102132</v>
      </c>
      <c r="N10">
        <f t="shared" si="3"/>
        <v>193183767</v>
      </c>
      <c r="O10">
        <f t="shared" si="4"/>
        <v>145281675</v>
      </c>
      <c r="P10">
        <f t="shared" si="5"/>
        <v>38608080</v>
      </c>
      <c r="Q10">
        <f t="shared" si="6"/>
        <v>9294012</v>
      </c>
    </row>
    <row r="11" spans="1:17" x14ac:dyDescent="0.3">
      <c r="A11" s="16">
        <v>37530</v>
      </c>
      <c r="B11" s="7">
        <v>1222</v>
      </c>
      <c r="C11" s="17">
        <v>829</v>
      </c>
      <c r="D11">
        <v>331</v>
      </c>
      <c r="E11" s="27">
        <f t="shared" si="1"/>
        <v>62</v>
      </c>
      <c r="F11" s="24">
        <v>36</v>
      </c>
      <c r="H11" s="16">
        <v>37530</v>
      </c>
      <c r="I11" s="28">
        <v>150397</v>
      </c>
      <c r="J11" s="39">
        <v>168880</v>
      </c>
      <c r="K11" s="36">
        <v>112720</v>
      </c>
      <c r="L11" s="46">
        <f t="shared" si="2"/>
        <v>104407.96774193548</v>
      </c>
      <c r="N11">
        <f t="shared" si="3"/>
        <v>183785134</v>
      </c>
      <c r="O11">
        <f t="shared" si="4"/>
        <v>140001520</v>
      </c>
      <c r="P11">
        <f t="shared" si="5"/>
        <v>37310320</v>
      </c>
      <c r="Q11">
        <f t="shared" si="6"/>
        <v>6473294</v>
      </c>
    </row>
    <row r="12" spans="1:17" x14ac:dyDescent="0.3">
      <c r="A12" s="16">
        <v>37561</v>
      </c>
      <c r="B12" s="7">
        <v>1012</v>
      </c>
      <c r="C12" s="17">
        <v>683</v>
      </c>
      <c r="D12">
        <v>273</v>
      </c>
      <c r="E12" s="27">
        <f t="shared" si="1"/>
        <v>56</v>
      </c>
      <c r="F12" s="24">
        <v>37</v>
      </c>
      <c r="H12" s="16">
        <v>37561</v>
      </c>
      <c r="I12" s="28">
        <v>154539</v>
      </c>
      <c r="J12" s="39">
        <v>174649</v>
      </c>
      <c r="K12" s="36">
        <v>118420</v>
      </c>
      <c r="L12" s="46">
        <f t="shared" si="2"/>
        <v>85348.946428571435</v>
      </c>
      <c r="N12">
        <f t="shared" si="3"/>
        <v>156393468</v>
      </c>
      <c r="O12">
        <f t="shared" si="4"/>
        <v>119285267</v>
      </c>
      <c r="P12">
        <f t="shared" si="5"/>
        <v>32328660</v>
      </c>
      <c r="Q12">
        <f t="shared" si="6"/>
        <v>4779541</v>
      </c>
    </row>
    <row r="13" spans="1:17" ht="15" thickBot="1" x14ac:dyDescent="0.35">
      <c r="A13" s="16">
        <v>37591</v>
      </c>
      <c r="B13" s="8">
        <v>837</v>
      </c>
      <c r="C13" s="18">
        <v>556</v>
      </c>
      <c r="D13" s="20">
        <v>227</v>
      </c>
      <c r="E13" s="27">
        <f t="shared" si="1"/>
        <v>54</v>
      </c>
      <c r="F13" s="25">
        <v>45</v>
      </c>
      <c r="H13" s="16">
        <v>37591</v>
      </c>
      <c r="I13" s="29">
        <v>153090</v>
      </c>
      <c r="J13" s="40">
        <v>172627</v>
      </c>
      <c r="K13" s="34">
        <v>116000</v>
      </c>
      <c r="L13" s="46">
        <f t="shared" si="2"/>
        <v>107846.62962962964</v>
      </c>
      <c r="N13">
        <f t="shared" si="3"/>
        <v>128136330</v>
      </c>
      <c r="O13">
        <f t="shared" si="4"/>
        <v>95980612</v>
      </c>
      <c r="P13">
        <f t="shared" si="5"/>
        <v>26332000</v>
      </c>
      <c r="Q13">
        <f t="shared" si="6"/>
        <v>5823718</v>
      </c>
    </row>
    <row r="14" spans="1:17" ht="15" thickTop="1" x14ac:dyDescent="0.3">
      <c r="A14" s="16">
        <v>37622</v>
      </c>
      <c r="B14" s="7">
        <v>973</v>
      </c>
      <c r="C14" s="17">
        <v>649</v>
      </c>
      <c r="D14">
        <v>278</v>
      </c>
      <c r="E14" s="27">
        <f t="shared" si="1"/>
        <v>46</v>
      </c>
      <c r="F14" s="24">
        <v>44</v>
      </c>
      <c r="H14" s="16">
        <v>37622</v>
      </c>
      <c r="I14" s="30">
        <v>154862</v>
      </c>
      <c r="J14" s="39">
        <v>175418</v>
      </c>
      <c r="K14" s="36">
        <v>116051</v>
      </c>
      <c r="L14" s="46">
        <f t="shared" si="2"/>
        <v>99397.086956521744</v>
      </c>
      <c r="N14">
        <f t="shared" si="3"/>
        <v>150680726</v>
      </c>
      <c r="O14">
        <f t="shared" si="4"/>
        <v>113846282</v>
      </c>
      <c r="P14">
        <f t="shared" si="5"/>
        <v>32262178</v>
      </c>
      <c r="Q14">
        <f t="shared" si="6"/>
        <v>4572266</v>
      </c>
    </row>
    <row r="15" spans="1:17" x14ac:dyDescent="0.3">
      <c r="A15" s="16">
        <v>37653</v>
      </c>
      <c r="B15" s="7">
        <v>1092</v>
      </c>
      <c r="C15" s="17">
        <v>721</v>
      </c>
      <c r="D15">
        <v>311</v>
      </c>
      <c r="E15" s="27">
        <f t="shared" si="1"/>
        <v>60</v>
      </c>
      <c r="F15" s="24">
        <v>38</v>
      </c>
      <c r="H15" s="16">
        <v>37653</v>
      </c>
      <c r="I15" s="30">
        <v>157677</v>
      </c>
      <c r="J15" s="39">
        <v>178382</v>
      </c>
      <c r="K15" s="36">
        <v>115765</v>
      </c>
      <c r="L15" s="46">
        <f t="shared" si="2"/>
        <v>126115.78333333334</v>
      </c>
      <c r="N15">
        <f t="shared" si="3"/>
        <v>172183284</v>
      </c>
      <c r="O15">
        <f t="shared" si="4"/>
        <v>128613422</v>
      </c>
      <c r="P15">
        <f t="shared" si="5"/>
        <v>36002915</v>
      </c>
      <c r="Q15">
        <f t="shared" si="6"/>
        <v>7566947</v>
      </c>
    </row>
    <row r="16" spans="1:17" x14ac:dyDescent="0.3">
      <c r="A16" s="16">
        <v>37681</v>
      </c>
      <c r="B16" s="7">
        <v>1363</v>
      </c>
      <c r="C16" s="17">
        <v>892</v>
      </c>
      <c r="D16">
        <v>384</v>
      </c>
      <c r="E16" s="27">
        <f t="shared" si="1"/>
        <v>87</v>
      </c>
      <c r="F16" s="24">
        <v>35</v>
      </c>
      <c r="H16" s="16">
        <v>37681</v>
      </c>
      <c r="I16" s="30">
        <v>160230</v>
      </c>
      <c r="J16" s="39">
        <v>181933</v>
      </c>
      <c r="K16" s="36">
        <v>120397</v>
      </c>
      <c r="L16" s="46">
        <f t="shared" si="2"/>
        <v>113526.50574712643</v>
      </c>
      <c r="N16">
        <f t="shared" si="3"/>
        <v>218393490</v>
      </c>
      <c r="O16">
        <f t="shared" si="4"/>
        <v>162284236</v>
      </c>
      <c r="P16">
        <f t="shared" si="5"/>
        <v>46232448</v>
      </c>
      <c r="Q16">
        <f t="shared" si="6"/>
        <v>9876806</v>
      </c>
    </row>
    <row r="17" spans="1:17" x14ac:dyDescent="0.3">
      <c r="A17" s="16">
        <v>37712</v>
      </c>
      <c r="B17" s="7">
        <v>1655</v>
      </c>
      <c r="C17" s="17">
        <v>1112</v>
      </c>
      <c r="D17">
        <v>440</v>
      </c>
      <c r="E17" s="27">
        <f t="shared" si="1"/>
        <v>103</v>
      </c>
      <c r="F17" s="24">
        <v>35</v>
      </c>
      <c r="H17" s="16">
        <v>37712</v>
      </c>
      <c r="I17" s="30">
        <v>166599</v>
      </c>
      <c r="J17" s="39">
        <v>188306</v>
      </c>
      <c r="K17" s="36">
        <v>127531</v>
      </c>
      <c r="L17" s="46">
        <f t="shared" si="2"/>
        <v>99140.12621359223</v>
      </c>
      <c r="N17">
        <f t="shared" si="3"/>
        <v>275721345</v>
      </c>
      <c r="O17">
        <f t="shared" si="4"/>
        <v>209396272</v>
      </c>
      <c r="P17">
        <f t="shared" si="5"/>
        <v>56113640</v>
      </c>
      <c r="Q17">
        <f t="shared" si="6"/>
        <v>10211433</v>
      </c>
    </row>
    <row r="18" spans="1:17" x14ac:dyDescent="0.3">
      <c r="A18" s="16">
        <v>37742</v>
      </c>
      <c r="B18" s="7">
        <v>1581</v>
      </c>
      <c r="C18" s="17">
        <v>1103</v>
      </c>
      <c r="D18">
        <v>400</v>
      </c>
      <c r="E18" s="27">
        <f t="shared" si="1"/>
        <v>78</v>
      </c>
      <c r="F18" s="24">
        <v>36</v>
      </c>
      <c r="H18" s="16">
        <v>37742</v>
      </c>
      <c r="I18" s="30">
        <v>166627</v>
      </c>
      <c r="J18" s="39">
        <v>186427</v>
      </c>
      <c r="K18" s="36">
        <v>123324</v>
      </c>
      <c r="L18" s="46">
        <f t="shared" si="2"/>
        <v>108701.35897435897</v>
      </c>
      <c r="N18">
        <f t="shared" si="3"/>
        <v>263437287</v>
      </c>
      <c r="O18">
        <f t="shared" si="4"/>
        <v>205628981</v>
      </c>
      <c r="P18">
        <f t="shared" si="5"/>
        <v>49329600</v>
      </c>
      <c r="Q18">
        <f t="shared" si="6"/>
        <v>8478706</v>
      </c>
    </row>
    <row r="19" spans="1:17" x14ac:dyDescent="0.3">
      <c r="A19" s="16">
        <v>37773</v>
      </c>
      <c r="B19" s="7">
        <v>1692</v>
      </c>
      <c r="C19" s="17">
        <v>1168</v>
      </c>
      <c r="D19">
        <v>454</v>
      </c>
      <c r="E19" s="27">
        <f t="shared" si="1"/>
        <v>70</v>
      </c>
      <c r="F19" s="24">
        <v>38</v>
      </c>
      <c r="H19" s="16">
        <v>37773</v>
      </c>
      <c r="I19" s="30">
        <v>168809</v>
      </c>
      <c r="J19" s="39">
        <v>187395</v>
      </c>
      <c r="K19" s="36">
        <v>128903</v>
      </c>
      <c r="L19" s="46">
        <f t="shared" si="2"/>
        <v>117507.22857142857</v>
      </c>
      <c r="N19">
        <f t="shared" si="3"/>
        <v>285624828</v>
      </c>
      <c r="O19">
        <f t="shared" si="4"/>
        <v>218877360</v>
      </c>
      <c r="P19">
        <f t="shared" si="5"/>
        <v>58521962</v>
      </c>
      <c r="Q19">
        <f t="shared" si="6"/>
        <v>8225506</v>
      </c>
    </row>
    <row r="20" spans="1:17" x14ac:dyDescent="0.3">
      <c r="A20" s="16">
        <v>37803</v>
      </c>
      <c r="B20" s="7">
        <v>1724</v>
      </c>
      <c r="C20" s="17">
        <v>1199</v>
      </c>
      <c r="D20">
        <v>423</v>
      </c>
      <c r="E20" s="27">
        <f t="shared" si="1"/>
        <v>102</v>
      </c>
      <c r="F20" s="24">
        <v>38</v>
      </c>
      <c r="H20" s="16">
        <v>37803</v>
      </c>
      <c r="I20" s="30">
        <v>166533</v>
      </c>
      <c r="J20" s="39">
        <v>185537</v>
      </c>
      <c r="K20" s="36">
        <v>124533</v>
      </c>
      <c r="L20" s="46">
        <f t="shared" si="2"/>
        <v>117319.3137254902</v>
      </c>
      <c r="N20">
        <f t="shared" si="3"/>
        <v>287102892</v>
      </c>
      <c r="O20">
        <f t="shared" si="4"/>
        <v>222458863</v>
      </c>
      <c r="P20">
        <f t="shared" si="5"/>
        <v>52677459</v>
      </c>
      <c r="Q20">
        <f t="shared" si="6"/>
        <v>11966570</v>
      </c>
    </row>
    <row r="21" spans="1:17" x14ac:dyDescent="0.3">
      <c r="A21" s="16">
        <v>37834</v>
      </c>
      <c r="B21" s="7">
        <v>1438</v>
      </c>
      <c r="C21" s="17">
        <v>1004</v>
      </c>
      <c r="D21">
        <v>336</v>
      </c>
      <c r="E21" s="27">
        <f t="shared" si="1"/>
        <v>98</v>
      </c>
      <c r="F21" s="24">
        <v>41</v>
      </c>
      <c r="H21" s="16">
        <v>37834</v>
      </c>
      <c r="I21" s="30">
        <v>165871</v>
      </c>
      <c r="J21" s="39">
        <v>183947</v>
      </c>
      <c r="K21" s="36">
        <v>125396</v>
      </c>
      <c r="L21" s="46">
        <f t="shared" si="2"/>
        <v>119455.6530612245</v>
      </c>
      <c r="N21">
        <f t="shared" si="3"/>
        <v>238522498</v>
      </c>
      <c r="O21">
        <f t="shared" si="4"/>
        <v>184682788</v>
      </c>
      <c r="P21">
        <f t="shared" si="5"/>
        <v>42133056</v>
      </c>
      <c r="Q21">
        <f t="shared" si="6"/>
        <v>11706654</v>
      </c>
    </row>
    <row r="22" spans="1:17" x14ac:dyDescent="0.3">
      <c r="A22" s="16">
        <v>37865</v>
      </c>
      <c r="B22" s="7">
        <v>1443</v>
      </c>
      <c r="C22" s="17">
        <v>997</v>
      </c>
      <c r="D22">
        <v>358</v>
      </c>
      <c r="E22" s="27">
        <f t="shared" si="1"/>
        <v>88</v>
      </c>
      <c r="F22" s="24">
        <v>45</v>
      </c>
      <c r="H22" s="16">
        <v>37865</v>
      </c>
      <c r="I22" s="30">
        <v>167846</v>
      </c>
      <c r="J22" s="39">
        <v>186473</v>
      </c>
      <c r="K22" s="36">
        <v>128093</v>
      </c>
      <c r="L22" s="46">
        <f t="shared" si="2"/>
        <v>118532.98863636363</v>
      </c>
      <c r="N22">
        <f t="shared" si="3"/>
        <v>242201778</v>
      </c>
      <c r="O22">
        <f t="shared" si="4"/>
        <v>185913581</v>
      </c>
      <c r="P22">
        <f t="shared" si="5"/>
        <v>45857294</v>
      </c>
      <c r="Q22">
        <f t="shared" si="6"/>
        <v>10430903</v>
      </c>
    </row>
    <row r="23" spans="1:17" x14ac:dyDescent="0.3">
      <c r="A23" s="16">
        <v>37895</v>
      </c>
      <c r="B23" s="7">
        <v>1384</v>
      </c>
      <c r="C23" s="17">
        <v>965</v>
      </c>
      <c r="D23">
        <v>360</v>
      </c>
      <c r="E23" s="27">
        <f t="shared" si="1"/>
        <v>59</v>
      </c>
      <c r="F23" s="24">
        <v>38</v>
      </c>
      <c r="H23" s="16">
        <v>37895</v>
      </c>
      <c r="I23" s="30">
        <v>171591</v>
      </c>
      <c r="J23" s="39">
        <v>190228</v>
      </c>
      <c r="K23" s="36">
        <v>131196</v>
      </c>
      <c r="L23" s="46">
        <f t="shared" si="2"/>
        <v>113243.45762711864</v>
      </c>
      <c r="N23">
        <f t="shared" si="3"/>
        <v>237481944</v>
      </c>
      <c r="O23">
        <f t="shared" si="4"/>
        <v>183570020</v>
      </c>
      <c r="P23">
        <f t="shared" si="5"/>
        <v>47230560</v>
      </c>
      <c r="Q23">
        <f t="shared" si="6"/>
        <v>6681364</v>
      </c>
    </row>
    <row r="24" spans="1:17" x14ac:dyDescent="0.3">
      <c r="A24" s="16">
        <v>37926</v>
      </c>
      <c r="B24" s="7">
        <v>1010</v>
      </c>
      <c r="C24" s="17">
        <v>699</v>
      </c>
      <c r="D24">
        <v>253</v>
      </c>
      <c r="E24" s="27">
        <f t="shared" si="1"/>
        <v>58</v>
      </c>
      <c r="F24" s="24">
        <v>38</v>
      </c>
      <c r="H24" s="16">
        <v>37926</v>
      </c>
      <c r="I24" s="30">
        <v>167082</v>
      </c>
      <c r="J24" s="39">
        <v>188091</v>
      </c>
      <c r="K24" s="36">
        <v>120881</v>
      </c>
      <c r="L24" s="46">
        <f t="shared" si="2"/>
        <v>115419.27586206897</v>
      </c>
      <c r="N24">
        <f t="shared" si="3"/>
        <v>168752820</v>
      </c>
      <c r="O24">
        <f t="shared" si="4"/>
        <v>131475609</v>
      </c>
      <c r="P24">
        <f t="shared" si="5"/>
        <v>30582893</v>
      </c>
      <c r="Q24">
        <f t="shared" si="6"/>
        <v>6694318</v>
      </c>
    </row>
    <row r="25" spans="1:17" ht="15" thickBot="1" x14ac:dyDescent="0.35">
      <c r="A25" s="16">
        <v>37956</v>
      </c>
      <c r="B25" s="8">
        <v>922</v>
      </c>
      <c r="C25" s="18">
        <v>588</v>
      </c>
      <c r="D25" s="20">
        <v>271</v>
      </c>
      <c r="E25" s="27">
        <f t="shared" si="1"/>
        <v>63</v>
      </c>
      <c r="F25" s="25">
        <v>40</v>
      </c>
      <c r="H25" s="16">
        <v>37956</v>
      </c>
      <c r="I25" s="31">
        <v>165541</v>
      </c>
      <c r="J25" s="40">
        <v>191336</v>
      </c>
      <c r="K25" s="34">
        <v>129709</v>
      </c>
      <c r="L25" s="46">
        <f t="shared" si="2"/>
        <v>78922.142857142855</v>
      </c>
      <c r="N25">
        <f t="shared" si="3"/>
        <v>152628802</v>
      </c>
      <c r="O25">
        <f t="shared" si="4"/>
        <v>112505568</v>
      </c>
      <c r="P25">
        <f t="shared" si="5"/>
        <v>35151139</v>
      </c>
      <c r="Q25">
        <f t="shared" si="6"/>
        <v>4972095</v>
      </c>
    </row>
    <row r="26" spans="1:17" ht="15" thickTop="1" x14ac:dyDescent="0.3">
      <c r="A26" s="16">
        <v>37987</v>
      </c>
      <c r="B26" s="9">
        <v>829</v>
      </c>
      <c r="C26" s="9">
        <v>566</v>
      </c>
      <c r="D26">
        <v>218</v>
      </c>
      <c r="E26" s="27">
        <f t="shared" si="1"/>
        <v>45</v>
      </c>
      <c r="F26" s="24">
        <v>55</v>
      </c>
      <c r="H26" s="16">
        <v>37987</v>
      </c>
      <c r="I26" s="32">
        <v>175210</v>
      </c>
      <c r="J26" s="39">
        <v>196534</v>
      </c>
      <c r="K26" s="36">
        <v>129526</v>
      </c>
      <c r="L26" s="46">
        <f t="shared" si="2"/>
        <v>128315.06666666667</v>
      </c>
      <c r="N26">
        <f t="shared" si="3"/>
        <v>145249090</v>
      </c>
      <c r="O26">
        <f t="shared" si="4"/>
        <v>111238244</v>
      </c>
      <c r="P26">
        <f t="shared" si="5"/>
        <v>28236668</v>
      </c>
      <c r="Q26">
        <f t="shared" si="6"/>
        <v>5774178</v>
      </c>
    </row>
    <row r="27" spans="1:17" x14ac:dyDescent="0.3">
      <c r="A27" s="16">
        <v>38018</v>
      </c>
      <c r="B27" s="9">
        <v>1195</v>
      </c>
      <c r="C27" s="9">
        <v>825</v>
      </c>
      <c r="D27">
        <v>310</v>
      </c>
      <c r="E27" s="27">
        <f t="shared" si="1"/>
        <v>60</v>
      </c>
      <c r="F27" s="24">
        <v>49</v>
      </c>
      <c r="H27" s="16">
        <v>38018</v>
      </c>
      <c r="I27" s="28">
        <v>170960</v>
      </c>
      <c r="J27" s="39">
        <v>191342</v>
      </c>
      <c r="K27" s="36">
        <v>128914</v>
      </c>
      <c r="L27" s="46">
        <f t="shared" si="2"/>
        <v>107945.16666666667</v>
      </c>
      <c r="N27">
        <f t="shared" si="3"/>
        <v>204297200</v>
      </c>
      <c r="O27">
        <f t="shared" si="4"/>
        <v>157857150</v>
      </c>
      <c r="P27">
        <f t="shared" si="5"/>
        <v>39963340</v>
      </c>
      <c r="Q27">
        <f t="shared" si="6"/>
        <v>6476710</v>
      </c>
    </row>
    <row r="28" spans="1:17" x14ac:dyDescent="0.3">
      <c r="A28" s="16">
        <v>38047</v>
      </c>
      <c r="B28" s="9">
        <v>1806</v>
      </c>
      <c r="C28" s="9">
        <v>1246</v>
      </c>
      <c r="D28">
        <v>469</v>
      </c>
      <c r="E28" s="27">
        <f t="shared" si="1"/>
        <v>91</v>
      </c>
      <c r="F28" s="24">
        <v>44</v>
      </c>
      <c r="H28" s="16">
        <v>38047</v>
      </c>
      <c r="I28" s="28">
        <v>177470</v>
      </c>
      <c r="J28" s="39">
        <v>197516</v>
      </c>
      <c r="K28" s="36">
        <v>134610</v>
      </c>
      <c r="L28" s="46">
        <f t="shared" si="2"/>
        <v>123887.84615384616</v>
      </c>
      <c r="N28">
        <f t="shared" si="3"/>
        <v>320510820</v>
      </c>
      <c r="O28">
        <f t="shared" si="4"/>
        <v>246104936</v>
      </c>
      <c r="P28">
        <f t="shared" si="5"/>
        <v>63132090</v>
      </c>
      <c r="Q28">
        <f t="shared" si="6"/>
        <v>11273794</v>
      </c>
    </row>
    <row r="29" spans="1:17" x14ac:dyDescent="0.3">
      <c r="A29" s="16">
        <v>38078</v>
      </c>
      <c r="B29" s="9">
        <v>1805</v>
      </c>
      <c r="C29" s="9">
        <v>1280</v>
      </c>
      <c r="D29">
        <v>444</v>
      </c>
      <c r="E29" s="27">
        <f t="shared" si="1"/>
        <v>81</v>
      </c>
      <c r="F29" s="24">
        <v>41</v>
      </c>
      <c r="H29" s="16">
        <v>38078</v>
      </c>
      <c r="I29" s="28">
        <v>178777</v>
      </c>
      <c r="J29" s="39">
        <v>197527</v>
      </c>
      <c r="K29" s="36">
        <v>133315</v>
      </c>
      <c r="L29" s="46">
        <f t="shared" si="2"/>
        <v>131679.8148148148</v>
      </c>
      <c r="N29">
        <f t="shared" si="3"/>
        <v>322692485</v>
      </c>
      <c r="O29">
        <f t="shared" si="4"/>
        <v>252834560</v>
      </c>
      <c r="P29">
        <f t="shared" si="5"/>
        <v>59191860</v>
      </c>
      <c r="Q29">
        <f t="shared" si="6"/>
        <v>10666065</v>
      </c>
    </row>
    <row r="30" spans="1:17" x14ac:dyDescent="0.3">
      <c r="A30" s="16">
        <v>38108</v>
      </c>
      <c r="B30" s="9">
        <v>1961</v>
      </c>
      <c r="C30" s="9">
        <v>1374</v>
      </c>
      <c r="D30">
        <v>490</v>
      </c>
      <c r="E30" s="27">
        <f t="shared" si="1"/>
        <v>97</v>
      </c>
      <c r="F30" s="24">
        <v>40</v>
      </c>
      <c r="H30" s="16">
        <v>38108</v>
      </c>
      <c r="I30" s="28">
        <v>182226</v>
      </c>
      <c r="J30" s="39">
        <v>202426</v>
      </c>
      <c r="K30" s="36">
        <v>139044</v>
      </c>
      <c r="L30" s="46">
        <f t="shared" si="2"/>
        <v>114229.9175257732</v>
      </c>
      <c r="N30">
        <f t="shared" si="3"/>
        <v>357345186</v>
      </c>
      <c r="O30">
        <f t="shared" si="4"/>
        <v>278133324</v>
      </c>
      <c r="P30">
        <f t="shared" si="5"/>
        <v>68131560</v>
      </c>
      <c r="Q30">
        <f t="shared" si="6"/>
        <v>11080302</v>
      </c>
    </row>
    <row r="31" spans="1:17" x14ac:dyDescent="0.3">
      <c r="A31" s="16">
        <v>38139</v>
      </c>
      <c r="B31" s="9">
        <v>1974</v>
      </c>
      <c r="C31" s="9">
        <v>1356</v>
      </c>
      <c r="D31">
        <v>504</v>
      </c>
      <c r="E31" s="27">
        <f t="shared" si="1"/>
        <v>114</v>
      </c>
      <c r="F31" s="24">
        <v>42</v>
      </c>
      <c r="H31" s="16">
        <v>38139</v>
      </c>
      <c r="I31" s="28">
        <v>182416</v>
      </c>
      <c r="J31" s="39">
        <v>203788</v>
      </c>
      <c r="K31" s="36">
        <v>136596</v>
      </c>
      <c r="L31" s="46">
        <f t="shared" si="2"/>
        <v>130774.31578947368</v>
      </c>
      <c r="N31">
        <f t="shared" si="3"/>
        <v>360089184</v>
      </c>
      <c r="O31">
        <f t="shared" si="4"/>
        <v>276336528</v>
      </c>
      <c r="P31">
        <f t="shared" si="5"/>
        <v>68844384</v>
      </c>
      <c r="Q31">
        <f t="shared" si="6"/>
        <v>14908272</v>
      </c>
    </row>
    <row r="32" spans="1:17" x14ac:dyDescent="0.3">
      <c r="A32" s="16">
        <v>38169</v>
      </c>
      <c r="B32" s="9">
        <v>1707</v>
      </c>
      <c r="C32" s="9">
        <v>1134</v>
      </c>
      <c r="D32">
        <v>477</v>
      </c>
      <c r="E32" s="27">
        <f t="shared" si="1"/>
        <v>96</v>
      </c>
      <c r="F32" s="24">
        <v>43</v>
      </c>
      <c r="H32" s="16">
        <v>38169</v>
      </c>
      <c r="I32" s="28">
        <v>181034</v>
      </c>
      <c r="J32" s="39">
        <v>205942</v>
      </c>
      <c r="K32" s="36">
        <v>132095</v>
      </c>
      <c r="L32" s="46">
        <f t="shared" si="2"/>
        <v>129973.90625</v>
      </c>
      <c r="N32">
        <f t="shared" si="3"/>
        <v>309025038</v>
      </c>
      <c r="O32">
        <f t="shared" si="4"/>
        <v>233538228</v>
      </c>
      <c r="P32">
        <f t="shared" si="5"/>
        <v>63009315</v>
      </c>
      <c r="Q32">
        <f t="shared" si="6"/>
        <v>12477495</v>
      </c>
    </row>
    <row r="33" spans="1:17" x14ac:dyDescent="0.3">
      <c r="A33" s="16">
        <v>38200</v>
      </c>
      <c r="B33" s="9">
        <v>1534</v>
      </c>
      <c r="C33" s="9">
        <v>1034</v>
      </c>
      <c r="D33">
        <v>427</v>
      </c>
      <c r="E33" s="27">
        <f t="shared" si="1"/>
        <v>73</v>
      </c>
      <c r="F33" s="24">
        <v>42</v>
      </c>
      <c r="H33" s="16">
        <v>38200</v>
      </c>
      <c r="I33" s="28">
        <v>182469</v>
      </c>
      <c r="J33" s="39">
        <v>205028</v>
      </c>
      <c r="K33" s="36">
        <v>136514</v>
      </c>
      <c r="L33" s="46">
        <f t="shared" si="2"/>
        <v>131739.94520547945</v>
      </c>
      <c r="N33">
        <f t="shared" si="3"/>
        <v>279907446</v>
      </c>
      <c r="O33">
        <f t="shared" si="4"/>
        <v>211998952</v>
      </c>
      <c r="P33">
        <f t="shared" si="5"/>
        <v>58291478</v>
      </c>
      <c r="Q33">
        <f t="shared" si="6"/>
        <v>9617016</v>
      </c>
    </row>
    <row r="34" spans="1:17" x14ac:dyDescent="0.3">
      <c r="A34" s="16">
        <v>38231</v>
      </c>
      <c r="B34" s="9">
        <v>1438</v>
      </c>
      <c r="C34" s="9">
        <v>973</v>
      </c>
      <c r="D34">
        <v>373</v>
      </c>
      <c r="E34" s="27">
        <f t="shared" si="1"/>
        <v>92</v>
      </c>
      <c r="F34" s="24">
        <v>43</v>
      </c>
      <c r="H34" s="16">
        <v>38231</v>
      </c>
      <c r="I34" s="28">
        <v>180794</v>
      </c>
      <c r="J34" s="39">
        <v>202518</v>
      </c>
      <c r="K34" s="36">
        <v>142536</v>
      </c>
      <c r="L34" s="46">
        <f t="shared" si="2"/>
        <v>106150.32608695653</v>
      </c>
      <c r="N34">
        <f t="shared" si="3"/>
        <v>259981772</v>
      </c>
      <c r="O34">
        <f t="shared" si="4"/>
        <v>197050014</v>
      </c>
      <c r="P34">
        <f t="shared" si="5"/>
        <v>53165928</v>
      </c>
      <c r="Q34">
        <f t="shared" si="6"/>
        <v>9765830</v>
      </c>
    </row>
    <row r="35" spans="1:17" x14ac:dyDescent="0.3">
      <c r="A35" s="16">
        <v>38261</v>
      </c>
      <c r="B35" s="9">
        <v>1263</v>
      </c>
      <c r="C35" s="9">
        <v>817</v>
      </c>
      <c r="D35">
        <v>355</v>
      </c>
      <c r="E35" s="27">
        <f t="shared" si="1"/>
        <v>91</v>
      </c>
      <c r="F35" s="24">
        <v>47</v>
      </c>
      <c r="H35" s="16">
        <v>38261</v>
      </c>
      <c r="I35" s="28">
        <v>179578</v>
      </c>
      <c r="J35" s="39">
        <v>208121</v>
      </c>
      <c r="K35" s="36">
        <v>128665</v>
      </c>
      <c r="L35" s="46">
        <f t="shared" si="2"/>
        <v>121934.96703296703</v>
      </c>
      <c r="N35">
        <f t="shared" si="3"/>
        <v>226807014</v>
      </c>
      <c r="O35">
        <f t="shared" si="4"/>
        <v>170034857</v>
      </c>
      <c r="P35">
        <f t="shared" si="5"/>
        <v>45676075</v>
      </c>
      <c r="Q35">
        <f t="shared" si="6"/>
        <v>11096082</v>
      </c>
    </row>
    <row r="36" spans="1:17" x14ac:dyDescent="0.3">
      <c r="A36" s="16">
        <v>38292</v>
      </c>
      <c r="B36" s="9">
        <v>1214</v>
      </c>
      <c r="C36" s="9">
        <v>835</v>
      </c>
      <c r="D36">
        <v>308</v>
      </c>
      <c r="E36" s="27">
        <f t="shared" si="1"/>
        <v>71</v>
      </c>
      <c r="F36" s="24">
        <v>49</v>
      </c>
      <c r="H36" s="16">
        <v>38292</v>
      </c>
      <c r="I36" s="28">
        <v>181630</v>
      </c>
      <c r="J36" s="39">
        <v>204535</v>
      </c>
      <c r="K36" s="36">
        <v>132498</v>
      </c>
      <c r="L36" s="46">
        <f t="shared" si="2"/>
        <v>125390.29577464789</v>
      </c>
      <c r="N36">
        <f t="shared" si="3"/>
        <v>220498820</v>
      </c>
      <c r="O36">
        <f t="shared" si="4"/>
        <v>170786725</v>
      </c>
      <c r="P36">
        <f t="shared" si="5"/>
        <v>40809384</v>
      </c>
      <c r="Q36">
        <f t="shared" si="6"/>
        <v>8902711</v>
      </c>
    </row>
    <row r="37" spans="1:17" ht="15" thickBot="1" x14ac:dyDescent="0.35">
      <c r="A37" s="16">
        <v>38322</v>
      </c>
      <c r="B37" s="8">
        <v>926</v>
      </c>
      <c r="C37" s="18">
        <v>588</v>
      </c>
      <c r="D37" s="20">
        <v>286</v>
      </c>
      <c r="E37" s="27">
        <f t="shared" si="1"/>
        <v>52</v>
      </c>
      <c r="F37" s="25">
        <v>49</v>
      </c>
      <c r="H37" s="16">
        <v>38322</v>
      </c>
      <c r="I37" s="29">
        <v>177178</v>
      </c>
      <c r="J37" s="40">
        <v>202711</v>
      </c>
      <c r="K37" s="34">
        <v>134501</v>
      </c>
      <c r="L37" s="46">
        <f t="shared" si="2"/>
        <v>123182.19230769231</v>
      </c>
      <c r="N37">
        <f t="shared" si="3"/>
        <v>164066828</v>
      </c>
      <c r="O37">
        <f t="shared" si="4"/>
        <v>119194068</v>
      </c>
      <c r="P37">
        <f t="shared" si="5"/>
        <v>38467286</v>
      </c>
      <c r="Q37">
        <f t="shared" si="6"/>
        <v>6405474</v>
      </c>
    </row>
    <row r="38" spans="1:17" ht="15" thickTop="1" x14ac:dyDescent="0.3">
      <c r="A38" s="16">
        <v>38353</v>
      </c>
      <c r="B38" s="9">
        <v>886</v>
      </c>
      <c r="C38" s="9">
        <v>594</v>
      </c>
      <c r="D38">
        <v>237</v>
      </c>
      <c r="E38" s="27">
        <f t="shared" si="1"/>
        <v>55</v>
      </c>
      <c r="F38" s="24">
        <v>55</v>
      </c>
      <c r="H38" s="16">
        <v>38353</v>
      </c>
      <c r="I38" s="32">
        <v>180819</v>
      </c>
      <c r="J38" s="39">
        <v>206337</v>
      </c>
      <c r="K38" s="36">
        <v>127360</v>
      </c>
      <c r="L38" s="46">
        <f t="shared" si="2"/>
        <v>135584.29090909092</v>
      </c>
      <c r="N38">
        <f t="shared" si="3"/>
        <v>160205634</v>
      </c>
      <c r="O38">
        <f t="shared" si="4"/>
        <v>122564178</v>
      </c>
      <c r="P38">
        <f t="shared" si="5"/>
        <v>30184320</v>
      </c>
      <c r="Q38">
        <f t="shared" si="6"/>
        <v>7457136</v>
      </c>
    </row>
    <row r="39" spans="1:17" x14ac:dyDescent="0.3">
      <c r="A39" s="16">
        <v>38384</v>
      </c>
      <c r="B39" s="9">
        <v>1257</v>
      </c>
      <c r="C39" s="9">
        <v>853</v>
      </c>
      <c r="D39">
        <v>342</v>
      </c>
      <c r="E39" s="27">
        <f t="shared" si="1"/>
        <v>62</v>
      </c>
      <c r="F39" s="24">
        <v>45</v>
      </c>
      <c r="H39" s="16">
        <v>38384</v>
      </c>
      <c r="I39" s="28">
        <v>183189</v>
      </c>
      <c r="J39" s="39">
        <v>204886</v>
      </c>
      <c r="K39" s="36">
        <v>138260</v>
      </c>
      <c r="L39" s="46">
        <f t="shared" si="2"/>
        <v>132514.43548387097</v>
      </c>
      <c r="N39">
        <f t="shared" si="3"/>
        <v>230268573</v>
      </c>
      <c r="O39">
        <f t="shared" si="4"/>
        <v>174767758</v>
      </c>
      <c r="P39">
        <f t="shared" si="5"/>
        <v>47284920</v>
      </c>
      <c r="Q39">
        <f t="shared" si="6"/>
        <v>8215895</v>
      </c>
    </row>
    <row r="40" spans="1:17" x14ac:dyDescent="0.3">
      <c r="A40" s="16">
        <v>38412</v>
      </c>
      <c r="B40" s="9">
        <v>1680</v>
      </c>
      <c r="C40" s="9">
        <v>1135</v>
      </c>
      <c r="D40">
        <v>445</v>
      </c>
      <c r="E40" s="27">
        <f t="shared" si="1"/>
        <v>100</v>
      </c>
      <c r="F40" s="24">
        <v>40</v>
      </c>
      <c r="H40" s="16">
        <v>38412</v>
      </c>
      <c r="I40" s="28">
        <v>189556</v>
      </c>
      <c r="J40" s="39">
        <v>216187</v>
      </c>
      <c r="K40" s="36">
        <v>133784</v>
      </c>
      <c r="L40" s="46">
        <f t="shared" si="2"/>
        <v>135479.54999999999</v>
      </c>
      <c r="N40">
        <f t="shared" si="3"/>
        <v>318454080</v>
      </c>
      <c r="O40">
        <f t="shared" si="4"/>
        <v>245372245</v>
      </c>
      <c r="P40">
        <f t="shared" si="5"/>
        <v>59533880</v>
      </c>
      <c r="Q40">
        <f t="shared" si="6"/>
        <v>13547955</v>
      </c>
    </row>
    <row r="41" spans="1:17" x14ac:dyDescent="0.3">
      <c r="A41" s="16">
        <v>38443</v>
      </c>
      <c r="B41" s="9">
        <v>1802</v>
      </c>
      <c r="C41" s="9">
        <v>1217</v>
      </c>
      <c r="D41">
        <v>470</v>
      </c>
      <c r="E41" s="27">
        <f t="shared" si="1"/>
        <v>115</v>
      </c>
      <c r="F41" s="24">
        <v>44</v>
      </c>
      <c r="H41" s="16">
        <v>38443</v>
      </c>
      <c r="I41" s="28">
        <v>191996</v>
      </c>
      <c r="J41" s="39">
        <v>218901</v>
      </c>
      <c r="K41" s="36">
        <v>134389</v>
      </c>
      <c r="L41" s="46">
        <f t="shared" si="2"/>
        <v>142708.21739130435</v>
      </c>
      <c r="N41">
        <f t="shared" si="3"/>
        <v>345976792</v>
      </c>
      <c r="O41">
        <f t="shared" si="4"/>
        <v>266402517</v>
      </c>
      <c r="P41">
        <f t="shared" si="5"/>
        <v>63162830</v>
      </c>
      <c r="Q41">
        <f t="shared" si="6"/>
        <v>16411445</v>
      </c>
    </row>
    <row r="42" spans="1:17" x14ac:dyDescent="0.3">
      <c r="A42" s="16">
        <v>38473</v>
      </c>
      <c r="B42" s="9">
        <v>2098</v>
      </c>
      <c r="C42" s="9">
        <v>1446</v>
      </c>
      <c r="D42">
        <v>554</v>
      </c>
      <c r="E42" s="27">
        <f t="shared" si="1"/>
        <v>98</v>
      </c>
      <c r="F42" s="24">
        <v>46</v>
      </c>
      <c r="H42" s="16">
        <v>38473</v>
      </c>
      <c r="I42" s="28">
        <v>197615</v>
      </c>
      <c r="J42" s="39">
        <v>223219</v>
      </c>
      <c r="K42" s="36">
        <v>142472</v>
      </c>
      <c r="L42" s="46">
        <f t="shared" si="2"/>
        <v>131552.12244897959</v>
      </c>
      <c r="N42">
        <f t="shared" si="3"/>
        <v>414596270</v>
      </c>
      <c r="O42">
        <f t="shared" si="4"/>
        <v>322774674</v>
      </c>
      <c r="P42">
        <f t="shared" si="5"/>
        <v>78929488</v>
      </c>
      <c r="Q42">
        <f t="shared" si="6"/>
        <v>12892108</v>
      </c>
    </row>
    <row r="43" spans="1:17" x14ac:dyDescent="0.3">
      <c r="A43" s="16">
        <v>38504</v>
      </c>
      <c r="B43" s="9">
        <v>2134</v>
      </c>
      <c r="C43" s="9">
        <v>1475</v>
      </c>
      <c r="D43">
        <v>523</v>
      </c>
      <c r="E43" s="27">
        <f t="shared" si="1"/>
        <v>136</v>
      </c>
      <c r="F43" s="24">
        <v>38</v>
      </c>
      <c r="H43" s="16">
        <v>38504</v>
      </c>
      <c r="I43" s="28">
        <v>199409</v>
      </c>
      <c r="J43" s="39">
        <v>225077</v>
      </c>
      <c r="K43" s="36">
        <v>144345</v>
      </c>
      <c r="L43" s="46">
        <f t="shared" si="2"/>
        <v>132777.91176470587</v>
      </c>
      <c r="N43">
        <f t="shared" si="3"/>
        <v>425538806</v>
      </c>
      <c r="O43">
        <f t="shared" si="4"/>
        <v>331988575</v>
      </c>
      <c r="P43">
        <f t="shared" si="5"/>
        <v>75492435</v>
      </c>
      <c r="Q43">
        <f t="shared" si="6"/>
        <v>18057796</v>
      </c>
    </row>
    <row r="44" spans="1:17" x14ac:dyDescent="0.3">
      <c r="A44" s="16">
        <v>38534</v>
      </c>
      <c r="B44" s="9">
        <v>1610</v>
      </c>
      <c r="C44" s="9">
        <v>1073</v>
      </c>
      <c r="D44">
        <v>432</v>
      </c>
      <c r="E44" s="27">
        <f t="shared" si="1"/>
        <v>105</v>
      </c>
      <c r="F44" s="24">
        <v>38</v>
      </c>
      <c r="H44" s="16">
        <v>38534</v>
      </c>
      <c r="I44" s="28">
        <v>195765</v>
      </c>
      <c r="J44" s="39">
        <v>224074</v>
      </c>
      <c r="K44" s="36">
        <v>141249</v>
      </c>
      <c r="L44" s="46">
        <f t="shared" si="2"/>
        <v>130768.38095238095</v>
      </c>
      <c r="N44">
        <f t="shared" si="3"/>
        <v>315181650</v>
      </c>
      <c r="O44">
        <f t="shared" si="4"/>
        <v>240431402</v>
      </c>
      <c r="P44">
        <f t="shared" si="5"/>
        <v>61019568</v>
      </c>
      <c r="Q44">
        <f t="shared" si="6"/>
        <v>13730680</v>
      </c>
    </row>
    <row r="45" spans="1:17" x14ac:dyDescent="0.3">
      <c r="A45" s="16">
        <v>38565</v>
      </c>
      <c r="B45" s="9">
        <v>1934</v>
      </c>
      <c r="C45" s="9">
        <v>1252</v>
      </c>
      <c r="D45">
        <v>568</v>
      </c>
      <c r="E45" s="27">
        <f t="shared" si="1"/>
        <v>114</v>
      </c>
      <c r="F45" s="24">
        <v>36</v>
      </c>
      <c r="H45" s="16">
        <v>38565</v>
      </c>
      <c r="I45" s="28">
        <v>195995</v>
      </c>
      <c r="J45" s="39">
        <v>223114</v>
      </c>
      <c r="K45" s="36">
        <v>149542</v>
      </c>
      <c r="L45" s="46">
        <f t="shared" si="2"/>
        <v>129611.80701754386</v>
      </c>
      <c r="N45">
        <f t="shared" si="3"/>
        <v>379054330</v>
      </c>
      <c r="O45">
        <f t="shared" si="4"/>
        <v>279338728</v>
      </c>
      <c r="P45">
        <f t="shared" si="5"/>
        <v>84939856</v>
      </c>
      <c r="Q45">
        <f t="shared" si="6"/>
        <v>14775746</v>
      </c>
    </row>
    <row r="46" spans="1:17" x14ac:dyDescent="0.3">
      <c r="A46" s="16">
        <v>38596</v>
      </c>
      <c r="B46" s="9">
        <v>1547</v>
      </c>
      <c r="C46" s="9">
        <v>1015</v>
      </c>
      <c r="D46">
        <v>429</v>
      </c>
      <c r="E46" s="27">
        <f t="shared" si="1"/>
        <v>103</v>
      </c>
      <c r="F46" s="24">
        <v>40</v>
      </c>
      <c r="H46" s="16">
        <v>38596</v>
      </c>
      <c r="I46" s="28">
        <v>190564</v>
      </c>
      <c r="J46" s="39">
        <v>216490</v>
      </c>
      <c r="K46" s="36">
        <v>137998</v>
      </c>
      <c r="L46" s="46">
        <f t="shared" si="2"/>
        <v>154019.57281553399</v>
      </c>
      <c r="N46">
        <f t="shared" si="3"/>
        <v>294802508</v>
      </c>
      <c r="O46">
        <f t="shared" si="4"/>
        <v>219737350</v>
      </c>
      <c r="P46">
        <f t="shared" si="5"/>
        <v>59201142</v>
      </c>
      <c r="Q46">
        <f t="shared" si="6"/>
        <v>15864016</v>
      </c>
    </row>
    <row r="47" spans="1:17" x14ac:dyDescent="0.3">
      <c r="A47" s="16">
        <v>38626</v>
      </c>
      <c r="B47" s="9">
        <v>1333</v>
      </c>
      <c r="C47" s="9">
        <v>897</v>
      </c>
      <c r="D47">
        <v>366</v>
      </c>
      <c r="E47" s="27">
        <f t="shared" si="1"/>
        <v>70</v>
      </c>
      <c r="F47" s="24">
        <v>42</v>
      </c>
      <c r="H47" s="16">
        <v>38626</v>
      </c>
      <c r="I47" s="28">
        <v>197683</v>
      </c>
      <c r="J47" s="39">
        <v>225887</v>
      </c>
      <c r="K47" s="36">
        <v>141106</v>
      </c>
      <c r="L47" s="46">
        <f t="shared" si="2"/>
        <v>132085.77142857143</v>
      </c>
      <c r="N47">
        <f t="shared" si="3"/>
        <v>263511439</v>
      </c>
      <c r="O47">
        <f t="shared" si="4"/>
        <v>202620639</v>
      </c>
      <c r="P47">
        <f t="shared" si="5"/>
        <v>51644796</v>
      </c>
      <c r="Q47">
        <f t="shared" si="6"/>
        <v>9246004</v>
      </c>
    </row>
    <row r="48" spans="1:17" x14ac:dyDescent="0.3">
      <c r="A48" s="16">
        <v>38657</v>
      </c>
      <c r="B48" s="9">
        <v>1445</v>
      </c>
      <c r="C48" s="9">
        <v>964</v>
      </c>
      <c r="D48">
        <v>391</v>
      </c>
      <c r="E48" s="27">
        <f t="shared" si="1"/>
        <v>90</v>
      </c>
      <c r="F48" s="24">
        <v>39</v>
      </c>
      <c r="H48" s="16">
        <v>38657</v>
      </c>
      <c r="I48" s="28">
        <v>198267</v>
      </c>
      <c r="J48" s="39">
        <v>226110</v>
      </c>
      <c r="K48" s="36">
        <v>146337</v>
      </c>
      <c r="L48" s="46">
        <f t="shared" si="2"/>
        <v>125644.53333333334</v>
      </c>
      <c r="N48">
        <f t="shared" si="3"/>
        <v>286495815</v>
      </c>
      <c r="O48">
        <f t="shared" si="4"/>
        <v>217970040</v>
      </c>
      <c r="P48">
        <f t="shared" si="5"/>
        <v>57217767</v>
      </c>
      <c r="Q48">
        <f t="shared" si="6"/>
        <v>11308008</v>
      </c>
    </row>
    <row r="49" spans="1:17" ht="15" thickBot="1" x14ac:dyDescent="0.35">
      <c r="A49" s="16">
        <v>38687</v>
      </c>
      <c r="B49" s="8">
        <v>908</v>
      </c>
      <c r="C49" s="18">
        <v>583</v>
      </c>
      <c r="D49" s="20">
        <v>263</v>
      </c>
      <c r="E49" s="27">
        <f t="shared" si="1"/>
        <v>62</v>
      </c>
      <c r="F49" s="25">
        <v>42</v>
      </c>
      <c r="H49" s="16">
        <v>38687</v>
      </c>
      <c r="I49" s="29">
        <v>197884</v>
      </c>
      <c r="J49" s="40">
        <v>225130</v>
      </c>
      <c r="K49" s="34">
        <v>149254</v>
      </c>
      <c r="L49" s="46">
        <f t="shared" si="2"/>
        <v>147969.03225806452</v>
      </c>
      <c r="N49">
        <f t="shared" si="3"/>
        <v>179678672</v>
      </c>
      <c r="O49">
        <f t="shared" si="4"/>
        <v>131250790</v>
      </c>
      <c r="P49">
        <f t="shared" si="5"/>
        <v>39253802</v>
      </c>
      <c r="Q49">
        <f t="shared" si="6"/>
        <v>9174080</v>
      </c>
    </row>
    <row r="50" spans="1:17" ht="15" thickTop="1" x14ac:dyDescent="0.3">
      <c r="A50" s="16">
        <v>38718</v>
      </c>
      <c r="B50" s="9">
        <v>1175</v>
      </c>
      <c r="C50" s="9">
        <v>765</v>
      </c>
      <c r="D50">
        <v>329</v>
      </c>
      <c r="E50" s="27">
        <f t="shared" si="1"/>
        <v>81</v>
      </c>
      <c r="F50" s="24">
        <v>45</v>
      </c>
      <c r="H50" s="16">
        <v>38718</v>
      </c>
      <c r="I50" s="33">
        <v>199148</v>
      </c>
      <c r="J50" s="42">
        <v>235222</v>
      </c>
      <c r="K50" s="36">
        <v>133745</v>
      </c>
      <c r="L50" s="46">
        <f t="shared" si="2"/>
        <v>124098.33333333333</v>
      </c>
      <c r="N50">
        <f t="shared" si="3"/>
        <v>233998900</v>
      </c>
      <c r="O50">
        <f t="shared" si="4"/>
        <v>179944830</v>
      </c>
      <c r="P50">
        <f t="shared" si="5"/>
        <v>44002105</v>
      </c>
      <c r="Q50">
        <f t="shared" si="6"/>
        <v>10051965</v>
      </c>
    </row>
    <row r="51" spans="1:17" x14ac:dyDescent="0.3">
      <c r="A51" s="16">
        <v>38749</v>
      </c>
      <c r="B51" s="9">
        <v>1605</v>
      </c>
      <c r="C51" s="9">
        <v>1005</v>
      </c>
      <c r="D51">
        <v>500</v>
      </c>
      <c r="E51" s="27">
        <f t="shared" si="1"/>
        <v>100</v>
      </c>
      <c r="F51" s="24">
        <v>35</v>
      </c>
      <c r="H51" s="16">
        <v>38749</v>
      </c>
      <c r="I51" s="33">
        <v>211531</v>
      </c>
      <c r="J51" s="42">
        <v>249925</v>
      </c>
      <c r="K51" s="36">
        <v>146933</v>
      </c>
      <c r="L51" s="46">
        <f t="shared" si="2"/>
        <v>148661.29999999999</v>
      </c>
      <c r="N51">
        <f t="shared" si="3"/>
        <v>339507255</v>
      </c>
      <c r="O51">
        <f t="shared" si="4"/>
        <v>251174625</v>
      </c>
      <c r="P51">
        <f t="shared" si="5"/>
        <v>73466500</v>
      </c>
      <c r="Q51">
        <f t="shared" si="6"/>
        <v>14866130</v>
      </c>
    </row>
    <row r="52" spans="1:17" x14ac:dyDescent="0.3">
      <c r="A52" s="16">
        <v>38777</v>
      </c>
      <c r="B52" s="9">
        <v>2016</v>
      </c>
      <c r="C52" s="9">
        <v>1316</v>
      </c>
      <c r="D52">
        <v>582</v>
      </c>
      <c r="E52" s="27">
        <f t="shared" si="1"/>
        <v>118</v>
      </c>
      <c r="F52" s="24">
        <v>19</v>
      </c>
      <c r="H52" s="16">
        <v>38777</v>
      </c>
      <c r="I52" s="33">
        <v>220124</v>
      </c>
      <c r="J52" s="42">
        <v>256159</v>
      </c>
      <c r="K52" s="36">
        <v>156988</v>
      </c>
      <c r="L52" s="46">
        <f t="shared" si="2"/>
        <v>129641.72881355933</v>
      </c>
      <c r="N52">
        <f t="shared" si="3"/>
        <v>443769984</v>
      </c>
      <c r="O52">
        <f t="shared" si="4"/>
        <v>337105244</v>
      </c>
      <c r="P52">
        <f t="shared" si="5"/>
        <v>91367016</v>
      </c>
      <c r="Q52">
        <f t="shared" si="6"/>
        <v>15297724</v>
      </c>
    </row>
    <row r="53" spans="1:17" x14ac:dyDescent="0.3">
      <c r="A53" s="16">
        <v>38808</v>
      </c>
      <c r="B53" s="9">
        <v>2026</v>
      </c>
      <c r="C53" s="9">
        <v>1311</v>
      </c>
      <c r="D53">
        <v>565</v>
      </c>
      <c r="E53" s="27">
        <f t="shared" si="1"/>
        <v>150</v>
      </c>
      <c r="F53" s="24">
        <v>23</v>
      </c>
      <c r="H53" s="16">
        <v>38808</v>
      </c>
      <c r="I53" s="33">
        <v>226846</v>
      </c>
      <c r="J53" s="42">
        <v>265557</v>
      </c>
      <c r="K53" s="36">
        <v>162565</v>
      </c>
      <c r="L53" s="46">
        <f t="shared" si="2"/>
        <v>130636.96</v>
      </c>
      <c r="N53">
        <f t="shared" si="3"/>
        <v>459589996</v>
      </c>
      <c r="O53">
        <f t="shared" si="4"/>
        <v>348145227</v>
      </c>
      <c r="P53">
        <f t="shared" si="5"/>
        <v>91849225</v>
      </c>
      <c r="Q53">
        <f t="shared" si="6"/>
        <v>19595544</v>
      </c>
    </row>
    <row r="54" spans="1:17" x14ac:dyDescent="0.3">
      <c r="A54" s="16">
        <v>38838</v>
      </c>
      <c r="B54" s="9">
        <v>2565</v>
      </c>
      <c r="C54" s="9">
        <v>1656</v>
      </c>
      <c r="D54">
        <v>757</v>
      </c>
      <c r="E54" s="27">
        <f t="shared" si="1"/>
        <v>152</v>
      </c>
      <c r="F54" s="24">
        <v>20</v>
      </c>
      <c r="H54" s="16">
        <v>38838</v>
      </c>
      <c r="I54" s="33">
        <v>242936</v>
      </c>
      <c r="J54" s="42">
        <v>282208</v>
      </c>
      <c r="K54" s="36">
        <v>172553</v>
      </c>
      <c r="L54" s="46">
        <f t="shared" si="2"/>
        <v>165603.75657894736</v>
      </c>
      <c r="N54">
        <f t="shared" si="3"/>
        <v>623130840</v>
      </c>
      <c r="O54">
        <f t="shared" si="4"/>
        <v>467336448</v>
      </c>
      <c r="P54">
        <f t="shared" si="5"/>
        <v>130622621</v>
      </c>
      <c r="Q54">
        <f t="shared" si="6"/>
        <v>25171771</v>
      </c>
    </row>
    <row r="55" spans="1:17" x14ac:dyDescent="0.3">
      <c r="A55" s="16">
        <v>38869</v>
      </c>
      <c r="B55" s="9">
        <v>2183</v>
      </c>
      <c r="C55" s="9">
        <v>1344</v>
      </c>
      <c r="D55">
        <v>678</v>
      </c>
      <c r="E55" s="27">
        <f t="shared" si="1"/>
        <v>161</v>
      </c>
      <c r="F55" s="24">
        <v>19</v>
      </c>
      <c r="H55" s="16">
        <v>38869</v>
      </c>
      <c r="I55" s="33">
        <v>254240</v>
      </c>
      <c r="J55" s="42">
        <v>298631</v>
      </c>
      <c r="K55" s="36">
        <v>186738</v>
      </c>
      <c r="L55" s="46">
        <f t="shared" si="2"/>
        <v>167934.73291925466</v>
      </c>
      <c r="N55">
        <f t="shared" si="3"/>
        <v>555005920</v>
      </c>
      <c r="O55">
        <f t="shared" si="4"/>
        <v>401360064</v>
      </c>
      <c r="P55">
        <f t="shared" si="5"/>
        <v>126608364</v>
      </c>
      <c r="Q55">
        <f t="shared" si="6"/>
        <v>27037492</v>
      </c>
    </row>
    <row r="56" spans="1:17" x14ac:dyDescent="0.3">
      <c r="A56" s="16">
        <v>38899</v>
      </c>
      <c r="B56" s="9">
        <v>1953</v>
      </c>
      <c r="C56" s="9">
        <v>1190</v>
      </c>
      <c r="D56">
        <v>602</v>
      </c>
      <c r="E56" s="27">
        <f t="shared" si="1"/>
        <v>161</v>
      </c>
      <c r="F56" s="24">
        <v>18</v>
      </c>
      <c r="H56" s="16">
        <v>38899</v>
      </c>
      <c r="I56" s="33">
        <v>256489</v>
      </c>
      <c r="J56" s="42">
        <v>303304</v>
      </c>
      <c r="K56" s="36">
        <v>188831</v>
      </c>
      <c r="L56" s="46">
        <f t="shared" si="2"/>
        <v>163447.17391304349</v>
      </c>
      <c r="N56">
        <f t="shared" si="3"/>
        <v>500923017</v>
      </c>
      <c r="O56">
        <f t="shared" si="4"/>
        <v>360931760</v>
      </c>
      <c r="P56">
        <f t="shared" si="5"/>
        <v>113676262</v>
      </c>
      <c r="Q56">
        <f t="shared" si="6"/>
        <v>26314995</v>
      </c>
    </row>
    <row r="57" spans="1:17" x14ac:dyDescent="0.3">
      <c r="A57" s="16">
        <v>38930</v>
      </c>
      <c r="B57" s="9">
        <v>2079</v>
      </c>
      <c r="C57" s="9">
        <v>1307</v>
      </c>
      <c r="D57">
        <v>614</v>
      </c>
      <c r="E57" s="27">
        <f t="shared" si="1"/>
        <v>158</v>
      </c>
      <c r="F57" s="24">
        <v>20</v>
      </c>
      <c r="H57" s="16">
        <v>38930</v>
      </c>
      <c r="I57" s="33">
        <v>270746</v>
      </c>
      <c r="J57" s="42">
        <v>316480</v>
      </c>
      <c r="K57" s="36">
        <v>200644</v>
      </c>
      <c r="L57" s="46">
        <f t="shared" si="2"/>
        <v>164849.1012658228</v>
      </c>
      <c r="N57">
        <f t="shared" si="3"/>
        <v>562880934</v>
      </c>
      <c r="O57">
        <f t="shared" si="4"/>
        <v>413639360</v>
      </c>
      <c r="P57">
        <f t="shared" si="5"/>
        <v>123195416</v>
      </c>
      <c r="Q57">
        <f t="shared" si="6"/>
        <v>26046158</v>
      </c>
    </row>
    <row r="58" spans="1:17" x14ac:dyDescent="0.3">
      <c r="A58" s="16">
        <v>38961</v>
      </c>
      <c r="B58" s="9">
        <v>1844</v>
      </c>
      <c r="C58" s="9">
        <v>1104</v>
      </c>
      <c r="D58">
        <v>575</v>
      </c>
      <c r="E58" s="27">
        <f t="shared" si="1"/>
        <v>165</v>
      </c>
      <c r="F58" s="24">
        <v>23</v>
      </c>
      <c r="H58" s="16">
        <v>38961</v>
      </c>
      <c r="I58" s="33">
        <v>278732</v>
      </c>
      <c r="J58" s="42">
        <v>322077</v>
      </c>
      <c r="K58" s="36">
        <v>212403</v>
      </c>
      <c r="L58" s="46">
        <f t="shared" si="2"/>
        <v>219861.06060606061</v>
      </c>
      <c r="N58">
        <f t="shared" si="3"/>
        <v>513981808</v>
      </c>
      <c r="O58">
        <f t="shared" si="4"/>
        <v>355573008</v>
      </c>
      <c r="P58">
        <f t="shared" si="5"/>
        <v>122131725</v>
      </c>
      <c r="Q58">
        <f t="shared" si="6"/>
        <v>36277075</v>
      </c>
    </row>
    <row r="59" spans="1:17" x14ac:dyDescent="0.3">
      <c r="A59" s="16">
        <v>38991</v>
      </c>
      <c r="B59" s="9">
        <v>1890</v>
      </c>
      <c r="C59" s="9">
        <v>1113</v>
      </c>
      <c r="D59">
        <v>631</v>
      </c>
      <c r="E59" s="27">
        <f t="shared" si="1"/>
        <v>146</v>
      </c>
      <c r="F59" s="24">
        <v>23</v>
      </c>
      <c r="H59" s="16">
        <v>38991</v>
      </c>
      <c r="I59" s="33">
        <v>276641</v>
      </c>
      <c r="J59" s="42">
        <v>326292</v>
      </c>
      <c r="K59" s="36">
        <v>208962</v>
      </c>
      <c r="L59" s="46">
        <f t="shared" si="2"/>
        <v>190640.21917808219</v>
      </c>
      <c r="N59">
        <f t="shared" si="3"/>
        <v>522851490</v>
      </c>
      <c r="O59">
        <f t="shared" si="4"/>
        <v>363162996</v>
      </c>
      <c r="P59">
        <f t="shared" si="5"/>
        <v>131855022</v>
      </c>
      <c r="Q59">
        <f t="shared" si="6"/>
        <v>27833472</v>
      </c>
    </row>
    <row r="60" spans="1:17" x14ac:dyDescent="0.3">
      <c r="A60" s="16">
        <v>39022</v>
      </c>
      <c r="B60" s="9">
        <v>1574</v>
      </c>
      <c r="C60" s="9">
        <v>905</v>
      </c>
      <c r="D60">
        <v>550</v>
      </c>
      <c r="E60" s="27">
        <f t="shared" si="1"/>
        <v>119</v>
      </c>
      <c r="F60" s="24">
        <v>26</v>
      </c>
      <c r="H60" s="16">
        <v>39022</v>
      </c>
      <c r="I60" s="33">
        <v>282434</v>
      </c>
      <c r="J60" s="42">
        <v>334039</v>
      </c>
      <c r="K60" s="36">
        <v>212596</v>
      </c>
      <c r="L60" s="46">
        <f t="shared" si="2"/>
        <v>212756.47899159664</v>
      </c>
      <c r="N60">
        <f t="shared" si="3"/>
        <v>444551116</v>
      </c>
      <c r="O60">
        <f t="shared" si="4"/>
        <v>302305295</v>
      </c>
      <c r="P60">
        <f t="shared" si="5"/>
        <v>116927800</v>
      </c>
      <c r="Q60">
        <f t="shared" si="6"/>
        <v>25318021</v>
      </c>
    </row>
    <row r="61" spans="1:17" ht="15" thickBot="1" x14ac:dyDescent="0.35">
      <c r="A61" s="16">
        <v>39052</v>
      </c>
      <c r="B61" s="8">
        <v>1074</v>
      </c>
      <c r="C61" s="18">
        <v>627</v>
      </c>
      <c r="D61" s="20">
        <v>378</v>
      </c>
      <c r="E61" s="27">
        <f t="shared" si="1"/>
        <v>69</v>
      </c>
      <c r="F61" s="25">
        <v>30</v>
      </c>
      <c r="H61" s="16">
        <v>39052</v>
      </c>
      <c r="I61" s="34">
        <v>294155</v>
      </c>
      <c r="J61" s="43">
        <v>341933</v>
      </c>
      <c r="K61" s="34">
        <v>227428</v>
      </c>
      <c r="L61" s="46">
        <f t="shared" si="2"/>
        <v>225546.30434782608</v>
      </c>
      <c r="N61">
        <f t="shared" si="3"/>
        <v>315922470</v>
      </c>
      <c r="O61">
        <f t="shared" si="4"/>
        <v>214391991</v>
      </c>
      <c r="P61">
        <f t="shared" si="5"/>
        <v>85967784</v>
      </c>
      <c r="Q61">
        <f t="shared" si="6"/>
        <v>15562695</v>
      </c>
    </row>
    <row r="62" spans="1:17" ht="15" thickTop="1" x14ac:dyDescent="0.3">
      <c r="A62" s="16">
        <v>39083</v>
      </c>
      <c r="B62" s="9">
        <v>1554</v>
      </c>
      <c r="C62" s="9">
        <v>880</v>
      </c>
      <c r="D62">
        <v>547</v>
      </c>
      <c r="E62" s="27">
        <f t="shared" si="1"/>
        <v>127</v>
      </c>
      <c r="F62" s="24">
        <v>33</v>
      </c>
      <c r="H62" s="16">
        <v>39083</v>
      </c>
      <c r="I62" s="33">
        <v>303820</v>
      </c>
      <c r="J62" s="44">
        <v>357325</v>
      </c>
      <c r="K62" s="36">
        <v>233175</v>
      </c>
      <c r="L62" s="46">
        <f t="shared" si="2"/>
        <v>237350.82677165355</v>
      </c>
      <c r="N62">
        <f t="shared" si="3"/>
        <v>472136280</v>
      </c>
      <c r="O62">
        <f t="shared" si="4"/>
        <v>314446000</v>
      </c>
      <c r="P62">
        <f t="shared" si="5"/>
        <v>127546725</v>
      </c>
      <c r="Q62">
        <f t="shared" si="6"/>
        <v>30143555</v>
      </c>
    </row>
    <row r="63" spans="1:17" x14ac:dyDescent="0.3">
      <c r="A63" s="16">
        <v>39114</v>
      </c>
      <c r="B63" s="9">
        <v>1886</v>
      </c>
      <c r="C63" s="9">
        <v>1092</v>
      </c>
      <c r="D63">
        <v>643</v>
      </c>
      <c r="E63" s="27">
        <f t="shared" si="1"/>
        <v>151</v>
      </c>
      <c r="F63" s="24">
        <v>27</v>
      </c>
      <c r="H63" s="16">
        <v>39114</v>
      </c>
      <c r="I63" s="33">
        <v>321307</v>
      </c>
      <c r="J63" s="44">
        <v>375412</v>
      </c>
      <c r="K63" s="36">
        <v>247266</v>
      </c>
      <c r="L63" s="46">
        <f t="shared" si="2"/>
        <v>245318.27814569537</v>
      </c>
      <c r="N63">
        <f t="shared" si="3"/>
        <v>605985002</v>
      </c>
      <c r="O63">
        <f t="shared" si="4"/>
        <v>409949904</v>
      </c>
      <c r="P63">
        <f t="shared" si="5"/>
        <v>158992038</v>
      </c>
      <c r="Q63">
        <f t="shared" si="6"/>
        <v>37043060</v>
      </c>
    </row>
    <row r="64" spans="1:17" x14ac:dyDescent="0.3">
      <c r="A64" s="16">
        <v>39142</v>
      </c>
      <c r="B64" s="9">
        <v>2359</v>
      </c>
      <c r="C64" s="9">
        <v>1263</v>
      </c>
      <c r="D64">
        <v>906</v>
      </c>
      <c r="E64" s="27">
        <f t="shared" si="1"/>
        <v>190</v>
      </c>
      <c r="F64" s="24">
        <v>24</v>
      </c>
      <c r="H64" s="16">
        <v>39142</v>
      </c>
      <c r="I64" s="33">
        <v>325339</v>
      </c>
      <c r="J64" s="44">
        <v>398476</v>
      </c>
      <c r="K64" s="36">
        <v>246719</v>
      </c>
      <c r="L64" s="46">
        <f t="shared" si="2"/>
        <v>214063.67894736843</v>
      </c>
      <c r="N64">
        <f t="shared" si="3"/>
        <v>767474701</v>
      </c>
      <c r="O64">
        <f t="shared" si="4"/>
        <v>503275188</v>
      </c>
      <c r="P64">
        <f t="shared" si="5"/>
        <v>223527414</v>
      </c>
      <c r="Q64">
        <f t="shared" si="6"/>
        <v>40672099</v>
      </c>
    </row>
    <row r="65" spans="1:17" x14ac:dyDescent="0.3">
      <c r="A65" s="16">
        <v>39173</v>
      </c>
      <c r="B65" s="9">
        <v>2441</v>
      </c>
      <c r="C65" s="9">
        <v>1342</v>
      </c>
      <c r="D65">
        <v>943</v>
      </c>
      <c r="E65" s="27">
        <f t="shared" si="1"/>
        <v>156</v>
      </c>
      <c r="F65" s="24">
        <v>22</v>
      </c>
      <c r="H65" s="16">
        <v>39173</v>
      </c>
      <c r="I65" s="33">
        <v>344137</v>
      </c>
      <c r="J65" s="44">
        <v>413488</v>
      </c>
      <c r="K65" s="36">
        <v>261044</v>
      </c>
      <c r="L65" s="46">
        <f t="shared" si="2"/>
        <v>249827.10897435897</v>
      </c>
      <c r="N65">
        <f t="shared" si="3"/>
        <v>840038417</v>
      </c>
      <c r="O65">
        <f t="shared" si="4"/>
        <v>554900896</v>
      </c>
      <c r="P65">
        <f t="shared" si="5"/>
        <v>246164492</v>
      </c>
      <c r="Q65">
        <f t="shared" si="6"/>
        <v>38973029</v>
      </c>
    </row>
    <row r="66" spans="1:17" x14ac:dyDescent="0.3">
      <c r="A66" s="16">
        <v>39203</v>
      </c>
      <c r="B66" s="9">
        <v>2839</v>
      </c>
      <c r="C66" s="9">
        <v>1619</v>
      </c>
      <c r="D66">
        <v>993</v>
      </c>
      <c r="E66" s="27">
        <f t="shared" si="1"/>
        <v>227</v>
      </c>
      <c r="F66" s="24">
        <v>22</v>
      </c>
      <c r="H66" s="16">
        <v>39203</v>
      </c>
      <c r="I66" s="33">
        <v>354410</v>
      </c>
      <c r="J66" s="44">
        <v>426028</v>
      </c>
      <c r="K66" s="36">
        <v>266100</v>
      </c>
      <c r="L66" s="46">
        <f t="shared" si="2"/>
        <v>229926.68722466961</v>
      </c>
      <c r="N66">
        <f t="shared" si="3"/>
        <v>1006169990</v>
      </c>
      <c r="O66">
        <f t="shared" si="4"/>
        <v>689739332</v>
      </c>
      <c r="P66">
        <f t="shared" si="5"/>
        <v>264237300</v>
      </c>
      <c r="Q66">
        <f t="shared" si="6"/>
        <v>52193358</v>
      </c>
    </row>
    <row r="67" spans="1:17" x14ac:dyDescent="0.3">
      <c r="A67" s="16">
        <v>39234</v>
      </c>
      <c r="B67" s="9">
        <v>2203</v>
      </c>
      <c r="C67" s="9">
        <v>1233</v>
      </c>
      <c r="D67">
        <v>789</v>
      </c>
      <c r="E67" s="27">
        <f t="shared" ref="E67:E130" si="7">B67-C67-D67</f>
        <v>181</v>
      </c>
      <c r="F67" s="24">
        <v>25</v>
      </c>
      <c r="H67" s="16">
        <v>39234</v>
      </c>
      <c r="I67" s="33">
        <v>348056</v>
      </c>
      <c r="J67" s="44">
        <v>417265</v>
      </c>
      <c r="K67" s="36">
        <v>265172</v>
      </c>
      <c r="L67" s="46">
        <f t="shared" ref="L67:L130" si="8">Q67/E67</f>
        <v>237894.55801104972</v>
      </c>
      <c r="N67">
        <f t="shared" ref="N67:N130" si="9">I67*B67</f>
        <v>766767368</v>
      </c>
      <c r="O67">
        <f t="shared" ref="O67:O130" si="10">J67*C67</f>
        <v>514487745</v>
      </c>
      <c r="P67">
        <f t="shared" ref="P67:P130" si="11">K67*D67</f>
        <v>209220708</v>
      </c>
      <c r="Q67">
        <f t="shared" ref="Q67:Q130" si="12">N67-O67-P67</f>
        <v>43058915</v>
      </c>
    </row>
    <row r="68" spans="1:17" x14ac:dyDescent="0.3">
      <c r="A68" s="16">
        <v>39264</v>
      </c>
      <c r="B68" s="9">
        <v>1565</v>
      </c>
      <c r="C68" s="9">
        <v>882</v>
      </c>
      <c r="D68">
        <v>553</v>
      </c>
      <c r="E68" s="27">
        <f t="shared" si="7"/>
        <v>130</v>
      </c>
      <c r="F68" s="24">
        <v>30</v>
      </c>
      <c r="H68" s="16">
        <v>39264</v>
      </c>
      <c r="I68" s="33">
        <v>354718</v>
      </c>
      <c r="J68" s="44">
        <v>417150</v>
      </c>
      <c r="K68" s="36">
        <v>271908</v>
      </c>
      <c r="L68" s="46">
        <f t="shared" si="8"/>
        <v>283401.89230769232</v>
      </c>
      <c r="N68">
        <f t="shared" si="9"/>
        <v>555133670</v>
      </c>
      <c r="O68">
        <f t="shared" si="10"/>
        <v>367926300</v>
      </c>
      <c r="P68">
        <f t="shared" si="11"/>
        <v>150365124</v>
      </c>
      <c r="Q68">
        <f t="shared" si="12"/>
        <v>36842246</v>
      </c>
    </row>
    <row r="69" spans="1:17" x14ac:dyDescent="0.3">
      <c r="A69" s="16">
        <v>39295</v>
      </c>
      <c r="B69" s="9">
        <v>1299</v>
      </c>
      <c r="C69" s="9">
        <v>747</v>
      </c>
      <c r="D69">
        <v>433</v>
      </c>
      <c r="E69" s="27">
        <f t="shared" si="7"/>
        <v>119</v>
      </c>
      <c r="F69" s="24">
        <v>36</v>
      </c>
      <c r="H69" s="16">
        <v>39295</v>
      </c>
      <c r="I69" s="33">
        <v>344792</v>
      </c>
      <c r="J69" s="44">
        <v>403757</v>
      </c>
      <c r="K69" s="36">
        <v>269139</v>
      </c>
      <c r="L69" s="46">
        <f t="shared" si="8"/>
        <v>249925.56302521008</v>
      </c>
      <c r="N69">
        <f t="shared" si="9"/>
        <v>447884808</v>
      </c>
      <c r="O69">
        <f t="shared" si="10"/>
        <v>301606479</v>
      </c>
      <c r="P69">
        <f t="shared" si="11"/>
        <v>116537187</v>
      </c>
      <c r="Q69">
        <f t="shared" si="12"/>
        <v>29741142</v>
      </c>
    </row>
    <row r="70" spans="1:17" x14ac:dyDescent="0.3">
      <c r="A70" s="16">
        <v>39326</v>
      </c>
      <c r="B70" s="9">
        <v>1042</v>
      </c>
      <c r="C70" s="9">
        <v>635</v>
      </c>
      <c r="D70">
        <v>326</v>
      </c>
      <c r="E70" s="27">
        <f t="shared" si="7"/>
        <v>81</v>
      </c>
      <c r="F70" s="24">
        <v>43</v>
      </c>
      <c r="H70" s="16">
        <v>39326</v>
      </c>
      <c r="I70" s="33">
        <v>344286</v>
      </c>
      <c r="J70" s="44">
        <v>399555</v>
      </c>
      <c r="K70" s="36">
        <v>270745</v>
      </c>
      <c r="L70" s="46">
        <f t="shared" si="8"/>
        <v>206984.16049382716</v>
      </c>
      <c r="N70">
        <f t="shared" si="9"/>
        <v>358746012</v>
      </c>
      <c r="O70">
        <f t="shared" si="10"/>
        <v>253717425</v>
      </c>
      <c r="P70">
        <f t="shared" si="11"/>
        <v>88262870</v>
      </c>
      <c r="Q70">
        <f t="shared" si="12"/>
        <v>16765717</v>
      </c>
    </row>
    <row r="71" spans="1:17" x14ac:dyDescent="0.3">
      <c r="A71" s="16">
        <v>39356</v>
      </c>
      <c r="B71" s="7">
        <v>1276</v>
      </c>
      <c r="C71" s="9">
        <v>807</v>
      </c>
      <c r="D71">
        <v>369</v>
      </c>
      <c r="E71" s="27">
        <f t="shared" si="7"/>
        <v>100</v>
      </c>
      <c r="F71" s="24">
        <v>44</v>
      </c>
      <c r="H71" s="16">
        <v>39356</v>
      </c>
      <c r="I71" s="33">
        <v>347668</v>
      </c>
      <c r="J71" s="44">
        <v>397189</v>
      </c>
      <c r="K71" s="36">
        <v>262875</v>
      </c>
      <c r="L71" s="46">
        <f t="shared" si="8"/>
        <v>260919.7</v>
      </c>
      <c r="N71">
        <f t="shared" si="9"/>
        <v>443624368</v>
      </c>
      <c r="O71">
        <f t="shared" si="10"/>
        <v>320531523</v>
      </c>
      <c r="P71">
        <f t="shared" si="11"/>
        <v>97000875</v>
      </c>
      <c r="Q71">
        <f t="shared" si="12"/>
        <v>26091970</v>
      </c>
    </row>
    <row r="72" spans="1:17" x14ac:dyDescent="0.3">
      <c r="A72" s="16">
        <v>39387</v>
      </c>
      <c r="B72" s="7">
        <v>1223</v>
      </c>
      <c r="C72" s="9">
        <v>741</v>
      </c>
      <c r="D72">
        <v>383</v>
      </c>
      <c r="E72" s="27">
        <f t="shared" si="7"/>
        <v>99</v>
      </c>
      <c r="F72" s="24">
        <v>51</v>
      </c>
      <c r="H72" s="16">
        <v>39387</v>
      </c>
      <c r="I72" s="33">
        <v>325060</v>
      </c>
      <c r="J72" s="44">
        <v>376267</v>
      </c>
      <c r="K72" s="36">
        <v>252277</v>
      </c>
      <c r="L72" s="46">
        <f t="shared" si="8"/>
        <v>223358</v>
      </c>
      <c r="N72">
        <f t="shared" si="9"/>
        <v>397548380</v>
      </c>
      <c r="O72">
        <f t="shared" si="10"/>
        <v>278813847</v>
      </c>
      <c r="P72">
        <f t="shared" si="11"/>
        <v>96622091</v>
      </c>
      <c r="Q72">
        <f t="shared" si="12"/>
        <v>22112442</v>
      </c>
    </row>
    <row r="73" spans="1:17" ht="15" thickBot="1" x14ac:dyDescent="0.35">
      <c r="A73" s="16">
        <v>39417</v>
      </c>
      <c r="B73" s="8">
        <v>857</v>
      </c>
      <c r="C73" s="18">
        <v>524</v>
      </c>
      <c r="D73" s="20">
        <v>272</v>
      </c>
      <c r="E73" s="27">
        <f t="shared" si="7"/>
        <v>61</v>
      </c>
      <c r="F73" s="25">
        <v>56</v>
      </c>
      <c r="H73" s="16">
        <v>39417</v>
      </c>
      <c r="I73" s="35">
        <v>329705</v>
      </c>
      <c r="J73" s="43">
        <v>382022</v>
      </c>
      <c r="K73" s="34">
        <v>253270</v>
      </c>
      <c r="L73" s="46">
        <f t="shared" si="8"/>
        <v>221118.31147540984</v>
      </c>
      <c r="N73">
        <f t="shared" si="9"/>
        <v>282557185</v>
      </c>
      <c r="O73">
        <f t="shared" si="10"/>
        <v>200179528</v>
      </c>
      <c r="P73">
        <f t="shared" si="11"/>
        <v>68889440</v>
      </c>
      <c r="Q73">
        <f t="shared" si="12"/>
        <v>13488217</v>
      </c>
    </row>
    <row r="74" spans="1:17" ht="15" thickTop="1" x14ac:dyDescent="0.3">
      <c r="A74" s="16">
        <v>39448</v>
      </c>
      <c r="B74" s="7">
        <v>1227</v>
      </c>
      <c r="C74" s="9">
        <v>767</v>
      </c>
      <c r="D74">
        <v>363</v>
      </c>
      <c r="E74" s="27">
        <f t="shared" si="7"/>
        <v>97</v>
      </c>
      <c r="F74" s="24">
        <v>61</v>
      </c>
      <c r="H74" s="16">
        <v>39448</v>
      </c>
      <c r="I74" s="36">
        <v>332051</v>
      </c>
      <c r="J74" s="45">
        <v>379567</v>
      </c>
      <c r="K74" s="36">
        <v>257956</v>
      </c>
      <c r="L74" s="46">
        <f t="shared" si="8"/>
        <v>233615.05154639174</v>
      </c>
      <c r="N74">
        <f t="shared" si="9"/>
        <v>407426577</v>
      </c>
      <c r="O74">
        <f t="shared" si="10"/>
        <v>291127889</v>
      </c>
      <c r="P74">
        <f t="shared" si="11"/>
        <v>93638028</v>
      </c>
      <c r="Q74">
        <f t="shared" si="12"/>
        <v>22660660</v>
      </c>
    </row>
    <row r="75" spans="1:17" x14ac:dyDescent="0.3">
      <c r="A75" s="16">
        <v>39479</v>
      </c>
      <c r="B75" s="7">
        <v>1287</v>
      </c>
      <c r="C75" s="9">
        <v>829</v>
      </c>
      <c r="D75">
        <v>370</v>
      </c>
      <c r="E75" s="27">
        <f t="shared" si="7"/>
        <v>88</v>
      </c>
      <c r="F75" s="24">
        <v>52</v>
      </c>
      <c r="H75" s="16">
        <v>39479</v>
      </c>
      <c r="I75" s="36">
        <v>338347</v>
      </c>
      <c r="J75" s="45">
        <v>381965</v>
      </c>
      <c r="K75" s="36">
        <v>264204</v>
      </c>
      <c r="L75" s="46">
        <f t="shared" si="8"/>
        <v>239183.22727272726</v>
      </c>
      <c r="N75">
        <f t="shared" si="9"/>
        <v>435452589</v>
      </c>
      <c r="O75">
        <f t="shared" si="10"/>
        <v>316648985</v>
      </c>
      <c r="P75">
        <f t="shared" si="11"/>
        <v>97755480</v>
      </c>
      <c r="Q75">
        <f t="shared" si="12"/>
        <v>21048124</v>
      </c>
    </row>
    <row r="76" spans="1:17" x14ac:dyDescent="0.3">
      <c r="A76" s="16">
        <v>39508</v>
      </c>
      <c r="B76" s="7">
        <v>1557</v>
      </c>
      <c r="C76" s="9">
        <v>1019</v>
      </c>
      <c r="D76">
        <v>441</v>
      </c>
      <c r="E76" s="27">
        <f t="shared" si="7"/>
        <v>97</v>
      </c>
      <c r="F76" s="24">
        <v>51</v>
      </c>
      <c r="H76" s="16">
        <v>39508</v>
      </c>
      <c r="I76" s="36">
        <v>343760</v>
      </c>
      <c r="J76" s="45">
        <v>387632</v>
      </c>
      <c r="K76" s="36">
        <v>263023</v>
      </c>
      <c r="L76" s="46">
        <f t="shared" si="8"/>
        <v>249939.88659793814</v>
      </c>
      <c r="N76">
        <f t="shared" si="9"/>
        <v>535234320</v>
      </c>
      <c r="O76">
        <f t="shared" si="10"/>
        <v>394997008</v>
      </c>
      <c r="P76">
        <f t="shared" si="11"/>
        <v>115993143</v>
      </c>
      <c r="Q76">
        <f t="shared" si="12"/>
        <v>24244169</v>
      </c>
    </row>
    <row r="77" spans="1:17" x14ac:dyDescent="0.3">
      <c r="A77" s="16">
        <v>39539</v>
      </c>
      <c r="B77" s="7">
        <v>1823</v>
      </c>
      <c r="C77" s="9">
        <v>1148</v>
      </c>
      <c r="D77">
        <v>529</v>
      </c>
      <c r="E77" s="27">
        <f t="shared" si="7"/>
        <v>146</v>
      </c>
      <c r="F77" s="24">
        <v>52</v>
      </c>
      <c r="H77" s="16">
        <v>39539</v>
      </c>
      <c r="I77" s="36">
        <v>336931</v>
      </c>
      <c r="J77" s="45">
        <v>386033</v>
      </c>
      <c r="K77" s="36">
        <v>256947</v>
      </c>
      <c r="L77" s="46">
        <f t="shared" si="8"/>
        <v>240646.34246575343</v>
      </c>
      <c r="N77">
        <f t="shared" si="9"/>
        <v>614225213</v>
      </c>
      <c r="O77">
        <f t="shared" si="10"/>
        <v>443165884</v>
      </c>
      <c r="P77">
        <f t="shared" si="11"/>
        <v>135924963</v>
      </c>
      <c r="Q77">
        <f t="shared" si="12"/>
        <v>35134366</v>
      </c>
    </row>
    <row r="78" spans="1:17" x14ac:dyDescent="0.3">
      <c r="A78" s="16">
        <v>39569</v>
      </c>
      <c r="B78" s="7">
        <v>1821</v>
      </c>
      <c r="C78" s="9">
        <v>1186</v>
      </c>
      <c r="D78">
        <v>505</v>
      </c>
      <c r="E78" s="27">
        <f t="shared" si="7"/>
        <v>130</v>
      </c>
      <c r="F78" s="24">
        <v>53</v>
      </c>
      <c r="H78" s="16">
        <v>39569</v>
      </c>
      <c r="I78" s="36">
        <v>340499</v>
      </c>
      <c r="J78" s="45">
        <v>383167</v>
      </c>
      <c r="K78" s="36">
        <v>260837</v>
      </c>
      <c r="L78" s="46">
        <f t="shared" si="8"/>
        <v>260691.78461538462</v>
      </c>
      <c r="N78">
        <f t="shared" si="9"/>
        <v>620048679</v>
      </c>
      <c r="O78">
        <f t="shared" si="10"/>
        <v>454436062</v>
      </c>
      <c r="P78">
        <f t="shared" si="11"/>
        <v>131722685</v>
      </c>
      <c r="Q78">
        <f t="shared" si="12"/>
        <v>33889932</v>
      </c>
    </row>
    <row r="79" spans="1:17" x14ac:dyDescent="0.3">
      <c r="A79" s="16">
        <v>39600</v>
      </c>
      <c r="B79" s="7">
        <v>1852</v>
      </c>
      <c r="C79" s="9">
        <v>1211</v>
      </c>
      <c r="D79">
        <v>527</v>
      </c>
      <c r="E79" s="27">
        <f t="shared" si="7"/>
        <v>114</v>
      </c>
      <c r="F79" s="24">
        <v>55</v>
      </c>
      <c r="H79" s="16">
        <v>39600</v>
      </c>
      <c r="I79" s="36">
        <v>341376</v>
      </c>
      <c r="J79" s="45">
        <v>381384</v>
      </c>
      <c r="K79" s="36">
        <v>262365</v>
      </c>
      <c r="L79" s="46">
        <f t="shared" si="8"/>
        <v>281631.34210526315</v>
      </c>
      <c r="N79">
        <f t="shared" si="9"/>
        <v>632228352</v>
      </c>
      <c r="O79">
        <f t="shared" si="10"/>
        <v>461856024</v>
      </c>
      <c r="P79">
        <f t="shared" si="11"/>
        <v>138266355</v>
      </c>
      <c r="Q79">
        <f t="shared" si="12"/>
        <v>32105973</v>
      </c>
    </row>
    <row r="80" spans="1:17" x14ac:dyDescent="0.3">
      <c r="A80" s="16">
        <v>39630</v>
      </c>
      <c r="B80" s="7">
        <v>1784</v>
      </c>
      <c r="C80" s="9">
        <v>1176</v>
      </c>
      <c r="D80">
        <v>498</v>
      </c>
      <c r="E80" s="27">
        <f t="shared" si="7"/>
        <v>110</v>
      </c>
      <c r="F80" s="24">
        <v>55</v>
      </c>
      <c r="H80" s="16">
        <v>39630</v>
      </c>
      <c r="I80" s="36">
        <v>335100</v>
      </c>
      <c r="J80" s="45">
        <v>379224</v>
      </c>
      <c r="K80" s="36">
        <v>253850</v>
      </c>
      <c r="L80" s="46">
        <f t="shared" si="8"/>
        <v>231215.23636363636</v>
      </c>
      <c r="N80">
        <f t="shared" si="9"/>
        <v>597818400</v>
      </c>
      <c r="O80">
        <f t="shared" si="10"/>
        <v>445967424</v>
      </c>
      <c r="P80">
        <f t="shared" si="11"/>
        <v>126417300</v>
      </c>
      <c r="Q80">
        <f t="shared" si="12"/>
        <v>25433676</v>
      </c>
    </row>
    <row r="81" spans="1:17" x14ac:dyDescent="0.3">
      <c r="A81" s="16">
        <v>39661</v>
      </c>
      <c r="B81" s="7">
        <v>1541</v>
      </c>
      <c r="C81" s="9">
        <v>1019</v>
      </c>
      <c r="D81">
        <v>427</v>
      </c>
      <c r="E81" s="27">
        <f t="shared" si="7"/>
        <v>95</v>
      </c>
      <c r="F81" s="24">
        <v>63</v>
      </c>
      <c r="H81" s="16">
        <v>39661</v>
      </c>
      <c r="I81" s="36">
        <v>329207</v>
      </c>
      <c r="J81" s="45">
        <v>369190</v>
      </c>
      <c r="K81" s="36">
        <v>251048</v>
      </c>
      <c r="L81" s="46">
        <f t="shared" si="8"/>
        <v>251640.85263157895</v>
      </c>
      <c r="N81">
        <f t="shared" si="9"/>
        <v>507307987</v>
      </c>
      <c r="O81">
        <f t="shared" si="10"/>
        <v>376204610</v>
      </c>
      <c r="P81">
        <f t="shared" si="11"/>
        <v>107197496</v>
      </c>
      <c r="Q81">
        <f t="shared" si="12"/>
        <v>23905881</v>
      </c>
    </row>
    <row r="82" spans="1:17" x14ac:dyDescent="0.3">
      <c r="A82" s="16">
        <v>39692</v>
      </c>
      <c r="B82" s="7">
        <v>1729</v>
      </c>
      <c r="C82" s="9">
        <v>1140</v>
      </c>
      <c r="D82">
        <v>477</v>
      </c>
      <c r="E82" s="27">
        <f t="shared" si="7"/>
        <v>112</v>
      </c>
      <c r="F82" s="24">
        <v>61</v>
      </c>
      <c r="H82" s="16">
        <v>39692</v>
      </c>
      <c r="I82" s="36">
        <v>324906</v>
      </c>
      <c r="J82" s="45">
        <v>362097</v>
      </c>
      <c r="K82" s="36">
        <v>252234</v>
      </c>
      <c r="L82" s="46">
        <f t="shared" si="8"/>
        <v>255859.60714285713</v>
      </c>
      <c r="N82">
        <f t="shared" si="9"/>
        <v>561762474</v>
      </c>
      <c r="O82">
        <f t="shared" si="10"/>
        <v>412790580</v>
      </c>
      <c r="P82">
        <f t="shared" si="11"/>
        <v>120315618</v>
      </c>
      <c r="Q82">
        <f t="shared" si="12"/>
        <v>28656276</v>
      </c>
    </row>
    <row r="83" spans="1:17" x14ac:dyDescent="0.3">
      <c r="A83" s="16">
        <v>39722</v>
      </c>
      <c r="B83" s="7">
        <v>1251</v>
      </c>
      <c r="C83" s="9">
        <v>800</v>
      </c>
      <c r="D83">
        <v>373</v>
      </c>
      <c r="E83" s="27">
        <f t="shared" si="7"/>
        <v>78</v>
      </c>
      <c r="F83" s="24">
        <v>58</v>
      </c>
      <c r="H83" s="16">
        <v>39722</v>
      </c>
      <c r="I83" s="36">
        <v>317784</v>
      </c>
      <c r="J83" s="45">
        <v>363274</v>
      </c>
      <c r="K83" s="36">
        <v>237590</v>
      </c>
      <c r="L83" s="46">
        <f t="shared" si="8"/>
        <v>234711.71794871794</v>
      </c>
      <c r="N83">
        <f t="shared" si="9"/>
        <v>397547784</v>
      </c>
      <c r="O83">
        <f t="shared" si="10"/>
        <v>290619200</v>
      </c>
      <c r="P83">
        <f t="shared" si="11"/>
        <v>88621070</v>
      </c>
      <c r="Q83">
        <f t="shared" si="12"/>
        <v>18307514</v>
      </c>
    </row>
    <row r="84" spans="1:17" x14ac:dyDescent="0.3">
      <c r="A84" s="16">
        <v>39753</v>
      </c>
      <c r="B84" s="7">
        <v>891</v>
      </c>
      <c r="C84" s="9">
        <v>591</v>
      </c>
      <c r="D84">
        <v>244</v>
      </c>
      <c r="E84" s="27">
        <f t="shared" si="7"/>
        <v>56</v>
      </c>
      <c r="F84" s="24">
        <v>63</v>
      </c>
      <c r="H84" s="16">
        <v>39753</v>
      </c>
      <c r="I84" s="36">
        <v>318588</v>
      </c>
      <c r="J84" s="45">
        <v>362757</v>
      </c>
      <c r="K84" s="36">
        <v>231531</v>
      </c>
      <c r="L84" s="46">
        <f t="shared" si="8"/>
        <v>231767.08928571429</v>
      </c>
      <c r="N84">
        <f t="shared" si="9"/>
        <v>283861908</v>
      </c>
      <c r="O84">
        <f t="shared" si="10"/>
        <v>214389387</v>
      </c>
      <c r="P84">
        <f t="shared" si="11"/>
        <v>56493564</v>
      </c>
      <c r="Q84">
        <f t="shared" si="12"/>
        <v>12978957</v>
      </c>
    </row>
    <row r="85" spans="1:17" ht="15" thickBot="1" x14ac:dyDescent="0.35">
      <c r="A85" s="16">
        <v>39783</v>
      </c>
      <c r="B85" s="10">
        <v>608</v>
      </c>
      <c r="C85" s="18">
        <v>398</v>
      </c>
      <c r="D85" s="20">
        <v>171</v>
      </c>
      <c r="E85" s="27">
        <f t="shared" si="7"/>
        <v>39</v>
      </c>
      <c r="F85" s="25">
        <v>65</v>
      </c>
      <c r="H85" s="16">
        <v>39783</v>
      </c>
      <c r="I85" s="37">
        <v>310974</v>
      </c>
      <c r="J85" s="43">
        <v>351870</v>
      </c>
      <c r="K85" s="34">
        <v>234286</v>
      </c>
      <c r="L85" s="46">
        <f t="shared" si="8"/>
        <v>229872.46153846153</v>
      </c>
      <c r="N85">
        <f t="shared" si="9"/>
        <v>189072192</v>
      </c>
      <c r="O85">
        <f t="shared" si="10"/>
        <v>140044260</v>
      </c>
      <c r="P85">
        <f t="shared" si="11"/>
        <v>40062906</v>
      </c>
      <c r="Q85">
        <f t="shared" si="12"/>
        <v>8965026</v>
      </c>
    </row>
    <row r="86" spans="1:17" ht="15" thickTop="1" x14ac:dyDescent="0.3">
      <c r="A86" s="16">
        <v>39814</v>
      </c>
      <c r="B86" s="11">
        <v>681</v>
      </c>
      <c r="C86" s="9">
        <v>463</v>
      </c>
      <c r="D86">
        <v>191</v>
      </c>
      <c r="E86" s="27">
        <f t="shared" si="7"/>
        <v>27</v>
      </c>
      <c r="F86" s="24">
        <v>67</v>
      </c>
      <c r="H86" s="16">
        <v>39814</v>
      </c>
      <c r="I86" s="38">
        <v>320355</v>
      </c>
      <c r="J86" s="45">
        <v>357393</v>
      </c>
      <c r="K86" s="45">
        <v>238111</v>
      </c>
      <c r="L86" s="46">
        <f t="shared" si="8"/>
        <v>267022.03703703702</v>
      </c>
      <c r="N86">
        <f t="shared" si="9"/>
        <v>218161755</v>
      </c>
      <c r="O86">
        <f t="shared" si="10"/>
        <v>165472959</v>
      </c>
      <c r="P86">
        <f t="shared" si="11"/>
        <v>45479201</v>
      </c>
      <c r="Q86">
        <f t="shared" si="12"/>
        <v>7209595</v>
      </c>
    </row>
    <row r="87" spans="1:17" x14ac:dyDescent="0.3">
      <c r="A87" s="16">
        <v>39845</v>
      </c>
      <c r="B87" s="11">
        <v>945</v>
      </c>
      <c r="C87" s="9">
        <v>626</v>
      </c>
      <c r="D87">
        <v>258</v>
      </c>
      <c r="E87" s="27">
        <f t="shared" si="7"/>
        <v>61</v>
      </c>
      <c r="F87" s="24">
        <v>62</v>
      </c>
      <c r="H87" s="16">
        <v>39845</v>
      </c>
      <c r="I87" s="38">
        <v>313363</v>
      </c>
      <c r="J87" s="45">
        <v>354261</v>
      </c>
      <c r="K87" s="45">
        <v>227111</v>
      </c>
      <c r="L87" s="46">
        <f t="shared" si="8"/>
        <v>258459.19672131148</v>
      </c>
      <c r="N87">
        <f t="shared" si="9"/>
        <v>296128035</v>
      </c>
      <c r="O87">
        <f t="shared" si="10"/>
        <v>221767386</v>
      </c>
      <c r="P87">
        <f t="shared" si="11"/>
        <v>58594638</v>
      </c>
      <c r="Q87">
        <f t="shared" si="12"/>
        <v>15766011</v>
      </c>
    </row>
    <row r="88" spans="1:17" x14ac:dyDescent="0.3">
      <c r="A88" s="16">
        <v>39873</v>
      </c>
      <c r="B88" s="11">
        <v>1236</v>
      </c>
      <c r="C88" s="9">
        <v>789</v>
      </c>
      <c r="D88">
        <v>372</v>
      </c>
      <c r="E88" s="27">
        <f t="shared" si="7"/>
        <v>75</v>
      </c>
      <c r="F88" s="24">
        <v>57</v>
      </c>
      <c r="H88" s="16">
        <v>39873</v>
      </c>
      <c r="I88" s="38">
        <v>308655</v>
      </c>
      <c r="J88" s="45">
        <v>352331</v>
      </c>
      <c r="K88" s="45">
        <v>228161</v>
      </c>
      <c r="L88" s="46">
        <f t="shared" si="8"/>
        <v>248433.72</v>
      </c>
      <c r="N88">
        <f t="shared" si="9"/>
        <v>381497580</v>
      </c>
      <c r="O88">
        <f t="shared" si="10"/>
        <v>277989159</v>
      </c>
      <c r="P88">
        <f t="shared" si="11"/>
        <v>84875892</v>
      </c>
      <c r="Q88">
        <f t="shared" si="12"/>
        <v>18632529</v>
      </c>
    </row>
    <row r="89" spans="1:17" x14ac:dyDescent="0.3">
      <c r="A89" s="16">
        <v>39904</v>
      </c>
      <c r="B89" s="12">
        <v>1624</v>
      </c>
      <c r="C89" s="9">
        <v>1052</v>
      </c>
      <c r="D89">
        <v>461</v>
      </c>
      <c r="E89" s="27">
        <f t="shared" si="7"/>
        <v>111</v>
      </c>
      <c r="F89" s="24">
        <v>58</v>
      </c>
      <c r="H89" s="16">
        <v>39904</v>
      </c>
      <c r="I89" s="38">
        <v>318596</v>
      </c>
      <c r="J89" s="45">
        <v>363176</v>
      </c>
      <c r="K89" s="45">
        <v>234795</v>
      </c>
      <c r="L89" s="46">
        <f t="shared" si="8"/>
        <v>244128.44144144145</v>
      </c>
      <c r="N89">
        <f t="shared" si="9"/>
        <v>517399904</v>
      </c>
      <c r="O89">
        <f t="shared" si="10"/>
        <v>382061152</v>
      </c>
      <c r="P89">
        <f t="shared" si="11"/>
        <v>108240495</v>
      </c>
      <c r="Q89">
        <f t="shared" si="12"/>
        <v>27098257</v>
      </c>
    </row>
    <row r="90" spans="1:17" x14ac:dyDescent="0.3">
      <c r="A90" s="16">
        <v>39934</v>
      </c>
      <c r="B90" s="11">
        <v>1972</v>
      </c>
      <c r="C90" s="9">
        <v>1271</v>
      </c>
      <c r="D90">
        <v>567</v>
      </c>
      <c r="E90" s="27">
        <f t="shared" si="7"/>
        <v>134</v>
      </c>
      <c r="F90" s="24">
        <v>54</v>
      </c>
      <c r="H90" s="16">
        <v>39934</v>
      </c>
      <c r="I90" s="39">
        <v>326722</v>
      </c>
      <c r="J90" s="45">
        <v>372264</v>
      </c>
      <c r="K90" s="45">
        <v>241031</v>
      </c>
      <c r="L90" s="46">
        <f t="shared" si="8"/>
        <v>257340.76865671642</v>
      </c>
      <c r="N90">
        <f t="shared" si="9"/>
        <v>644295784</v>
      </c>
      <c r="O90">
        <f t="shared" si="10"/>
        <v>473147544</v>
      </c>
      <c r="P90">
        <f t="shared" si="11"/>
        <v>136664577</v>
      </c>
      <c r="Q90">
        <f t="shared" si="12"/>
        <v>34483663</v>
      </c>
    </row>
    <row r="91" spans="1:17" x14ac:dyDescent="0.3">
      <c r="A91" s="16">
        <v>39965</v>
      </c>
      <c r="B91" s="11">
        <v>2136</v>
      </c>
      <c r="C91" s="9">
        <v>1366</v>
      </c>
      <c r="D91">
        <v>625</v>
      </c>
      <c r="E91" s="27">
        <f t="shared" si="7"/>
        <v>145</v>
      </c>
      <c r="F91" s="24">
        <v>52</v>
      </c>
      <c r="H91" s="16">
        <v>39965</v>
      </c>
      <c r="I91" s="39">
        <v>329893</v>
      </c>
      <c r="J91" s="45">
        <v>375432</v>
      </c>
      <c r="K91" s="45">
        <v>244765</v>
      </c>
      <c r="L91" s="46">
        <f t="shared" si="8"/>
        <v>267815.24827586208</v>
      </c>
      <c r="N91">
        <f t="shared" si="9"/>
        <v>704651448</v>
      </c>
      <c r="O91">
        <f t="shared" si="10"/>
        <v>512840112</v>
      </c>
      <c r="P91">
        <f t="shared" si="11"/>
        <v>152978125</v>
      </c>
      <c r="Q91">
        <f t="shared" si="12"/>
        <v>38833211</v>
      </c>
    </row>
    <row r="92" spans="1:17" x14ac:dyDescent="0.3">
      <c r="A92" s="16">
        <v>39995</v>
      </c>
      <c r="B92" s="11">
        <v>1982</v>
      </c>
      <c r="C92" s="9">
        <v>1220</v>
      </c>
      <c r="D92">
        <v>636</v>
      </c>
      <c r="E92" s="27">
        <f t="shared" si="7"/>
        <v>126</v>
      </c>
      <c r="F92" s="24">
        <v>48</v>
      </c>
      <c r="H92" s="16">
        <v>39995</v>
      </c>
      <c r="I92" s="39">
        <v>327430</v>
      </c>
      <c r="J92" s="45">
        <v>378270</v>
      </c>
      <c r="K92" s="45">
        <v>242985</v>
      </c>
      <c r="L92" s="46">
        <f t="shared" si="8"/>
        <v>261415.87301587302</v>
      </c>
      <c r="N92">
        <f t="shared" si="9"/>
        <v>648966260</v>
      </c>
      <c r="O92">
        <f t="shared" si="10"/>
        <v>461489400</v>
      </c>
      <c r="P92">
        <f t="shared" si="11"/>
        <v>154538460</v>
      </c>
      <c r="Q92">
        <f t="shared" si="12"/>
        <v>32938400</v>
      </c>
    </row>
    <row r="93" spans="1:17" x14ac:dyDescent="0.3">
      <c r="A93" s="16">
        <v>40026</v>
      </c>
      <c r="B93" s="11">
        <v>1485</v>
      </c>
      <c r="C93" s="9">
        <v>896</v>
      </c>
      <c r="D93">
        <v>484</v>
      </c>
      <c r="E93" s="27">
        <f t="shared" si="7"/>
        <v>105</v>
      </c>
      <c r="F93" s="24">
        <v>51</v>
      </c>
      <c r="H93" s="16">
        <v>40026</v>
      </c>
      <c r="I93" s="39">
        <v>322890</v>
      </c>
      <c r="J93" s="45">
        <v>375594</v>
      </c>
      <c r="K93" s="45">
        <v>239773</v>
      </c>
      <c r="L93" s="46">
        <f t="shared" si="8"/>
        <v>256278.99047619046</v>
      </c>
      <c r="N93">
        <f t="shared" si="9"/>
        <v>479491650</v>
      </c>
      <c r="O93">
        <f t="shared" si="10"/>
        <v>336532224</v>
      </c>
      <c r="P93">
        <f t="shared" si="11"/>
        <v>116050132</v>
      </c>
      <c r="Q93">
        <f t="shared" si="12"/>
        <v>26909294</v>
      </c>
    </row>
    <row r="94" spans="1:17" x14ac:dyDescent="0.3">
      <c r="A94" s="16">
        <v>40057</v>
      </c>
      <c r="B94" s="11">
        <v>1466</v>
      </c>
      <c r="C94" s="9">
        <v>921</v>
      </c>
      <c r="D94">
        <v>447</v>
      </c>
      <c r="E94" s="27">
        <f t="shared" si="7"/>
        <v>98</v>
      </c>
      <c r="F94" s="24">
        <v>49</v>
      </c>
      <c r="H94" s="16">
        <v>40057</v>
      </c>
      <c r="I94" s="39">
        <v>327439</v>
      </c>
      <c r="J94" s="45">
        <v>375134</v>
      </c>
      <c r="K94" s="45">
        <v>244196</v>
      </c>
      <c r="L94" s="46">
        <f t="shared" si="8"/>
        <v>258893.3469387755</v>
      </c>
      <c r="N94">
        <f t="shared" si="9"/>
        <v>480025574</v>
      </c>
      <c r="O94">
        <f t="shared" si="10"/>
        <v>345498414</v>
      </c>
      <c r="P94">
        <f t="shared" si="11"/>
        <v>109155612</v>
      </c>
      <c r="Q94">
        <f t="shared" si="12"/>
        <v>25371548</v>
      </c>
    </row>
    <row r="95" spans="1:17" x14ac:dyDescent="0.3">
      <c r="A95" s="16">
        <v>40087</v>
      </c>
      <c r="B95" s="11">
        <v>1338</v>
      </c>
      <c r="C95" s="9">
        <v>817</v>
      </c>
      <c r="D95">
        <v>426</v>
      </c>
      <c r="E95" s="27">
        <f t="shared" si="7"/>
        <v>95</v>
      </c>
      <c r="F95" s="24">
        <v>51</v>
      </c>
      <c r="H95" s="16">
        <v>40087</v>
      </c>
      <c r="I95" s="39">
        <v>325557</v>
      </c>
      <c r="J95" s="45">
        <v>378849</v>
      </c>
      <c r="K95" s="45">
        <v>236127</v>
      </c>
      <c r="L95" s="46">
        <f t="shared" si="8"/>
        <v>268268.74736842106</v>
      </c>
      <c r="N95">
        <f t="shared" si="9"/>
        <v>435595266</v>
      </c>
      <c r="O95">
        <f t="shared" si="10"/>
        <v>309519633</v>
      </c>
      <c r="P95">
        <f t="shared" si="11"/>
        <v>100590102</v>
      </c>
      <c r="Q95">
        <f t="shared" si="12"/>
        <v>25485531</v>
      </c>
    </row>
    <row r="96" spans="1:17" x14ac:dyDescent="0.3">
      <c r="A96" s="16">
        <v>40118</v>
      </c>
      <c r="B96" s="11">
        <v>1097</v>
      </c>
      <c r="C96" s="9">
        <v>669</v>
      </c>
      <c r="D96">
        <v>350</v>
      </c>
      <c r="E96" s="27">
        <f t="shared" si="7"/>
        <v>78</v>
      </c>
      <c r="F96" s="24">
        <v>50</v>
      </c>
      <c r="H96" s="16">
        <v>40118</v>
      </c>
      <c r="I96" s="39">
        <v>326368</v>
      </c>
      <c r="J96" s="45">
        <v>380710</v>
      </c>
      <c r="K96" s="45">
        <v>235071</v>
      </c>
      <c r="L96" s="46">
        <f t="shared" si="8"/>
        <v>269946.87179487181</v>
      </c>
      <c r="N96">
        <f t="shared" si="9"/>
        <v>358025696</v>
      </c>
      <c r="O96">
        <f t="shared" si="10"/>
        <v>254694990</v>
      </c>
      <c r="P96">
        <f t="shared" si="11"/>
        <v>82274850</v>
      </c>
      <c r="Q96">
        <f t="shared" si="12"/>
        <v>21055856</v>
      </c>
    </row>
    <row r="97" spans="1:17" ht="15" thickBot="1" x14ac:dyDescent="0.35">
      <c r="A97" s="16">
        <v>40148</v>
      </c>
      <c r="B97" s="13">
        <v>784</v>
      </c>
      <c r="C97" s="18">
        <v>468</v>
      </c>
      <c r="D97" s="20">
        <v>256</v>
      </c>
      <c r="E97" s="27">
        <f t="shared" si="7"/>
        <v>60</v>
      </c>
      <c r="F97" s="25">
        <v>54</v>
      </c>
      <c r="H97" s="16">
        <v>40148</v>
      </c>
      <c r="I97" s="40">
        <v>319494</v>
      </c>
      <c r="J97" s="43">
        <v>374146</v>
      </c>
      <c r="K97" s="43">
        <v>237264</v>
      </c>
      <c r="L97" s="46">
        <f t="shared" si="8"/>
        <v>244056.4</v>
      </c>
      <c r="N97">
        <f t="shared" si="9"/>
        <v>250483296</v>
      </c>
      <c r="O97">
        <f t="shared" si="10"/>
        <v>175100328</v>
      </c>
      <c r="P97">
        <f t="shared" si="11"/>
        <v>60739584</v>
      </c>
      <c r="Q97">
        <f t="shared" si="12"/>
        <v>14643384</v>
      </c>
    </row>
    <row r="98" spans="1:17" ht="15" thickTop="1" x14ac:dyDescent="0.3">
      <c r="A98" s="16">
        <v>40179</v>
      </c>
      <c r="B98" s="11">
        <v>829</v>
      </c>
      <c r="C98" s="9">
        <v>480</v>
      </c>
      <c r="D98">
        <v>282</v>
      </c>
      <c r="E98" s="27">
        <f t="shared" si="7"/>
        <v>67</v>
      </c>
      <c r="F98" s="24">
        <v>54</v>
      </c>
      <c r="H98" s="16">
        <v>40179</v>
      </c>
      <c r="I98" s="38">
        <v>316506</v>
      </c>
      <c r="J98" s="45">
        <v>369042</v>
      </c>
      <c r="K98" s="45">
        <v>240524</v>
      </c>
      <c r="L98" s="46">
        <f t="shared" si="8"/>
        <v>259933.5223880597</v>
      </c>
      <c r="N98">
        <f t="shared" si="9"/>
        <v>262383474</v>
      </c>
      <c r="O98">
        <f t="shared" si="10"/>
        <v>177140160</v>
      </c>
      <c r="P98">
        <f t="shared" si="11"/>
        <v>67827768</v>
      </c>
      <c r="Q98">
        <f t="shared" si="12"/>
        <v>17415546</v>
      </c>
    </row>
    <row r="99" spans="1:17" x14ac:dyDescent="0.3">
      <c r="A99" s="16">
        <v>40210</v>
      </c>
      <c r="B99" s="11">
        <v>1158</v>
      </c>
      <c r="C99" s="9">
        <v>673</v>
      </c>
      <c r="D99">
        <v>388</v>
      </c>
      <c r="E99" s="27">
        <f t="shared" si="7"/>
        <v>97</v>
      </c>
      <c r="F99" s="24">
        <v>46</v>
      </c>
      <c r="H99" s="16">
        <v>40210</v>
      </c>
      <c r="I99" s="38">
        <v>320369</v>
      </c>
      <c r="J99" s="45">
        <v>378325</v>
      </c>
      <c r="K99" s="45">
        <v>230072</v>
      </c>
      <c r="L99" s="46">
        <f t="shared" si="8"/>
        <v>279449.90721649484</v>
      </c>
      <c r="N99">
        <f t="shared" si="9"/>
        <v>370987302</v>
      </c>
      <c r="O99">
        <f t="shared" si="10"/>
        <v>254612725</v>
      </c>
      <c r="P99">
        <f t="shared" si="11"/>
        <v>89267936</v>
      </c>
      <c r="Q99">
        <f t="shared" si="12"/>
        <v>27106641</v>
      </c>
    </row>
    <row r="100" spans="1:17" x14ac:dyDescent="0.3">
      <c r="A100" s="16">
        <v>40238</v>
      </c>
      <c r="B100" s="11">
        <v>1468</v>
      </c>
      <c r="C100" s="9">
        <v>946</v>
      </c>
      <c r="D100">
        <v>418</v>
      </c>
      <c r="E100" s="27">
        <f t="shared" si="7"/>
        <v>104</v>
      </c>
      <c r="F100" s="24">
        <v>41</v>
      </c>
      <c r="H100" s="16">
        <v>40238</v>
      </c>
      <c r="I100" s="39">
        <v>347260</v>
      </c>
      <c r="J100" s="45">
        <v>396710</v>
      </c>
      <c r="K100" s="45">
        <v>250860</v>
      </c>
      <c r="L100" s="46">
        <f t="shared" si="8"/>
        <v>284909.03846153844</v>
      </c>
      <c r="N100">
        <f t="shared" si="9"/>
        <v>509777680</v>
      </c>
      <c r="O100">
        <f t="shared" si="10"/>
        <v>375287660</v>
      </c>
      <c r="P100">
        <f t="shared" si="11"/>
        <v>104859480</v>
      </c>
      <c r="Q100">
        <f t="shared" si="12"/>
        <v>29630540</v>
      </c>
    </row>
    <row r="101" spans="1:17" x14ac:dyDescent="0.3">
      <c r="A101" s="16">
        <v>40269</v>
      </c>
      <c r="B101" s="11">
        <v>1644</v>
      </c>
      <c r="C101" s="9">
        <v>1024</v>
      </c>
      <c r="D101">
        <v>516</v>
      </c>
      <c r="E101" s="27">
        <f t="shared" si="7"/>
        <v>104</v>
      </c>
      <c r="F101" s="24">
        <v>41</v>
      </c>
      <c r="H101" s="16">
        <v>40269</v>
      </c>
      <c r="I101" s="39">
        <v>342574</v>
      </c>
      <c r="J101" s="45">
        <v>394758</v>
      </c>
      <c r="K101" s="45">
        <v>250503</v>
      </c>
      <c r="L101" s="46">
        <f t="shared" si="8"/>
        <v>285576.11538461538</v>
      </c>
      <c r="N101">
        <f t="shared" si="9"/>
        <v>563191656</v>
      </c>
      <c r="O101">
        <f t="shared" si="10"/>
        <v>404232192</v>
      </c>
      <c r="P101">
        <f t="shared" si="11"/>
        <v>129259548</v>
      </c>
      <c r="Q101">
        <f t="shared" si="12"/>
        <v>29699916</v>
      </c>
    </row>
    <row r="102" spans="1:17" x14ac:dyDescent="0.3">
      <c r="A102" s="16">
        <v>40299</v>
      </c>
      <c r="B102" s="11">
        <v>1579</v>
      </c>
      <c r="C102" s="9">
        <v>990</v>
      </c>
      <c r="D102">
        <v>468</v>
      </c>
      <c r="E102" s="27">
        <f t="shared" si="7"/>
        <v>121</v>
      </c>
      <c r="F102" s="24">
        <v>44</v>
      </c>
      <c r="H102" s="16">
        <v>40299</v>
      </c>
      <c r="I102" s="39">
        <v>343696</v>
      </c>
      <c r="J102" s="45">
        <v>397631</v>
      </c>
      <c r="K102" s="45">
        <v>246866</v>
      </c>
      <c r="L102" s="46">
        <f t="shared" si="8"/>
        <v>276925.6694214876</v>
      </c>
      <c r="N102">
        <f t="shared" si="9"/>
        <v>542695984</v>
      </c>
      <c r="O102">
        <f t="shared" si="10"/>
        <v>393654690</v>
      </c>
      <c r="P102">
        <f t="shared" si="11"/>
        <v>115533288</v>
      </c>
      <c r="Q102">
        <f t="shared" si="12"/>
        <v>33508006</v>
      </c>
    </row>
    <row r="103" spans="1:17" x14ac:dyDescent="0.3">
      <c r="A103" s="16">
        <v>40330</v>
      </c>
      <c r="B103" s="11">
        <v>1438</v>
      </c>
      <c r="C103" s="9">
        <v>882</v>
      </c>
      <c r="D103">
        <v>464</v>
      </c>
      <c r="E103" s="27">
        <f t="shared" si="7"/>
        <v>92</v>
      </c>
      <c r="F103" s="24">
        <v>47</v>
      </c>
      <c r="H103" s="16">
        <v>40330</v>
      </c>
      <c r="I103" s="39">
        <v>339497</v>
      </c>
      <c r="J103" s="45">
        <v>398635</v>
      </c>
      <c r="K103" s="45">
        <v>243202</v>
      </c>
      <c r="L103" s="46">
        <f t="shared" si="8"/>
        <v>258205.30434782608</v>
      </c>
      <c r="N103">
        <f t="shared" si="9"/>
        <v>488196686</v>
      </c>
      <c r="O103">
        <f t="shared" si="10"/>
        <v>351596070</v>
      </c>
      <c r="P103">
        <f t="shared" si="11"/>
        <v>112845728</v>
      </c>
      <c r="Q103">
        <f t="shared" si="12"/>
        <v>23754888</v>
      </c>
    </row>
    <row r="104" spans="1:17" x14ac:dyDescent="0.3">
      <c r="A104" s="16">
        <v>40360</v>
      </c>
      <c r="B104" s="11">
        <v>1228</v>
      </c>
      <c r="C104" s="9">
        <v>766</v>
      </c>
      <c r="D104">
        <v>364</v>
      </c>
      <c r="E104" s="27">
        <f t="shared" si="7"/>
        <v>98</v>
      </c>
      <c r="F104" s="24">
        <v>52</v>
      </c>
      <c r="H104" s="16">
        <v>40360</v>
      </c>
      <c r="I104" s="39">
        <v>333216</v>
      </c>
      <c r="J104" s="45">
        <v>388677</v>
      </c>
      <c r="K104" s="45">
        <v>237262</v>
      </c>
      <c r="L104" s="46">
        <f t="shared" si="8"/>
        <v>256115.28571428571</v>
      </c>
      <c r="N104">
        <f t="shared" si="9"/>
        <v>409189248</v>
      </c>
      <c r="O104">
        <f t="shared" si="10"/>
        <v>297726582</v>
      </c>
      <c r="P104">
        <f t="shared" si="11"/>
        <v>86363368</v>
      </c>
      <c r="Q104">
        <f t="shared" si="12"/>
        <v>25099298</v>
      </c>
    </row>
    <row r="105" spans="1:17" x14ac:dyDescent="0.3">
      <c r="A105" s="16">
        <v>40391</v>
      </c>
      <c r="B105" s="11">
        <v>1130</v>
      </c>
      <c r="C105" s="9">
        <v>705</v>
      </c>
      <c r="D105">
        <v>354</v>
      </c>
      <c r="E105" s="27">
        <f t="shared" si="7"/>
        <v>71</v>
      </c>
      <c r="F105" s="24">
        <v>58</v>
      </c>
      <c r="H105" s="16">
        <v>40391</v>
      </c>
      <c r="I105" s="39">
        <v>332245</v>
      </c>
      <c r="J105" s="45">
        <v>383948</v>
      </c>
      <c r="K105" s="45">
        <v>233376</v>
      </c>
      <c r="L105" s="46">
        <f t="shared" si="8"/>
        <v>311808.53521126759</v>
      </c>
      <c r="N105">
        <f t="shared" si="9"/>
        <v>375436850</v>
      </c>
      <c r="O105">
        <f t="shared" si="10"/>
        <v>270683340</v>
      </c>
      <c r="P105">
        <f t="shared" si="11"/>
        <v>82615104</v>
      </c>
      <c r="Q105">
        <f t="shared" si="12"/>
        <v>22138406</v>
      </c>
    </row>
    <row r="106" spans="1:17" x14ac:dyDescent="0.3">
      <c r="A106" s="16">
        <v>40422</v>
      </c>
      <c r="B106" s="11">
        <v>1102</v>
      </c>
      <c r="C106" s="9">
        <v>689</v>
      </c>
      <c r="D106">
        <v>328</v>
      </c>
      <c r="E106" s="27">
        <f t="shared" si="7"/>
        <v>85</v>
      </c>
      <c r="F106" s="24">
        <v>57</v>
      </c>
      <c r="H106" s="16">
        <v>40422</v>
      </c>
      <c r="I106" s="39">
        <v>327169</v>
      </c>
      <c r="J106" s="45">
        <v>377428</v>
      </c>
      <c r="K106" s="45">
        <v>235290</v>
      </c>
      <c r="L106" s="46">
        <f t="shared" si="8"/>
        <v>274320.30588235293</v>
      </c>
      <c r="N106">
        <f t="shared" si="9"/>
        <v>360540238</v>
      </c>
      <c r="O106">
        <f t="shared" si="10"/>
        <v>260047892</v>
      </c>
      <c r="P106">
        <f t="shared" si="11"/>
        <v>77175120</v>
      </c>
      <c r="Q106">
        <f t="shared" si="12"/>
        <v>23317226</v>
      </c>
    </row>
    <row r="107" spans="1:17" x14ac:dyDescent="0.3">
      <c r="A107" s="16">
        <v>40452</v>
      </c>
      <c r="B107" s="11">
        <v>1015</v>
      </c>
      <c r="C107" s="9">
        <v>625</v>
      </c>
      <c r="D107">
        <v>314</v>
      </c>
      <c r="E107" s="27">
        <f t="shared" si="7"/>
        <v>76</v>
      </c>
      <c r="F107" s="24">
        <v>61</v>
      </c>
      <c r="H107" s="16">
        <v>40452</v>
      </c>
      <c r="I107" s="39">
        <v>321777</v>
      </c>
      <c r="J107" s="45">
        <v>375536</v>
      </c>
      <c r="K107" s="45">
        <v>234470</v>
      </c>
      <c r="L107" s="46">
        <f t="shared" si="8"/>
        <v>240395.72368421053</v>
      </c>
      <c r="N107">
        <f t="shared" si="9"/>
        <v>326603655</v>
      </c>
      <c r="O107">
        <f t="shared" si="10"/>
        <v>234710000</v>
      </c>
      <c r="P107">
        <f t="shared" si="11"/>
        <v>73623580</v>
      </c>
      <c r="Q107">
        <f t="shared" si="12"/>
        <v>18270075</v>
      </c>
    </row>
    <row r="108" spans="1:17" x14ac:dyDescent="0.3">
      <c r="A108" s="16">
        <v>40483</v>
      </c>
      <c r="B108" s="11">
        <v>1018</v>
      </c>
      <c r="C108" s="9">
        <v>651</v>
      </c>
      <c r="D108">
        <v>300</v>
      </c>
      <c r="E108" s="27">
        <f t="shared" si="7"/>
        <v>67</v>
      </c>
      <c r="F108" s="24">
        <v>64</v>
      </c>
      <c r="H108" s="16">
        <v>40483</v>
      </c>
      <c r="I108" s="39">
        <v>323839</v>
      </c>
      <c r="J108" s="45">
        <v>372980</v>
      </c>
      <c r="K108" s="45">
        <v>226772</v>
      </c>
      <c r="L108" s="46">
        <f t="shared" si="8"/>
        <v>280992.86567164178</v>
      </c>
      <c r="N108">
        <f t="shared" si="9"/>
        <v>329668102</v>
      </c>
      <c r="O108">
        <f t="shared" si="10"/>
        <v>242809980</v>
      </c>
      <c r="P108">
        <f t="shared" si="11"/>
        <v>68031600</v>
      </c>
      <c r="Q108">
        <f t="shared" si="12"/>
        <v>18826522</v>
      </c>
    </row>
    <row r="109" spans="1:17" ht="15" thickBot="1" x14ac:dyDescent="0.35">
      <c r="A109" s="16">
        <v>40513</v>
      </c>
      <c r="B109" s="13">
        <v>730</v>
      </c>
      <c r="C109" s="18">
        <v>444</v>
      </c>
      <c r="D109" s="20">
        <v>230</v>
      </c>
      <c r="E109" s="27">
        <f t="shared" si="7"/>
        <v>56</v>
      </c>
      <c r="F109" s="25">
        <v>69</v>
      </c>
      <c r="H109" s="16">
        <v>40513</v>
      </c>
      <c r="I109" s="40">
        <v>313300</v>
      </c>
      <c r="J109" s="43">
        <v>365038</v>
      </c>
      <c r="K109" s="43">
        <v>224719</v>
      </c>
      <c r="L109" s="46">
        <f t="shared" si="8"/>
        <v>266906.39285714284</v>
      </c>
      <c r="N109">
        <f t="shared" si="9"/>
        <v>228709000</v>
      </c>
      <c r="O109">
        <f t="shared" si="10"/>
        <v>162076872</v>
      </c>
      <c r="P109">
        <f t="shared" si="11"/>
        <v>51685370</v>
      </c>
      <c r="Q109">
        <f t="shared" si="12"/>
        <v>14946758</v>
      </c>
    </row>
    <row r="110" spans="1:17" ht="15" thickTop="1" x14ac:dyDescent="0.3">
      <c r="A110" s="16">
        <v>40544</v>
      </c>
      <c r="B110" s="11">
        <v>718</v>
      </c>
      <c r="C110" s="9">
        <v>459</v>
      </c>
      <c r="D110">
        <v>205</v>
      </c>
      <c r="E110" s="27">
        <f t="shared" si="7"/>
        <v>54</v>
      </c>
      <c r="F110" s="24">
        <v>68</v>
      </c>
      <c r="H110" s="16">
        <v>40544</v>
      </c>
      <c r="I110" s="38">
        <v>314125</v>
      </c>
      <c r="J110" s="45">
        <v>364239</v>
      </c>
      <c r="K110" s="45">
        <v>220837</v>
      </c>
      <c r="L110" s="46">
        <f t="shared" si="8"/>
        <v>242304.88888888888</v>
      </c>
      <c r="N110">
        <f t="shared" si="9"/>
        <v>225541750</v>
      </c>
      <c r="O110">
        <f t="shared" si="10"/>
        <v>167185701</v>
      </c>
      <c r="P110">
        <f t="shared" si="11"/>
        <v>45271585</v>
      </c>
      <c r="Q110">
        <f t="shared" si="12"/>
        <v>13084464</v>
      </c>
    </row>
    <row r="111" spans="1:17" x14ac:dyDescent="0.3">
      <c r="A111" s="16">
        <v>40575</v>
      </c>
      <c r="B111" s="11">
        <v>1023</v>
      </c>
      <c r="C111" s="9">
        <v>614</v>
      </c>
      <c r="D111">
        <v>317</v>
      </c>
      <c r="E111" s="27">
        <f t="shared" si="7"/>
        <v>92</v>
      </c>
      <c r="F111" s="24">
        <v>58</v>
      </c>
      <c r="H111" s="16">
        <v>40575</v>
      </c>
      <c r="I111" s="39">
        <v>314996</v>
      </c>
      <c r="J111" s="45">
        <v>367033</v>
      </c>
      <c r="K111" s="45">
        <v>229212</v>
      </c>
      <c r="L111" s="46">
        <f t="shared" si="8"/>
        <v>263287.41304347827</v>
      </c>
      <c r="N111">
        <f t="shared" si="9"/>
        <v>322240908</v>
      </c>
      <c r="O111">
        <f t="shared" si="10"/>
        <v>225358262</v>
      </c>
      <c r="P111">
        <f t="shared" si="11"/>
        <v>72660204</v>
      </c>
      <c r="Q111">
        <f t="shared" si="12"/>
        <v>24222442</v>
      </c>
    </row>
    <row r="112" spans="1:17" x14ac:dyDescent="0.3">
      <c r="A112" s="16">
        <v>40603</v>
      </c>
      <c r="B112" s="11">
        <v>1412</v>
      </c>
      <c r="C112" s="9">
        <v>865</v>
      </c>
      <c r="D112">
        <v>433</v>
      </c>
      <c r="E112" s="27">
        <f t="shared" si="7"/>
        <v>114</v>
      </c>
      <c r="F112" s="24">
        <v>51</v>
      </c>
      <c r="H112" s="16">
        <v>40603</v>
      </c>
      <c r="I112" s="39">
        <v>329575</v>
      </c>
      <c r="J112" s="39">
        <v>386727</v>
      </c>
      <c r="K112" s="39">
        <v>231015</v>
      </c>
      <c r="L112" s="46">
        <f t="shared" si="8"/>
        <v>270276.75438596489</v>
      </c>
      <c r="N112">
        <f t="shared" si="9"/>
        <v>465359900</v>
      </c>
      <c r="O112">
        <f t="shared" si="10"/>
        <v>334518855</v>
      </c>
      <c r="P112">
        <f t="shared" si="11"/>
        <v>100029495</v>
      </c>
      <c r="Q112">
        <f t="shared" si="12"/>
        <v>30811550</v>
      </c>
    </row>
    <row r="113" spans="1:17" x14ac:dyDescent="0.3">
      <c r="A113" s="16">
        <v>40634</v>
      </c>
      <c r="B113" s="11">
        <v>1424</v>
      </c>
      <c r="C113" s="9">
        <v>865</v>
      </c>
      <c r="D113">
        <v>452</v>
      </c>
      <c r="E113" s="27">
        <f t="shared" si="7"/>
        <v>107</v>
      </c>
      <c r="F113" s="24">
        <v>50</v>
      </c>
      <c r="H113" s="16">
        <v>40634</v>
      </c>
      <c r="I113" s="39">
        <v>326468</v>
      </c>
      <c r="J113" s="45">
        <v>384739</v>
      </c>
      <c r="K113" s="45">
        <v>229632</v>
      </c>
      <c r="L113" s="46">
        <f t="shared" si="8"/>
        <v>264462.92523364484</v>
      </c>
      <c r="N113">
        <f t="shared" si="9"/>
        <v>464890432</v>
      </c>
      <c r="O113">
        <f t="shared" si="10"/>
        <v>332799235</v>
      </c>
      <c r="P113">
        <f t="shared" si="11"/>
        <v>103793664</v>
      </c>
      <c r="Q113">
        <f t="shared" si="12"/>
        <v>28297533</v>
      </c>
    </row>
    <row r="114" spans="1:17" x14ac:dyDescent="0.3">
      <c r="A114" s="16">
        <v>40664</v>
      </c>
      <c r="B114" s="11">
        <v>1725</v>
      </c>
      <c r="C114" s="9">
        <v>1087</v>
      </c>
      <c r="D114">
        <v>523</v>
      </c>
      <c r="E114" s="27">
        <f t="shared" si="7"/>
        <v>115</v>
      </c>
      <c r="F114" s="24">
        <v>50</v>
      </c>
      <c r="H114" s="16">
        <v>40664</v>
      </c>
      <c r="I114" s="39">
        <v>331982</v>
      </c>
      <c r="J114" s="45">
        <v>384607</v>
      </c>
      <c r="K114" s="45">
        <v>237720</v>
      </c>
      <c r="L114" s="46">
        <f t="shared" si="8"/>
        <v>263248.53043478262</v>
      </c>
      <c r="N114">
        <f t="shared" si="9"/>
        <v>572668950</v>
      </c>
      <c r="O114">
        <f t="shared" si="10"/>
        <v>418067809</v>
      </c>
      <c r="P114">
        <f t="shared" si="11"/>
        <v>124327560</v>
      </c>
      <c r="Q114">
        <f t="shared" si="12"/>
        <v>30273581</v>
      </c>
    </row>
    <row r="115" spans="1:17" x14ac:dyDescent="0.3">
      <c r="A115" s="16">
        <v>40695</v>
      </c>
      <c r="B115" s="11">
        <v>1693</v>
      </c>
      <c r="C115" s="9">
        <v>1082</v>
      </c>
      <c r="D115">
        <v>492</v>
      </c>
      <c r="E115" s="27">
        <f t="shared" si="7"/>
        <v>119</v>
      </c>
      <c r="F115" s="24">
        <v>54</v>
      </c>
      <c r="H115" s="16">
        <v>40695</v>
      </c>
      <c r="I115" s="39">
        <v>332484</v>
      </c>
      <c r="J115" s="45">
        <v>385979</v>
      </c>
      <c r="K115" s="45">
        <v>230140</v>
      </c>
      <c r="L115" s="46">
        <f t="shared" si="8"/>
        <v>269220.62184873951</v>
      </c>
      <c r="N115">
        <f t="shared" si="9"/>
        <v>562895412</v>
      </c>
      <c r="O115">
        <f t="shared" si="10"/>
        <v>417629278</v>
      </c>
      <c r="P115">
        <f t="shared" si="11"/>
        <v>113228880</v>
      </c>
      <c r="Q115">
        <f t="shared" si="12"/>
        <v>32037254</v>
      </c>
    </row>
    <row r="116" spans="1:17" x14ac:dyDescent="0.3">
      <c r="A116" s="16">
        <v>40725</v>
      </c>
      <c r="B116" s="11">
        <v>1384</v>
      </c>
      <c r="C116" s="9">
        <v>829</v>
      </c>
      <c r="D116">
        <v>458</v>
      </c>
      <c r="E116" s="27">
        <f t="shared" si="7"/>
        <v>97</v>
      </c>
      <c r="F116" s="24">
        <v>52</v>
      </c>
      <c r="H116" s="16">
        <v>40725</v>
      </c>
      <c r="I116" s="39">
        <v>335480</v>
      </c>
      <c r="J116" s="39">
        <v>390739</v>
      </c>
      <c r="K116" s="39">
        <v>243135</v>
      </c>
      <c r="L116" s="46">
        <f t="shared" si="8"/>
        <v>299235.65979381441</v>
      </c>
      <c r="N116">
        <f t="shared" si="9"/>
        <v>464304320</v>
      </c>
      <c r="O116">
        <f t="shared" si="10"/>
        <v>323922631</v>
      </c>
      <c r="P116">
        <f t="shared" si="11"/>
        <v>111355830</v>
      </c>
      <c r="Q116">
        <f t="shared" si="12"/>
        <v>29025859</v>
      </c>
    </row>
    <row r="117" spans="1:17" x14ac:dyDescent="0.3">
      <c r="A117" s="16">
        <v>40756</v>
      </c>
      <c r="B117" s="11">
        <v>1397</v>
      </c>
      <c r="C117" s="9">
        <v>859</v>
      </c>
      <c r="D117">
        <v>435</v>
      </c>
      <c r="E117" s="27">
        <f t="shared" si="7"/>
        <v>103</v>
      </c>
      <c r="F117" s="24">
        <v>57</v>
      </c>
      <c r="H117" s="16">
        <v>40756</v>
      </c>
      <c r="I117" s="39">
        <v>327865</v>
      </c>
      <c r="J117" s="45">
        <v>382009</v>
      </c>
      <c r="K117" s="45">
        <v>229196</v>
      </c>
      <c r="L117" s="46">
        <f t="shared" si="8"/>
        <v>293023.43689320388</v>
      </c>
      <c r="N117">
        <f t="shared" si="9"/>
        <v>458027405</v>
      </c>
      <c r="O117">
        <f t="shared" si="10"/>
        <v>328145731</v>
      </c>
      <c r="P117">
        <f t="shared" si="11"/>
        <v>99700260</v>
      </c>
      <c r="Q117">
        <f t="shared" si="12"/>
        <v>30181414</v>
      </c>
    </row>
    <row r="118" spans="1:17" x14ac:dyDescent="0.3">
      <c r="A118" s="16">
        <v>40787</v>
      </c>
      <c r="B118" s="11">
        <v>1248</v>
      </c>
      <c r="C118" s="19">
        <v>844</v>
      </c>
      <c r="D118" s="21">
        <v>315</v>
      </c>
      <c r="E118" s="27">
        <f t="shared" si="7"/>
        <v>89</v>
      </c>
      <c r="F118" s="24">
        <v>56</v>
      </c>
      <c r="H118" s="16">
        <v>40787</v>
      </c>
      <c r="I118" s="39">
        <v>335588</v>
      </c>
      <c r="J118" s="39">
        <v>383555</v>
      </c>
      <c r="K118" s="39">
        <v>230327</v>
      </c>
      <c r="L118" s="46">
        <f t="shared" si="8"/>
        <v>253262.91011235956</v>
      </c>
      <c r="N118">
        <f t="shared" si="9"/>
        <v>418813824</v>
      </c>
      <c r="O118">
        <f t="shared" si="10"/>
        <v>323720420</v>
      </c>
      <c r="P118">
        <f t="shared" si="11"/>
        <v>72553005</v>
      </c>
      <c r="Q118">
        <f t="shared" si="12"/>
        <v>22540399</v>
      </c>
    </row>
    <row r="119" spans="1:17" x14ac:dyDescent="0.3">
      <c r="A119" s="16">
        <v>40817</v>
      </c>
      <c r="B119" s="11">
        <v>1089</v>
      </c>
      <c r="C119" s="19">
        <v>708</v>
      </c>
      <c r="D119" s="21">
        <v>294</v>
      </c>
      <c r="E119" s="27">
        <f t="shared" si="7"/>
        <v>87</v>
      </c>
      <c r="F119" s="24">
        <v>59</v>
      </c>
      <c r="H119" s="16">
        <v>40817</v>
      </c>
      <c r="I119" s="39">
        <v>325714</v>
      </c>
      <c r="J119" s="39">
        <v>376124</v>
      </c>
      <c r="K119" s="39">
        <v>220304</v>
      </c>
      <c r="L119" s="46">
        <f t="shared" si="8"/>
        <v>271694</v>
      </c>
      <c r="N119">
        <f t="shared" si="9"/>
        <v>354702546</v>
      </c>
      <c r="O119">
        <f t="shared" si="10"/>
        <v>266295792</v>
      </c>
      <c r="P119">
        <f t="shared" si="11"/>
        <v>64769376</v>
      </c>
      <c r="Q119">
        <f t="shared" si="12"/>
        <v>23637378</v>
      </c>
    </row>
    <row r="120" spans="1:17" x14ac:dyDescent="0.3">
      <c r="A120" s="16">
        <v>40848</v>
      </c>
      <c r="B120" s="11">
        <v>995</v>
      </c>
      <c r="C120" s="19">
        <v>654</v>
      </c>
      <c r="D120" s="21">
        <v>257</v>
      </c>
      <c r="E120" s="27">
        <f t="shared" si="7"/>
        <v>84</v>
      </c>
      <c r="F120" s="24">
        <v>60</v>
      </c>
      <c r="H120" s="16">
        <v>40848</v>
      </c>
      <c r="I120" s="39">
        <v>322104</v>
      </c>
      <c r="J120" s="39">
        <v>368780</v>
      </c>
      <c r="K120" s="39">
        <v>223948</v>
      </c>
      <c r="L120" s="46">
        <f t="shared" si="8"/>
        <v>259008.61904761905</v>
      </c>
      <c r="N120">
        <f t="shared" si="9"/>
        <v>320493480</v>
      </c>
      <c r="O120">
        <f t="shared" si="10"/>
        <v>241182120</v>
      </c>
      <c r="P120">
        <f t="shared" si="11"/>
        <v>57554636</v>
      </c>
      <c r="Q120">
        <f t="shared" si="12"/>
        <v>21756724</v>
      </c>
    </row>
    <row r="121" spans="1:17" ht="15" thickBot="1" x14ac:dyDescent="0.35">
      <c r="A121" s="16">
        <v>40878</v>
      </c>
      <c r="B121" s="13">
        <v>783</v>
      </c>
      <c r="C121" s="13">
        <v>476</v>
      </c>
      <c r="D121" s="22">
        <v>254</v>
      </c>
      <c r="E121" s="27">
        <f t="shared" si="7"/>
        <v>53</v>
      </c>
      <c r="F121" s="25">
        <v>67</v>
      </c>
      <c r="H121" s="16">
        <v>40878</v>
      </c>
      <c r="I121" s="40">
        <v>320889</v>
      </c>
      <c r="J121" s="40">
        <v>379273</v>
      </c>
      <c r="K121" s="40">
        <v>225735</v>
      </c>
      <c r="L121" s="46">
        <f t="shared" si="8"/>
        <v>252555.64150943398</v>
      </c>
      <c r="N121">
        <f t="shared" si="9"/>
        <v>251256087</v>
      </c>
      <c r="O121">
        <f t="shared" si="10"/>
        <v>180533948</v>
      </c>
      <c r="P121">
        <f t="shared" si="11"/>
        <v>57336690</v>
      </c>
      <c r="Q121">
        <f t="shared" si="12"/>
        <v>13385449</v>
      </c>
    </row>
    <row r="122" spans="1:17" ht="15" thickTop="1" x14ac:dyDescent="0.3">
      <c r="A122" s="16">
        <v>40909</v>
      </c>
      <c r="B122" s="11">
        <v>828</v>
      </c>
      <c r="C122" s="19">
        <v>543</v>
      </c>
      <c r="D122" s="21">
        <v>219</v>
      </c>
      <c r="E122" s="27">
        <f t="shared" si="7"/>
        <v>66</v>
      </c>
      <c r="F122" s="24">
        <v>65</v>
      </c>
      <c r="H122" s="16">
        <v>40909</v>
      </c>
      <c r="I122" s="38">
        <v>320482</v>
      </c>
      <c r="J122" s="45">
        <v>371322</v>
      </c>
      <c r="K122" s="45">
        <v>212498</v>
      </c>
      <c r="L122" s="46">
        <f t="shared" si="8"/>
        <v>260518</v>
      </c>
      <c r="N122">
        <f t="shared" si="9"/>
        <v>265359096</v>
      </c>
      <c r="O122">
        <f t="shared" si="10"/>
        <v>201627846</v>
      </c>
      <c r="P122">
        <f t="shared" si="11"/>
        <v>46537062</v>
      </c>
      <c r="Q122">
        <f t="shared" si="12"/>
        <v>17194188</v>
      </c>
    </row>
    <row r="123" spans="1:17" x14ac:dyDescent="0.3">
      <c r="A123" s="16">
        <v>40940</v>
      </c>
      <c r="B123" s="11">
        <v>1152</v>
      </c>
      <c r="C123" s="19">
        <v>737</v>
      </c>
      <c r="D123" s="21">
        <v>314</v>
      </c>
      <c r="E123" s="27">
        <f t="shared" si="7"/>
        <v>101</v>
      </c>
      <c r="F123" s="24">
        <v>53</v>
      </c>
      <c r="H123" s="16">
        <v>40940</v>
      </c>
      <c r="I123" s="39">
        <v>333159</v>
      </c>
      <c r="J123" s="45">
        <v>384409</v>
      </c>
      <c r="K123" s="45">
        <v>233147</v>
      </c>
      <c r="L123" s="46">
        <f t="shared" si="8"/>
        <v>270114.62376237626</v>
      </c>
      <c r="N123">
        <f t="shared" si="9"/>
        <v>383799168</v>
      </c>
      <c r="O123">
        <f t="shared" si="10"/>
        <v>283309433</v>
      </c>
      <c r="P123">
        <f t="shared" si="11"/>
        <v>73208158</v>
      </c>
      <c r="Q123">
        <f t="shared" si="12"/>
        <v>27281577</v>
      </c>
    </row>
    <row r="124" spans="1:17" x14ac:dyDescent="0.3">
      <c r="A124" s="16">
        <v>40969</v>
      </c>
      <c r="B124" s="11">
        <v>1480</v>
      </c>
      <c r="C124" s="19">
        <v>989</v>
      </c>
      <c r="D124" s="21">
        <v>384</v>
      </c>
      <c r="E124" s="27">
        <f t="shared" si="7"/>
        <v>107</v>
      </c>
      <c r="F124" s="24">
        <v>50</v>
      </c>
      <c r="H124" s="16">
        <v>40969</v>
      </c>
      <c r="I124" s="39">
        <v>340117</v>
      </c>
      <c r="J124" s="39">
        <v>389372</v>
      </c>
      <c r="K124" s="39">
        <v>229304</v>
      </c>
      <c r="L124" s="46">
        <f t="shared" si="8"/>
        <v>282537.53271028039</v>
      </c>
      <c r="N124">
        <f t="shared" si="9"/>
        <v>503373160</v>
      </c>
      <c r="O124">
        <f t="shared" si="10"/>
        <v>385088908</v>
      </c>
      <c r="P124">
        <f t="shared" si="11"/>
        <v>88052736</v>
      </c>
      <c r="Q124">
        <f t="shared" si="12"/>
        <v>30231516</v>
      </c>
    </row>
    <row r="125" spans="1:17" x14ac:dyDescent="0.3">
      <c r="A125" s="16">
        <v>41000</v>
      </c>
      <c r="B125" s="11">
        <v>1655</v>
      </c>
      <c r="C125" s="19">
        <v>1084</v>
      </c>
      <c r="D125" s="21">
        <v>441</v>
      </c>
      <c r="E125" s="27">
        <f t="shared" si="7"/>
        <v>130</v>
      </c>
      <c r="F125" s="24">
        <v>50</v>
      </c>
      <c r="H125" s="16">
        <v>41000</v>
      </c>
      <c r="I125" s="39">
        <v>341539</v>
      </c>
      <c r="J125" s="45">
        <v>390984</v>
      </c>
      <c r="K125" s="45">
        <v>235384</v>
      </c>
      <c r="L125" s="46">
        <f t="shared" si="8"/>
        <v>289354.19230769231</v>
      </c>
      <c r="N125">
        <f t="shared" si="9"/>
        <v>565247045</v>
      </c>
      <c r="O125">
        <f t="shared" si="10"/>
        <v>423826656</v>
      </c>
      <c r="P125">
        <f t="shared" si="11"/>
        <v>103804344</v>
      </c>
      <c r="Q125">
        <f t="shared" si="12"/>
        <v>37616045</v>
      </c>
    </row>
    <row r="126" spans="1:17" x14ac:dyDescent="0.3">
      <c r="A126" s="16">
        <v>41030</v>
      </c>
      <c r="B126" s="11">
        <v>1876</v>
      </c>
      <c r="C126" s="19">
        <v>1264</v>
      </c>
      <c r="D126" s="21">
        <v>452</v>
      </c>
      <c r="E126" s="27">
        <f t="shared" si="7"/>
        <v>160</v>
      </c>
      <c r="F126" s="24">
        <v>48</v>
      </c>
      <c r="H126" s="16">
        <v>41030</v>
      </c>
      <c r="I126" s="39">
        <v>352143</v>
      </c>
      <c r="J126" s="45">
        <v>396864</v>
      </c>
      <c r="K126" s="45">
        <v>247499</v>
      </c>
      <c r="L126" s="46">
        <f t="shared" si="8"/>
        <v>294466.40000000002</v>
      </c>
      <c r="N126">
        <f t="shared" si="9"/>
        <v>660620268</v>
      </c>
      <c r="O126">
        <f t="shared" si="10"/>
        <v>501636096</v>
      </c>
      <c r="P126">
        <f t="shared" si="11"/>
        <v>111869548</v>
      </c>
      <c r="Q126">
        <f t="shared" si="12"/>
        <v>47114624</v>
      </c>
    </row>
    <row r="127" spans="1:17" x14ac:dyDescent="0.3">
      <c r="A127" s="16">
        <v>41061</v>
      </c>
      <c r="B127" s="11">
        <v>1800</v>
      </c>
      <c r="C127" s="19">
        <v>1136</v>
      </c>
      <c r="D127" s="21">
        <v>536</v>
      </c>
      <c r="E127" s="27">
        <f t="shared" si="7"/>
        <v>128</v>
      </c>
      <c r="F127" s="24">
        <v>49</v>
      </c>
      <c r="H127" s="16">
        <v>41061</v>
      </c>
      <c r="I127" s="39">
        <v>345222</v>
      </c>
      <c r="J127" s="45">
        <v>402840</v>
      </c>
      <c r="K127" s="45">
        <v>240822</v>
      </c>
      <c r="L127" s="46">
        <f t="shared" si="8"/>
        <v>271037.25</v>
      </c>
      <c r="N127">
        <f t="shared" si="9"/>
        <v>621399600</v>
      </c>
      <c r="O127">
        <f t="shared" si="10"/>
        <v>457626240</v>
      </c>
      <c r="P127">
        <f t="shared" si="11"/>
        <v>129080592</v>
      </c>
      <c r="Q127">
        <f t="shared" si="12"/>
        <v>34692768</v>
      </c>
    </row>
    <row r="128" spans="1:17" x14ac:dyDescent="0.3">
      <c r="A128" s="16">
        <v>41091</v>
      </c>
      <c r="B128" s="11">
        <v>1501</v>
      </c>
      <c r="C128" s="19">
        <v>941</v>
      </c>
      <c r="D128" s="21">
        <v>453</v>
      </c>
      <c r="E128" s="27">
        <f t="shared" si="7"/>
        <v>107</v>
      </c>
      <c r="F128" s="24">
        <v>50</v>
      </c>
      <c r="H128" s="16">
        <v>41091</v>
      </c>
      <c r="I128" s="39">
        <v>339486</v>
      </c>
      <c r="J128" s="39">
        <v>397022</v>
      </c>
      <c r="K128" s="39">
        <v>236446</v>
      </c>
      <c r="L128" s="46">
        <f t="shared" si="8"/>
        <v>269726.5981308411</v>
      </c>
      <c r="N128">
        <f t="shared" si="9"/>
        <v>509568486</v>
      </c>
      <c r="O128">
        <f t="shared" si="10"/>
        <v>373597702</v>
      </c>
      <c r="P128">
        <f t="shared" si="11"/>
        <v>107110038</v>
      </c>
      <c r="Q128">
        <f t="shared" si="12"/>
        <v>28860746</v>
      </c>
    </row>
    <row r="129" spans="1:17" x14ac:dyDescent="0.3">
      <c r="A129" s="16">
        <v>41122</v>
      </c>
      <c r="B129" s="11">
        <v>1356</v>
      </c>
      <c r="C129" s="19">
        <v>854</v>
      </c>
      <c r="D129" s="21">
        <v>389</v>
      </c>
      <c r="E129" s="27">
        <f t="shared" si="7"/>
        <v>113</v>
      </c>
      <c r="F129" s="24">
        <v>54</v>
      </c>
      <c r="H129" s="16">
        <v>41122</v>
      </c>
      <c r="I129" s="39">
        <v>338719</v>
      </c>
      <c r="J129" s="45">
        <v>395268</v>
      </c>
      <c r="K129" s="45">
        <v>235682</v>
      </c>
      <c r="L129" s="46">
        <f t="shared" si="8"/>
        <v>266051.27433628321</v>
      </c>
      <c r="N129">
        <f t="shared" si="9"/>
        <v>459302964</v>
      </c>
      <c r="O129">
        <f t="shared" si="10"/>
        <v>337558872</v>
      </c>
      <c r="P129">
        <f t="shared" si="11"/>
        <v>91680298</v>
      </c>
      <c r="Q129">
        <f t="shared" si="12"/>
        <v>30063794</v>
      </c>
    </row>
    <row r="130" spans="1:17" x14ac:dyDescent="0.3">
      <c r="A130" s="16">
        <v>41153</v>
      </c>
      <c r="B130" s="11">
        <v>1228</v>
      </c>
      <c r="C130" s="19">
        <v>773</v>
      </c>
      <c r="D130" s="21">
        <v>352</v>
      </c>
      <c r="E130" s="27">
        <f t="shared" si="7"/>
        <v>103</v>
      </c>
      <c r="F130" s="24">
        <v>56</v>
      </c>
      <c r="H130" s="16">
        <v>41153</v>
      </c>
      <c r="I130" s="39">
        <v>334147</v>
      </c>
      <c r="J130" s="39">
        <v>393374</v>
      </c>
      <c r="K130" s="39">
        <v>224330</v>
      </c>
      <c r="L130" s="46">
        <f t="shared" si="8"/>
        <v>264953.92233009706</v>
      </c>
      <c r="N130">
        <f t="shared" si="9"/>
        <v>410332516</v>
      </c>
      <c r="O130">
        <f t="shared" si="10"/>
        <v>304078102</v>
      </c>
      <c r="P130">
        <f t="shared" si="11"/>
        <v>78964160</v>
      </c>
      <c r="Q130">
        <f t="shared" si="12"/>
        <v>27290254</v>
      </c>
    </row>
    <row r="131" spans="1:17" x14ac:dyDescent="0.3">
      <c r="A131" s="16">
        <v>41183</v>
      </c>
      <c r="B131" s="11">
        <v>1258</v>
      </c>
      <c r="C131" s="19">
        <v>782</v>
      </c>
      <c r="D131" s="21">
        <v>369</v>
      </c>
      <c r="E131" s="27">
        <f t="shared" ref="E131:E194" si="13">B131-C131-D131</f>
        <v>107</v>
      </c>
      <c r="F131" s="24">
        <v>60</v>
      </c>
      <c r="H131" s="16">
        <v>41183</v>
      </c>
      <c r="I131" s="39">
        <v>332232</v>
      </c>
      <c r="J131" s="39">
        <v>387921</v>
      </c>
      <c r="K131" s="39">
        <v>230952</v>
      </c>
      <c r="L131" s="46">
        <f t="shared" ref="L131:L194" si="14">Q131/E131</f>
        <v>274507.90654205607</v>
      </c>
      <c r="N131">
        <f t="shared" ref="N131:N194" si="15">I131*B131</f>
        <v>417947856</v>
      </c>
      <c r="O131">
        <f t="shared" ref="O131:O194" si="16">J131*C131</f>
        <v>303354222</v>
      </c>
      <c r="P131">
        <f t="shared" ref="P131:P194" si="17">K131*D131</f>
        <v>85221288</v>
      </c>
      <c r="Q131">
        <f t="shared" ref="Q131:Q194" si="18">N131-O131-P131</f>
        <v>29372346</v>
      </c>
    </row>
    <row r="132" spans="1:17" x14ac:dyDescent="0.3">
      <c r="A132" s="16">
        <v>41214</v>
      </c>
      <c r="B132" s="11">
        <v>1010</v>
      </c>
      <c r="C132" s="19">
        <v>623</v>
      </c>
      <c r="D132" s="21">
        <v>307</v>
      </c>
      <c r="E132" s="27">
        <f t="shared" si="13"/>
        <v>80</v>
      </c>
      <c r="F132" s="24">
        <v>61</v>
      </c>
      <c r="H132" s="16">
        <v>41214</v>
      </c>
      <c r="I132" s="39">
        <v>334702</v>
      </c>
      <c r="J132" s="39">
        <v>394707</v>
      </c>
      <c r="K132" s="39">
        <v>225135</v>
      </c>
      <c r="L132" s="46">
        <f t="shared" si="14"/>
        <v>287876.42499999999</v>
      </c>
      <c r="N132">
        <f t="shared" si="15"/>
        <v>338049020</v>
      </c>
      <c r="O132">
        <f t="shared" si="16"/>
        <v>245902461</v>
      </c>
      <c r="P132">
        <f t="shared" si="17"/>
        <v>69116445</v>
      </c>
      <c r="Q132">
        <f t="shared" si="18"/>
        <v>23030114</v>
      </c>
    </row>
    <row r="133" spans="1:17" ht="15" thickBot="1" x14ac:dyDescent="0.35">
      <c r="A133" s="16">
        <v>41244</v>
      </c>
      <c r="B133" s="13">
        <v>668</v>
      </c>
      <c r="C133" s="13">
        <v>419</v>
      </c>
      <c r="D133" s="22">
        <v>196</v>
      </c>
      <c r="E133" s="27">
        <f t="shared" si="13"/>
        <v>53</v>
      </c>
      <c r="F133" s="25">
        <v>65</v>
      </c>
      <c r="H133" s="16">
        <v>41244</v>
      </c>
      <c r="I133" s="40">
        <v>341891</v>
      </c>
      <c r="J133" s="40">
        <v>405274</v>
      </c>
      <c r="K133" s="40">
        <v>227268</v>
      </c>
      <c r="L133" s="46">
        <f t="shared" si="14"/>
        <v>264695.35849056602</v>
      </c>
      <c r="N133">
        <f t="shared" si="15"/>
        <v>228383188</v>
      </c>
      <c r="O133">
        <f t="shared" si="16"/>
        <v>169809806</v>
      </c>
      <c r="P133">
        <f t="shared" si="17"/>
        <v>44544528</v>
      </c>
      <c r="Q133">
        <f t="shared" si="18"/>
        <v>14028854</v>
      </c>
    </row>
    <row r="134" spans="1:17" ht="15" thickTop="1" x14ac:dyDescent="0.3">
      <c r="A134" s="16">
        <v>41275</v>
      </c>
      <c r="B134" s="11">
        <v>915</v>
      </c>
      <c r="C134" s="19">
        <v>528</v>
      </c>
      <c r="D134" s="21">
        <v>289</v>
      </c>
      <c r="E134" s="27">
        <f t="shared" si="13"/>
        <v>98</v>
      </c>
      <c r="F134" s="24">
        <v>74</v>
      </c>
      <c r="H134" s="16">
        <v>41275</v>
      </c>
      <c r="I134" s="38">
        <v>326081</v>
      </c>
      <c r="J134" s="45">
        <v>397872</v>
      </c>
      <c r="K134" s="45">
        <v>215981</v>
      </c>
      <c r="L134" s="46">
        <f t="shared" si="14"/>
        <v>263971.32653061225</v>
      </c>
      <c r="N134">
        <f t="shared" si="15"/>
        <v>298364115</v>
      </c>
      <c r="O134">
        <f t="shared" si="16"/>
        <v>210076416</v>
      </c>
      <c r="P134">
        <f t="shared" si="17"/>
        <v>62418509</v>
      </c>
      <c r="Q134">
        <f t="shared" si="18"/>
        <v>25869190</v>
      </c>
    </row>
    <row r="135" spans="1:17" x14ac:dyDescent="0.3">
      <c r="A135" s="16">
        <v>41306</v>
      </c>
      <c r="B135" s="11">
        <v>1063</v>
      </c>
      <c r="C135" s="19">
        <v>648</v>
      </c>
      <c r="D135" s="21">
        <v>292</v>
      </c>
      <c r="E135" s="27">
        <f t="shared" si="13"/>
        <v>123</v>
      </c>
      <c r="F135" s="24">
        <v>57</v>
      </c>
      <c r="H135" s="16">
        <v>41306</v>
      </c>
      <c r="I135" s="39">
        <v>341783</v>
      </c>
      <c r="J135" s="45">
        <v>400426</v>
      </c>
      <c r="K135" s="45">
        <v>231485</v>
      </c>
      <c r="L135" s="46">
        <f t="shared" si="14"/>
        <v>294680.1707317073</v>
      </c>
      <c r="N135">
        <f t="shared" si="15"/>
        <v>363315329</v>
      </c>
      <c r="O135">
        <f t="shared" si="16"/>
        <v>259476048</v>
      </c>
      <c r="P135">
        <f t="shared" si="17"/>
        <v>67593620</v>
      </c>
      <c r="Q135">
        <f t="shared" si="18"/>
        <v>36245661</v>
      </c>
    </row>
    <row r="136" spans="1:17" x14ac:dyDescent="0.3">
      <c r="A136" s="16">
        <v>41334</v>
      </c>
      <c r="B136" s="11">
        <v>1500</v>
      </c>
      <c r="C136" s="19">
        <v>923</v>
      </c>
      <c r="D136" s="21">
        <v>415</v>
      </c>
      <c r="E136" s="27">
        <f t="shared" si="13"/>
        <v>162</v>
      </c>
      <c r="F136" s="24">
        <v>51</v>
      </c>
      <c r="H136" s="16">
        <v>41334</v>
      </c>
      <c r="I136" s="39">
        <v>356390</v>
      </c>
      <c r="J136" s="39">
        <v>419911</v>
      </c>
      <c r="K136" s="39">
        <v>247042</v>
      </c>
      <c r="L136" s="46">
        <f t="shared" si="14"/>
        <v>274597.01851851854</v>
      </c>
      <c r="N136">
        <f t="shared" si="15"/>
        <v>534585000</v>
      </c>
      <c r="O136">
        <f t="shared" si="16"/>
        <v>387577853</v>
      </c>
      <c r="P136">
        <f t="shared" si="17"/>
        <v>102522430</v>
      </c>
      <c r="Q136">
        <f t="shared" si="18"/>
        <v>44484717</v>
      </c>
    </row>
    <row r="137" spans="1:17" x14ac:dyDescent="0.3">
      <c r="A137" s="16">
        <v>41365</v>
      </c>
      <c r="B137" s="11">
        <v>1630</v>
      </c>
      <c r="C137" s="19">
        <v>1021</v>
      </c>
      <c r="D137" s="21">
        <v>458</v>
      </c>
      <c r="E137" s="27">
        <f t="shared" si="13"/>
        <v>151</v>
      </c>
      <c r="F137" s="24">
        <v>49</v>
      </c>
      <c r="H137" s="16">
        <v>41365</v>
      </c>
      <c r="I137" s="39">
        <v>349391</v>
      </c>
      <c r="J137" s="45">
        <v>403701</v>
      </c>
      <c r="K137" s="45">
        <v>244261</v>
      </c>
      <c r="L137" s="46">
        <f t="shared" si="14"/>
        <v>301040.20529801323</v>
      </c>
      <c r="N137">
        <f t="shared" si="15"/>
        <v>569507330</v>
      </c>
      <c r="O137">
        <f t="shared" si="16"/>
        <v>412178721</v>
      </c>
      <c r="P137">
        <f t="shared" si="17"/>
        <v>111871538</v>
      </c>
      <c r="Q137">
        <f t="shared" si="18"/>
        <v>45457071</v>
      </c>
    </row>
    <row r="138" spans="1:17" x14ac:dyDescent="0.3">
      <c r="A138" s="16">
        <v>41395</v>
      </c>
      <c r="B138" s="11">
        <v>1848</v>
      </c>
      <c r="C138" s="19">
        <v>1179</v>
      </c>
      <c r="D138" s="21">
        <v>524</v>
      </c>
      <c r="E138" s="27">
        <f t="shared" si="13"/>
        <v>145</v>
      </c>
      <c r="F138" s="24">
        <v>45</v>
      </c>
      <c r="H138" s="16">
        <v>41395</v>
      </c>
      <c r="I138" s="39">
        <v>355365</v>
      </c>
      <c r="J138" s="45">
        <v>417047</v>
      </c>
      <c r="K138" s="45">
        <v>235814</v>
      </c>
      <c r="L138" s="46">
        <f t="shared" si="14"/>
        <v>285859.11034482758</v>
      </c>
      <c r="N138">
        <f t="shared" si="15"/>
        <v>656714520</v>
      </c>
      <c r="O138">
        <f t="shared" si="16"/>
        <v>491698413</v>
      </c>
      <c r="P138">
        <f t="shared" si="17"/>
        <v>123566536</v>
      </c>
      <c r="Q138">
        <f t="shared" si="18"/>
        <v>41449571</v>
      </c>
    </row>
    <row r="139" spans="1:17" x14ac:dyDescent="0.3">
      <c r="A139" s="16">
        <v>41426</v>
      </c>
      <c r="B139" s="11">
        <v>1894</v>
      </c>
      <c r="C139" s="19">
        <v>1198</v>
      </c>
      <c r="D139" s="21">
        <v>523</v>
      </c>
      <c r="E139" s="27">
        <f t="shared" si="13"/>
        <v>173</v>
      </c>
      <c r="F139" s="24">
        <v>47</v>
      </c>
      <c r="H139" s="16">
        <v>41426</v>
      </c>
      <c r="I139" s="39">
        <v>358044</v>
      </c>
      <c r="J139" s="45">
        <v>411690</v>
      </c>
      <c r="K139" s="45">
        <v>258383</v>
      </c>
      <c r="L139" s="46">
        <f t="shared" si="14"/>
        <v>287840.5028901734</v>
      </c>
      <c r="N139">
        <f t="shared" si="15"/>
        <v>678135336</v>
      </c>
      <c r="O139">
        <f t="shared" si="16"/>
        <v>493204620</v>
      </c>
      <c r="P139">
        <f t="shared" si="17"/>
        <v>135134309</v>
      </c>
      <c r="Q139">
        <f t="shared" si="18"/>
        <v>49796407</v>
      </c>
    </row>
    <row r="140" spans="1:17" x14ac:dyDescent="0.3">
      <c r="A140" s="16">
        <v>41456</v>
      </c>
      <c r="B140" s="11">
        <v>1835</v>
      </c>
      <c r="C140" s="19">
        <v>1125</v>
      </c>
      <c r="D140" s="21">
        <v>554</v>
      </c>
      <c r="E140" s="27">
        <f t="shared" si="13"/>
        <v>156</v>
      </c>
      <c r="F140" s="24">
        <v>50</v>
      </c>
      <c r="H140" s="16">
        <v>41456</v>
      </c>
      <c r="I140" s="39">
        <v>350649</v>
      </c>
      <c r="J140" s="39">
        <v>410532</v>
      </c>
      <c r="K140" s="39">
        <v>243529</v>
      </c>
      <c r="L140" s="46">
        <f t="shared" si="14"/>
        <v>299213.77564102563</v>
      </c>
      <c r="N140">
        <f t="shared" si="15"/>
        <v>643440915</v>
      </c>
      <c r="O140">
        <f t="shared" si="16"/>
        <v>461848500</v>
      </c>
      <c r="P140">
        <f t="shared" si="17"/>
        <v>134915066</v>
      </c>
      <c r="Q140">
        <f t="shared" si="18"/>
        <v>46677349</v>
      </c>
    </row>
    <row r="141" spans="1:17" x14ac:dyDescent="0.3">
      <c r="A141" s="16">
        <v>41487</v>
      </c>
      <c r="B141" s="11">
        <v>1651</v>
      </c>
      <c r="C141" s="19">
        <v>983</v>
      </c>
      <c r="D141" s="21">
        <v>533</v>
      </c>
      <c r="E141" s="27">
        <f t="shared" si="13"/>
        <v>135</v>
      </c>
      <c r="F141" s="24">
        <v>53</v>
      </c>
      <c r="H141" s="16">
        <v>41487</v>
      </c>
      <c r="I141" s="39">
        <v>351093</v>
      </c>
      <c r="J141" s="45">
        <v>417359</v>
      </c>
      <c r="K141" s="45">
        <v>244062</v>
      </c>
      <c r="L141" s="46">
        <f t="shared" si="14"/>
        <v>291152.59259259258</v>
      </c>
      <c r="N141">
        <f t="shared" si="15"/>
        <v>579654543</v>
      </c>
      <c r="O141">
        <f t="shared" si="16"/>
        <v>410263897</v>
      </c>
      <c r="P141">
        <f t="shared" si="17"/>
        <v>130085046</v>
      </c>
      <c r="Q141">
        <f t="shared" si="18"/>
        <v>39305600</v>
      </c>
    </row>
    <row r="142" spans="1:17" x14ac:dyDescent="0.3">
      <c r="A142" s="16">
        <v>41518</v>
      </c>
      <c r="B142" s="11">
        <v>1436</v>
      </c>
      <c r="C142" s="19">
        <v>905</v>
      </c>
      <c r="D142" s="21">
        <v>406</v>
      </c>
      <c r="E142" s="27">
        <f t="shared" si="13"/>
        <v>125</v>
      </c>
      <c r="F142" s="24">
        <v>54</v>
      </c>
      <c r="H142" s="16">
        <v>41518</v>
      </c>
      <c r="I142" s="39">
        <v>350346</v>
      </c>
      <c r="J142" s="39">
        <v>407410</v>
      </c>
      <c r="K142" s="39">
        <v>242733</v>
      </c>
      <c r="L142" s="46">
        <f t="shared" si="14"/>
        <v>286729.66399999999</v>
      </c>
      <c r="N142">
        <f t="shared" si="15"/>
        <v>503096856</v>
      </c>
      <c r="O142">
        <f t="shared" si="16"/>
        <v>368706050</v>
      </c>
      <c r="P142">
        <f t="shared" si="17"/>
        <v>98549598</v>
      </c>
      <c r="Q142">
        <f t="shared" si="18"/>
        <v>35841208</v>
      </c>
    </row>
    <row r="143" spans="1:17" x14ac:dyDescent="0.3">
      <c r="A143" s="16">
        <v>41548</v>
      </c>
      <c r="B143" s="11">
        <v>1419</v>
      </c>
      <c r="C143" s="19">
        <v>863</v>
      </c>
      <c r="D143" s="21">
        <v>444</v>
      </c>
      <c r="E143" s="27">
        <f t="shared" si="13"/>
        <v>112</v>
      </c>
      <c r="F143" s="24">
        <v>54</v>
      </c>
      <c r="H143" s="16">
        <v>41548</v>
      </c>
      <c r="I143" s="39">
        <v>336812</v>
      </c>
      <c r="J143" s="39">
        <v>395972</v>
      </c>
      <c r="K143" s="39">
        <v>237360</v>
      </c>
      <c r="L143" s="46">
        <f t="shared" si="14"/>
        <v>275219.21428571426</v>
      </c>
      <c r="N143">
        <f t="shared" si="15"/>
        <v>477936228</v>
      </c>
      <c r="O143">
        <f t="shared" si="16"/>
        <v>341723836</v>
      </c>
      <c r="P143">
        <f t="shared" si="17"/>
        <v>105387840</v>
      </c>
      <c r="Q143">
        <f t="shared" si="18"/>
        <v>30824552</v>
      </c>
    </row>
    <row r="144" spans="1:17" x14ac:dyDescent="0.3">
      <c r="A144" s="16">
        <v>41579</v>
      </c>
      <c r="B144" s="11">
        <v>1118</v>
      </c>
      <c r="C144" s="19">
        <v>673</v>
      </c>
      <c r="D144" s="21">
        <v>347</v>
      </c>
      <c r="E144" s="27">
        <f t="shared" si="13"/>
        <v>98</v>
      </c>
      <c r="F144" s="24">
        <v>57</v>
      </c>
      <c r="H144" s="16">
        <v>41579</v>
      </c>
      <c r="I144" s="39">
        <v>347112</v>
      </c>
      <c r="J144" s="39">
        <v>406587</v>
      </c>
      <c r="K144" s="39">
        <v>242371</v>
      </c>
      <c r="L144" s="46">
        <f t="shared" si="14"/>
        <v>309545.18367346941</v>
      </c>
      <c r="N144">
        <f t="shared" si="15"/>
        <v>388071216</v>
      </c>
      <c r="O144">
        <f t="shared" si="16"/>
        <v>273633051</v>
      </c>
      <c r="P144">
        <f t="shared" si="17"/>
        <v>84102737</v>
      </c>
      <c r="Q144">
        <f t="shared" si="18"/>
        <v>30335428</v>
      </c>
    </row>
    <row r="145" spans="1:17" ht="15" thickBot="1" x14ac:dyDescent="0.35">
      <c r="A145" s="16">
        <v>41609</v>
      </c>
      <c r="B145" s="13">
        <v>770</v>
      </c>
      <c r="C145" s="13">
        <v>447</v>
      </c>
      <c r="D145" s="22">
        <v>261</v>
      </c>
      <c r="E145" s="27">
        <f t="shared" si="13"/>
        <v>62</v>
      </c>
      <c r="F145" s="25">
        <v>67</v>
      </c>
      <c r="H145" s="16">
        <v>41609</v>
      </c>
      <c r="I145" s="40">
        <v>348253</v>
      </c>
      <c r="J145" s="40">
        <v>421676</v>
      </c>
      <c r="K145" s="40">
        <v>234308</v>
      </c>
      <c r="L145" s="46">
        <f t="shared" si="14"/>
        <v>298568.54838709679</v>
      </c>
      <c r="N145">
        <f t="shared" si="15"/>
        <v>268154810</v>
      </c>
      <c r="O145">
        <f t="shared" si="16"/>
        <v>188489172</v>
      </c>
      <c r="P145">
        <f t="shared" si="17"/>
        <v>61154388</v>
      </c>
      <c r="Q145">
        <f t="shared" si="18"/>
        <v>18511250</v>
      </c>
    </row>
    <row r="146" spans="1:17" ht="15" thickTop="1" x14ac:dyDescent="0.3">
      <c r="A146" s="16">
        <v>41640</v>
      </c>
      <c r="B146" s="14">
        <v>899</v>
      </c>
      <c r="C146" s="19">
        <v>541</v>
      </c>
      <c r="D146" s="21">
        <v>267</v>
      </c>
      <c r="E146" s="27">
        <f t="shared" si="13"/>
        <v>91</v>
      </c>
      <c r="F146" s="24">
        <v>61</v>
      </c>
      <c r="H146" s="16">
        <v>41640</v>
      </c>
      <c r="I146" s="28">
        <v>349284</v>
      </c>
      <c r="J146" s="36">
        <v>414040</v>
      </c>
      <c r="K146" s="36">
        <v>234143</v>
      </c>
      <c r="L146" s="46">
        <f t="shared" si="14"/>
        <v>302137.30769230769</v>
      </c>
      <c r="N146">
        <f t="shared" si="15"/>
        <v>314006316</v>
      </c>
      <c r="O146">
        <f t="shared" si="16"/>
        <v>223995640</v>
      </c>
      <c r="P146">
        <f t="shared" si="17"/>
        <v>62516181</v>
      </c>
      <c r="Q146">
        <f t="shared" si="18"/>
        <v>27494495</v>
      </c>
    </row>
    <row r="147" spans="1:17" x14ac:dyDescent="0.3">
      <c r="A147" s="16">
        <v>41671</v>
      </c>
      <c r="B147" s="14">
        <v>1224</v>
      </c>
      <c r="C147" s="19">
        <v>747</v>
      </c>
      <c r="D147" s="21">
        <v>364</v>
      </c>
      <c r="E147" s="27">
        <f t="shared" si="13"/>
        <v>113</v>
      </c>
      <c r="F147" s="24">
        <v>53</v>
      </c>
      <c r="H147" s="16">
        <v>41671</v>
      </c>
      <c r="I147" s="30">
        <v>363310</v>
      </c>
      <c r="J147" s="36">
        <v>433252</v>
      </c>
      <c r="K147" s="36">
        <v>238376</v>
      </c>
      <c r="L147" s="46">
        <f t="shared" si="14"/>
        <v>303392.31858407077</v>
      </c>
      <c r="N147">
        <f t="shared" si="15"/>
        <v>444691440</v>
      </c>
      <c r="O147">
        <f t="shared" si="16"/>
        <v>323639244</v>
      </c>
      <c r="P147">
        <f t="shared" si="17"/>
        <v>86768864</v>
      </c>
      <c r="Q147">
        <f t="shared" si="18"/>
        <v>34283332</v>
      </c>
    </row>
    <row r="148" spans="1:17" x14ac:dyDescent="0.3">
      <c r="A148" s="16">
        <v>41699</v>
      </c>
      <c r="B148" s="14">
        <v>1687</v>
      </c>
      <c r="C148" s="19">
        <v>999</v>
      </c>
      <c r="D148" s="21">
        <v>509</v>
      </c>
      <c r="E148" s="27">
        <f t="shared" si="13"/>
        <v>179</v>
      </c>
      <c r="F148" s="24">
        <v>45</v>
      </c>
      <c r="H148" s="16">
        <v>41699</v>
      </c>
      <c r="I148" s="30">
        <v>363757</v>
      </c>
      <c r="J148" s="30">
        <v>434283</v>
      </c>
      <c r="K148" s="30">
        <v>248822</v>
      </c>
      <c r="L148" s="46">
        <f t="shared" si="14"/>
        <v>296977.34078212292</v>
      </c>
      <c r="N148">
        <f t="shared" si="15"/>
        <v>613658059</v>
      </c>
      <c r="O148">
        <f t="shared" si="16"/>
        <v>433848717</v>
      </c>
      <c r="P148">
        <f t="shared" si="17"/>
        <v>126650398</v>
      </c>
      <c r="Q148">
        <f t="shared" si="18"/>
        <v>53158944</v>
      </c>
    </row>
    <row r="149" spans="1:17" x14ac:dyDescent="0.3">
      <c r="A149" s="16">
        <v>41730</v>
      </c>
      <c r="B149" s="14">
        <v>1996</v>
      </c>
      <c r="C149" s="19">
        <v>1244</v>
      </c>
      <c r="D149" s="21">
        <v>587</v>
      </c>
      <c r="E149" s="27">
        <f t="shared" si="13"/>
        <v>165</v>
      </c>
      <c r="F149" s="24">
        <v>42</v>
      </c>
      <c r="H149" s="16">
        <v>41730</v>
      </c>
      <c r="I149" s="30">
        <v>365813</v>
      </c>
      <c r="J149" s="36">
        <v>428391</v>
      </c>
      <c r="K149" s="36">
        <v>252417</v>
      </c>
      <c r="L149" s="46">
        <f t="shared" si="14"/>
        <v>297427.66666666669</v>
      </c>
      <c r="N149">
        <f t="shared" si="15"/>
        <v>730162748</v>
      </c>
      <c r="O149">
        <f t="shared" si="16"/>
        <v>532918404</v>
      </c>
      <c r="P149">
        <f t="shared" si="17"/>
        <v>148168779</v>
      </c>
      <c r="Q149">
        <f t="shared" si="18"/>
        <v>49075565</v>
      </c>
    </row>
    <row r="150" spans="1:17" x14ac:dyDescent="0.3">
      <c r="A150" s="16">
        <v>41760</v>
      </c>
      <c r="B150" s="14">
        <v>2187</v>
      </c>
      <c r="C150" s="19">
        <v>1347</v>
      </c>
      <c r="D150" s="21">
        <v>621</v>
      </c>
      <c r="E150" s="27">
        <f t="shared" si="13"/>
        <v>219</v>
      </c>
      <c r="F150" s="24">
        <v>41</v>
      </c>
      <c r="H150" s="16">
        <v>41760</v>
      </c>
      <c r="I150" s="30">
        <v>372423</v>
      </c>
      <c r="J150" s="36">
        <v>438427</v>
      </c>
      <c r="K150" s="36">
        <v>252480</v>
      </c>
      <c r="L150" s="46">
        <f t="shared" si="14"/>
        <v>306565.53424657532</v>
      </c>
      <c r="N150">
        <f t="shared" si="15"/>
        <v>814489101</v>
      </c>
      <c r="O150">
        <f t="shared" si="16"/>
        <v>590561169</v>
      </c>
      <c r="P150">
        <f t="shared" si="17"/>
        <v>156790080</v>
      </c>
      <c r="Q150">
        <f t="shared" si="18"/>
        <v>67137852</v>
      </c>
    </row>
    <row r="151" spans="1:17" x14ac:dyDescent="0.3">
      <c r="A151" s="16">
        <v>41791</v>
      </c>
      <c r="B151" s="14">
        <v>2132</v>
      </c>
      <c r="C151" s="19">
        <v>1324</v>
      </c>
      <c r="D151" s="21">
        <v>618</v>
      </c>
      <c r="E151" s="27">
        <f t="shared" si="13"/>
        <v>190</v>
      </c>
      <c r="F151" s="24">
        <v>39</v>
      </c>
      <c r="H151" s="16">
        <v>41791</v>
      </c>
      <c r="I151" s="30">
        <v>372010</v>
      </c>
      <c r="J151" s="36">
        <v>435636</v>
      </c>
      <c r="K151" s="36">
        <v>255349</v>
      </c>
      <c r="L151" s="46">
        <f t="shared" si="14"/>
        <v>308092.49473684211</v>
      </c>
      <c r="N151">
        <f t="shared" si="15"/>
        <v>793125320</v>
      </c>
      <c r="O151">
        <f t="shared" si="16"/>
        <v>576782064</v>
      </c>
      <c r="P151">
        <f t="shared" si="17"/>
        <v>157805682</v>
      </c>
      <c r="Q151">
        <f t="shared" si="18"/>
        <v>58537574</v>
      </c>
    </row>
    <row r="152" spans="1:17" x14ac:dyDescent="0.3">
      <c r="A152" s="16">
        <v>41821</v>
      </c>
      <c r="B152" s="14">
        <v>1993</v>
      </c>
      <c r="C152" s="19">
        <v>1158</v>
      </c>
      <c r="D152" s="21">
        <v>642</v>
      </c>
      <c r="E152" s="27">
        <f t="shared" si="13"/>
        <v>193</v>
      </c>
      <c r="F152" s="24">
        <v>42</v>
      </c>
      <c r="H152" s="16">
        <v>41821</v>
      </c>
      <c r="I152" s="30">
        <v>361211</v>
      </c>
      <c r="J152" s="30">
        <v>435636</v>
      </c>
      <c r="K152" s="30">
        <v>254360</v>
      </c>
      <c r="L152" s="46">
        <f t="shared" si="14"/>
        <v>270092.8238341969</v>
      </c>
      <c r="N152">
        <f t="shared" si="15"/>
        <v>719893523</v>
      </c>
      <c r="O152">
        <f t="shared" si="16"/>
        <v>504466488</v>
      </c>
      <c r="P152">
        <f t="shared" si="17"/>
        <v>163299120</v>
      </c>
      <c r="Q152">
        <f t="shared" si="18"/>
        <v>52127915</v>
      </c>
    </row>
    <row r="153" spans="1:17" x14ac:dyDescent="0.3">
      <c r="A153" s="16">
        <v>41852</v>
      </c>
      <c r="B153" s="14">
        <v>1695</v>
      </c>
      <c r="C153" s="19">
        <v>1019</v>
      </c>
      <c r="D153" s="21">
        <v>500</v>
      </c>
      <c r="E153" s="27">
        <f t="shared" si="13"/>
        <v>176</v>
      </c>
      <c r="F153" s="24">
        <v>49</v>
      </c>
      <c r="H153" s="16">
        <v>41852</v>
      </c>
      <c r="I153" s="30">
        <v>369148</v>
      </c>
      <c r="J153" s="36">
        <v>435201</v>
      </c>
      <c r="K153" s="36">
        <v>261980</v>
      </c>
      <c r="L153" s="46">
        <f t="shared" si="14"/>
        <v>291170.6875</v>
      </c>
      <c r="N153">
        <f t="shared" si="15"/>
        <v>625705860</v>
      </c>
      <c r="O153">
        <f t="shared" si="16"/>
        <v>443469819</v>
      </c>
      <c r="P153">
        <f t="shared" si="17"/>
        <v>130990000</v>
      </c>
      <c r="Q153">
        <f t="shared" si="18"/>
        <v>51246041</v>
      </c>
    </row>
    <row r="154" spans="1:17" x14ac:dyDescent="0.3">
      <c r="A154" s="16">
        <v>41883</v>
      </c>
      <c r="B154" s="14">
        <v>1664</v>
      </c>
      <c r="C154" s="19">
        <v>1020</v>
      </c>
      <c r="D154" s="21">
        <v>486</v>
      </c>
      <c r="E154" s="27">
        <f t="shared" si="13"/>
        <v>158</v>
      </c>
      <c r="F154" s="24">
        <v>49</v>
      </c>
      <c r="H154" s="16">
        <v>41883</v>
      </c>
      <c r="I154" s="30">
        <v>371655</v>
      </c>
      <c r="J154" s="30">
        <v>436429</v>
      </c>
      <c r="K154" s="30">
        <v>251503</v>
      </c>
      <c r="L154" s="46">
        <f t="shared" si="14"/>
        <v>323075.2025316456</v>
      </c>
      <c r="N154">
        <f t="shared" si="15"/>
        <v>618433920</v>
      </c>
      <c r="O154">
        <f t="shared" si="16"/>
        <v>445157580</v>
      </c>
      <c r="P154">
        <f t="shared" si="17"/>
        <v>122230458</v>
      </c>
      <c r="Q154">
        <f t="shared" si="18"/>
        <v>51045882</v>
      </c>
    </row>
    <row r="155" spans="1:17" x14ac:dyDescent="0.3">
      <c r="A155" s="16">
        <v>41913</v>
      </c>
      <c r="B155" s="14">
        <v>1502</v>
      </c>
      <c r="C155" s="19">
        <v>908</v>
      </c>
      <c r="D155" s="21">
        <v>433</v>
      </c>
      <c r="E155" s="27">
        <f t="shared" si="13"/>
        <v>161</v>
      </c>
      <c r="F155" s="24">
        <v>51</v>
      </c>
      <c r="H155" s="16">
        <v>41913</v>
      </c>
      <c r="I155" s="30">
        <v>365453</v>
      </c>
      <c r="J155" s="30">
        <v>426071</v>
      </c>
      <c r="K155" s="30">
        <v>259495</v>
      </c>
      <c r="L155" s="46">
        <f t="shared" si="14"/>
        <v>308550.3291925466</v>
      </c>
      <c r="N155">
        <f t="shared" si="15"/>
        <v>548910406</v>
      </c>
      <c r="O155">
        <f t="shared" si="16"/>
        <v>386872468</v>
      </c>
      <c r="P155">
        <f t="shared" si="17"/>
        <v>112361335</v>
      </c>
      <c r="Q155">
        <f t="shared" si="18"/>
        <v>49676603</v>
      </c>
    </row>
    <row r="156" spans="1:17" x14ac:dyDescent="0.3">
      <c r="A156" s="16">
        <v>41944</v>
      </c>
      <c r="B156" s="14">
        <v>1236</v>
      </c>
      <c r="C156" s="19">
        <v>777</v>
      </c>
      <c r="D156" s="21">
        <v>346</v>
      </c>
      <c r="E156" s="27">
        <f t="shared" si="13"/>
        <v>113</v>
      </c>
      <c r="F156" s="24">
        <v>54</v>
      </c>
      <c r="H156" s="16">
        <v>41944</v>
      </c>
      <c r="I156" s="30">
        <v>381569</v>
      </c>
      <c r="J156" s="30">
        <v>444499</v>
      </c>
      <c r="K156" s="30">
        <v>255851</v>
      </c>
      <c r="L156" s="46">
        <f t="shared" si="14"/>
        <v>333797.47787610622</v>
      </c>
      <c r="N156">
        <f t="shared" si="15"/>
        <v>471619284</v>
      </c>
      <c r="O156">
        <f t="shared" si="16"/>
        <v>345375723</v>
      </c>
      <c r="P156">
        <f t="shared" si="17"/>
        <v>88524446</v>
      </c>
      <c r="Q156">
        <f t="shared" si="18"/>
        <v>37719115</v>
      </c>
    </row>
    <row r="157" spans="1:17" ht="15" thickBot="1" x14ac:dyDescent="0.35">
      <c r="A157" s="16">
        <v>41974</v>
      </c>
      <c r="B157" s="10">
        <v>805</v>
      </c>
      <c r="C157" s="10">
        <v>454</v>
      </c>
      <c r="D157" s="22">
        <v>273</v>
      </c>
      <c r="E157" s="27">
        <f t="shared" si="13"/>
        <v>78</v>
      </c>
      <c r="F157" s="25">
        <v>55</v>
      </c>
      <c r="H157" s="16">
        <v>41974</v>
      </c>
      <c r="I157" s="37">
        <v>357917</v>
      </c>
      <c r="J157" s="37">
        <v>429646</v>
      </c>
      <c r="K157" s="37">
        <v>247099</v>
      </c>
      <c r="L157" s="46">
        <f t="shared" si="14"/>
        <v>328280.43589743588</v>
      </c>
      <c r="N157">
        <f t="shared" si="15"/>
        <v>288123185</v>
      </c>
      <c r="O157">
        <f t="shared" si="16"/>
        <v>195059284</v>
      </c>
      <c r="P157">
        <f t="shared" si="17"/>
        <v>67458027</v>
      </c>
      <c r="Q157">
        <f t="shared" si="18"/>
        <v>25605874</v>
      </c>
    </row>
    <row r="158" spans="1:17" ht="15" thickTop="1" x14ac:dyDescent="0.3">
      <c r="A158" s="16">
        <v>42005</v>
      </c>
      <c r="B158" s="14">
        <v>734</v>
      </c>
      <c r="C158" s="19">
        <v>390</v>
      </c>
      <c r="D158" s="21">
        <v>201</v>
      </c>
      <c r="E158" s="27">
        <f t="shared" si="13"/>
        <v>143</v>
      </c>
      <c r="F158" s="24">
        <v>58</v>
      </c>
      <c r="H158" s="16">
        <v>42005</v>
      </c>
      <c r="I158" s="28">
        <v>362836</v>
      </c>
      <c r="J158" s="36">
        <v>424380</v>
      </c>
      <c r="K158" s="36">
        <v>247116</v>
      </c>
      <c r="L158" s="46">
        <f t="shared" si="14"/>
        <v>357644.11188811186</v>
      </c>
      <c r="N158">
        <f t="shared" si="15"/>
        <v>266321624</v>
      </c>
      <c r="O158">
        <f t="shared" si="16"/>
        <v>165508200</v>
      </c>
      <c r="P158">
        <f t="shared" si="17"/>
        <v>49670316</v>
      </c>
      <c r="Q158">
        <f t="shared" si="18"/>
        <v>51143108</v>
      </c>
    </row>
    <row r="159" spans="1:17" x14ac:dyDescent="0.3">
      <c r="A159" s="16">
        <v>42036</v>
      </c>
      <c r="B159" s="14">
        <v>1027</v>
      </c>
      <c r="C159" s="19">
        <v>547</v>
      </c>
      <c r="D159" s="21">
        <v>273</v>
      </c>
      <c r="E159" s="27">
        <f t="shared" si="13"/>
        <v>207</v>
      </c>
      <c r="F159" s="24">
        <v>48</v>
      </c>
      <c r="H159" s="16">
        <v>42036</v>
      </c>
      <c r="I159" s="30">
        <v>364355</v>
      </c>
      <c r="J159" s="36">
        <v>432038</v>
      </c>
      <c r="K159" s="36">
        <v>250088</v>
      </c>
      <c r="L159" s="46">
        <f t="shared" si="14"/>
        <v>336201.81159420288</v>
      </c>
      <c r="N159">
        <f t="shared" si="15"/>
        <v>374192585</v>
      </c>
      <c r="O159">
        <f t="shared" si="16"/>
        <v>236324786</v>
      </c>
      <c r="P159">
        <f t="shared" si="17"/>
        <v>68274024</v>
      </c>
      <c r="Q159">
        <f t="shared" si="18"/>
        <v>69593775</v>
      </c>
    </row>
    <row r="160" spans="1:17" x14ac:dyDescent="0.3">
      <c r="A160" s="16">
        <v>42064</v>
      </c>
      <c r="B160" s="14">
        <v>1532</v>
      </c>
      <c r="C160" s="19">
        <v>876</v>
      </c>
      <c r="D160" s="21">
        <v>416</v>
      </c>
      <c r="E160" s="27">
        <f t="shared" si="13"/>
        <v>240</v>
      </c>
      <c r="F160" s="24">
        <v>44</v>
      </c>
      <c r="H160" s="16">
        <v>42064</v>
      </c>
      <c r="I160" s="30">
        <v>372289</v>
      </c>
      <c r="J160" s="30">
        <v>437520</v>
      </c>
      <c r="K160" s="30">
        <v>249841</v>
      </c>
      <c r="L160" s="46">
        <f t="shared" si="14"/>
        <v>346439.05</v>
      </c>
      <c r="N160">
        <f t="shared" si="15"/>
        <v>570346748</v>
      </c>
      <c r="O160">
        <f t="shared" si="16"/>
        <v>383267520</v>
      </c>
      <c r="P160">
        <f t="shared" si="17"/>
        <v>103933856</v>
      </c>
      <c r="Q160">
        <f t="shared" si="18"/>
        <v>83145372</v>
      </c>
    </row>
    <row r="161" spans="1:17" x14ac:dyDescent="0.3">
      <c r="A161" s="16">
        <v>42095</v>
      </c>
      <c r="B161" s="14">
        <v>1686</v>
      </c>
      <c r="C161" s="19">
        <v>1001</v>
      </c>
      <c r="D161" s="21">
        <v>432</v>
      </c>
      <c r="E161" s="27">
        <f t="shared" si="13"/>
        <v>253</v>
      </c>
      <c r="F161" s="24">
        <v>44</v>
      </c>
      <c r="H161" s="16">
        <v>42095</v>
      </c>
      <c r="I161" s="30">
        <v>376418</v>
      </c>
      <c r="J161" s="36">
        <v>438641</v>
      </c>
      <c r="K161" s="36">
        <v>252935</v>
      </c>
      <c r="L161" s="46">
        <f t="shared" si="14"/>
        <v>341079.79051383398</v>
      </c>
      <c r="N161">
        <f t="shared" si="15"/>
        <v>634640748</v>
      </c>
      <c r="O161">
        <f t="shared" si="16"/>
        <v>439079641</v>
      </c>
      <c r="P161">
        <f t="shared" si="17"/>
        <v>109267920</v>
      </c>
      <c r="Q161">
        <f t="shared" si="18"/>
        <v>86293187</v>
      </c>
    </row>
    <row r="162" spans="1:17" x14ac:dyDescent="0.3">
      <c r="A162" s="16">
        <v>42125</v>
      </c>
      <c r="B162" s="14">
        <v>1983</v>
      </c>
      <c r="C162" s="19">
        <v>1078</v>
      </c>
      <c r="D162" s="21">
        <v>510</v>
      </c>
      <c r="E162" s="27">
        <f t="shared" si="13"/>
        <v>395</v>
      </c>
      <c r="F162" s="24">
        <v>45</v>
      </c>
      <c r="H162" s="16">
        <v>42125</v>
      </c>
      <c r="I162" s="30">
        <v>383619</v>
      </c>
      <c r="J162" s="36">
        <v>451312</v>
      </c>
      <c r="K162" s="36">
        <v>256143</v>
      </c>
      <c r="L162" s="46">
        <f t="shared" si="14"/>
        <v>363466.35696202534</v>
      </c>
      <c r="N162">
        <f t="shared" si="15"/>
        <v>760716477</v>
      </c>
      <c r="O162">
        <f t="shared" si="16"/>
        <v>486514336</v>
      </c>
      <c r="P162">
        <f t="shared" si="17"/>
        <v>130632930</v>
      </c>
      <c r="Q162">
        <f t="shared" si="18"/>
        <v>143569211</v>
      </c>
    </row>
    <row r="163" spans="1:17" x14ac:dyDescent="0.3">
      <c r="A163" s="16">
        <v>42156</v>
      </c>
      <c r="B163" s="14">
        <v>2147</v>
      </c>
      <c r="C163" s="19">
        <v>1243</v>
      </c>
      <c r="D163" s="21">
        <v>572</v>
      </c>
      <c r="E163" s="27">
        <f t="shared" si="13"/>
        <v>332</v>
      </c>
      <c r="F163" s="24">
        <v>49</v>
      </c>
      <c r="H163" s="16">
        <v>42156</v>
      </c>
      <c r="I163" s="30">
        <v>377673</v>
      </c>
      <c r="J163" s="36">
        <v>444862</v>
      </c>
      <c r="K163" s="36">
        <v>255662</v>
      </c>
      <c r="L163" s="46">
        <f t="shared" si="14"/>
        <v>336330.72590361448</v>
      </c>
      <c r="N163">
        <f t="shared" si="15"/>
        <v>810863931</v>
      </c>
      <c r="O163">
        <f t="shared" si="16"/>
        <v>552963466</v>
      </c>
      <c r="P163">
        <f t="shared" si="17"/>
        <v>146238664</v>
      </c>
      <c r="Q163">
        <f t="shared" si="18"/>
        <v>111661801</v>
      </c>
    </row>
    <row r="164" spans="1:17" x14ac:dyDescent="0.3">
      <c r="A164" s="16">
        <v>42186</v>
      </c>
      <c r="B164" s="14">
        <v>1927</v>
      </c>
      <c r="C164" s="19">
        <v>1111</v>
      </c>
      <c r="D164" s="21">
        <v>534</v>
      </c>
      <c r="E164" s="27">
        <f t="shared" si="13"/>
        <v>282</v>
      </c>
      <c r="F164" s="24">
        <v>50</v>
      </c>
      <c r="H164" s="16">
        <v>42186</v>
      </c>
      <c r="I164" s="30">
        <v>372110</v>
      </c>
      <c r="J164" s="30">
        <v>436948</v>
      </c>
      <c r="K164" s="30">
        <v>256708</v>
      </c>
      <c r="L164" s="46">
        <f t="shared" si="14"/>
        <v>335193.86524822697</v>
      </c>
      <c r="N164">
        <f t="shared" si="15"/>
        <v>717055970</v>
      </c>
      <c r="O164">
        <f t="shared" si="16"/>
        <v>485449228</v>
      </c>
      <c r="P164">
        <f t="shared" si="17"/>
        <v>137082072</v>
      </c>
      <c r="Q164">
        <f t="shared" si="18"/>
        <v>94524670</v>
      </c>
    </row>
    <row r="165" spans="1:17" x14ac:dyDescent="0.3">
      <c r="A165" s="16">
        <v>42217</v>
      </c>
      <c r="B165" s="14">
        <v>1556</v>
      </c>
      <c r="C165" s="19">
        <v>884</v>
      </c>
      <c r="D165" s="21">
        <v>433</v>
      </c>
      <c r="E165" s="27">
        <f t="shared" si="13"/>
        <v>239</v>
      </c>
      <c r="F165" s="24">
        <v>54</v>
      </c>
      <c r="H165" s="16">
        <v>42217</v>
      </c>
      <c r="I165" s="30">
        <v>370207</v>
      </c>
      <c r="J165" s="36">
        <v>439829</v>
      </c>
      <c r="K165" s="36">
        <v>254672</v>
      </c>
      <c r="L165" s="46">
        <f t="shared" si="14"/>
        <v>322009.53974895395</v>
      </c>
      <c r="N165">
        <f t="shared" si="15"/>
        <v>576042092</v>
      </c>
      <c r="O165">
        <f t="shared" si="16"/>
        <v>388808836</v>
      </c>
      <c r="P165">
        <f t="shared" si="17"/>
        <v>110272976</v>
      </c>
      <c r="Q165">
        <f t="shared" si="18"/>
        <v>76960280</v>
      </c>
    </row>
    <row r="166" spans="1:17" x14ac:dyDescent="0.3">
      <c r="A166" s="16">
        <v>42248</v>
      </c>
      <c r="B166" s="14">
        <v>1543</v>
      </c>
      <c r="C166" s="19">
        <v>873</v>
      </c>
      <c r="D166" s="21">
        <v>411</v>
      </c>
      <c r="E166" s="27">
        <f t="shared" si="13"/>
        <v>259</v>
      </c>
      <c r="F166" s="24">
        <v>53</v>
      </c>
      <c r="H166" s="16">
        <v>42248</v>
      </c>
      <c r="I166" s="30">
        <v>368328</v>
      </c>
      <c r="J166" s="30">
        <v>432150</v>
      </c>
      <c r="K166" s="30">
        <v>252953</v>
      </c>
      <c r="L166" s="46">
        <f t="shared" si="14"/>
        <v>336291.39382239385</v>
      </c>
      <c r="N166">
        <f t="shared" si="15"/>
        <v>568330104</v>
      </c>
      <c r="O166">
        <f t="shared" si="16"/>
        <v>377266950</v>
      </c>
      <c r="P166">
        <f t="shared" si="17"/>
        <v>103963683</v>
      </c>
      <c r="Q166">
        <f t="shared" si="18"/>
        <v>87099471</v>
      </c>
    </row>
    <row r="167" spans="1:17" x14ac:dyDescent="0.3">
      <c r="A167" s="16">
        <v>42278</v>
      </c>
      <c r="B167" s="14">
        <v>1285</v>
      </c>
      <c r="C167" s="19">
        <v>728</v>
      </c>
      <c r="D167" s="21">
        <v>337</v>
      </c>
      <c r="E167" s="27">
        <f t="shared" si="13"/>
        <v>220</v>
      </c>
      <c r="F167" s="24">
        <v>57</v>
      </c>
      <c r="H167" s="16">
        <v>42278</v>
      </c>
      <c r="I167" s="30">
        <v>369014</v>
      </c>
      <c r="J167" s="30">
        <v>438935</v>
      </c>
      <c r="K167" s="30">
        <v>244225</v>
      </c>
      <c r="L167" s="46">
        <f t="shared" si="14"/>
        <v>328793.11363636365</v>
      </c>
      <c r="N167">
        <f t="shared" si="15"/>
        <v>474182990</v>
      </c>
      <c r="O167">
        <f t="shared" si="16"/>
        <v>319544680</v>
      </c>
      <c r="P167">
        <f t="shared" si="17"/>
        <v>82303825</v>
      </c>
      <c r="Q167">
        <f t="shared" si="18"/>
        <v>72334485</v>
      </c>
    </row>
    <row r="168" spans="1:17" x14ac:dyDescent="0.3">
      <c r="A168" s="16">
        <v>42309</v>
      </c>
      <c r="B168" s="14">
        <v>1165</v>
      </c>
      <c r="C168" s="19">
        <v>680</v>
      </c>
      <c r="D168" s="21">
        <v>304</v>
      </c>
      <c r="E168" s="27">
        <f t="shared" si="13"/>
        <v>181</v>
      </c>
      <c r="F168" s="24">
        <v>59</v>
      </c>
      <c r="H168" s="16">
        <v>42309</v>
      </c>
      <c r="I168" s="30">
        <v>368993</v>
      </c>
      <c r="J168" s="30">
        <v>432862</v>
      </c>
      <c r="K168" s="30">
        <v>253618</v>
      </c>
      <c r="L168" s="46">
        <f t="shared" si="14"/>
        <v>322822.17127071822</v>
      </c>
      <c r="N168">
        <f t="shared" si="15"/>
        <v>429876845</v>
      </c>
      <c r="O168">
        <f t="shared" si="16"/>
        <v>294346160</v>
      </c>
      <c r="P168">
        <f t="shared" si="17"/>
        <v>77099872</v>
      </c>
      <c r="Q168">
        <f t="shared" si="18"/>
        <v>58430813</v>
      </c>
    </row>
    <row r="169" spans="1:17" ht="15" thickBot="1" x14ac:dyDescent="0.35">
      <c r="A169" s="16">
        <v>42339</v>
      </c>
      <c r="B169" s="10">
        <v>713</v>
      </c>
      <c r="C169" s="10">
        <v>435</v>
      </c>
      <c r="D169" s="22">
        <v>202</v>
      </c>
      <c r="E169" s="27">
        <f t="shared" si="13"/>
        <v>76</v>
      </c>
      <c r="F169" s="25">
        <v>62</v>
      </c>
      <c r="H169" s="16">
        <v>42339</v>
      </c>
      <c r="I169" s="37">
        <v>366221</v>
      </c>
      <c r="J169" s="37">
        <v>424629</v>
      </c>
      <c r="K169" s="37">
        <v>248956</v>
      </c>
      <c r="L169" s="46">
        <f t="shared" si="14"/>
        <v>343590.07894736843</v>
      </c>
      <c r="N169">
        <f t="shared" si="15"/>
        <v>261115573</v>
      </c>
      <c r="O169">
        <f t="shared" si="16"/>
        <v>184713615</v>
      </c>
      <c r="P169">
        <f t="shared" si="17"/>
        <v>50289112</v>
      </c>
      <c r="Q169">
        <f t="shared" si="18"/>
        <v>26112846</v>
      </c>
    </row>
    <row r="170" spans="1:17" ht="15" thickTop="1" x14ac:dyDescent="0.3">
      <c r="A170" s="16">
        <v>42370</v>
      </c>
      <c r="B170" s="14">
        <v>618</v>
      </c>
      <c r="C170" s="19">
        <v>342</v>
      </c>
      <c r="D170" s="21">
        <v>215</v>
      </c>
      <c r="E170" s="27">
        <f t="shared" si="13"/>
        <v>61</v>
      </c>
      <c r="F170" s="24">
        <v>71</v>
      </c>
      <c r="H170" s="16">
        <v>42370</v>
      </c>
      <c r="I170" s="28">
        <v>339714</v>
      </c>
      <c r="J170" s="36">
        <v>418928</v>
      </c>
      <c r="K170" s="36">
        <v>227052</v>
      </c>
      <c r="L170" s="46">
        <f t="shared" si="14"/>
        <v>292683.54098360654</v>
      </c>
      <c r="N170">
        <f t="shared" si="15"/>
        <v>209943252</v>
      </c>
      <c r="O170">
        <f t="shared" si="16"/>
        <v>143273376</v>
      </c>
      <c r="P170">
        <f t="shared" si="17"/>
        <v>48816180</v>
      </c>
      <c r="Q170">
        <f t="shared" si="18"/>
        <v>17853696</v>
      </c>
    </row>
    <row r="171" spans="1:17" x14ac:dyDescent="0.3">
      <c r="A171" s="16">
        <v>42401</v>
      </c>
      <c r="B171" s="14">
        <v>837</v>
      </c>
      <c r="C171" s="19">
        <v>517</v>
      </c>
      <c r="D171" s="21">
        <v>232</v>
      </c>
      <c r="E171" s="27">
        <f t="shared" si="13"/>
        <v>88</v>
      </c>
      <c r="F171" s="24">
        <v>57</v>
      </c>
      <c r="H171" s="16">
        <v>42401</v>
      </c>
      <c r="I171" s="30">
        <v>363266</v>
      </c>
      <c r="J171" s="36">
        <v>419940</v>
      </c>
      <c r="K171" s="36">
        <v>247090</v>
      </c>
      <c r="L171" s="46">
        <f t="shared" si="14"/>
        <v>336588.43181818182</v>
      </c>
      <c r="N171">
        <f t="shared" si="15"/>
        <v>304053642</v>
      </c>
      <c r="O171">
        <f t="shared" si="16"/>
        <v>217108980</v>
      </c>
      <c r="P171">
        <f t="shared" si="17"/>
        <v>57324880</v>
      </c>
      <c r="Q171">
        <f t="shared" si="18"/>
        <v>29619782</v>
      </c>
    </row>
    <row r="172" spans="1:17" x14ac:dyDescent="0.3">
      <c r="A172" s="16">
        <v>42430</v>
      </c>
      <c r="B172" s="14">
        <v>1364</v>
      </c>
      <c r="C172" s="19">
        <v>863</v>
      </c>
      <c r="D172" s="21">
        <v>335</v>
      </c>
      <c r="E172" s="27">
        <f t="shared" si="13"/>
        <v>166</v>
      </c>
      <c r="F172" s="24">
        <v>53</v>
      </c>
      <c r="H172" s="16">
        <v>42430</v>
      </c>
      <c r="I172" s="30">
        <v>379524</v>
      </c>
      <c r="J172" s="30">
        <v>439815</v>
      </c>
      <c r="K172" s="30">
        <v>251093</v>
      </c>
      <c r="L172" s="46">
        <f t="shared" si="14"/>
        <v>325266.48192771082</v>
      </c>
      <c r="N172">
        <f t="shared" si="15"/>
        <v>517670736</v>
      </c>
      <c r="O172">
        <f t="shared" si="16"/>
        <v>379560345</v>
      </c>
      <c r="P172">
        <f t="shared" si="17"/>
        <v>84116155</v>
      </c>
      <c r="Q172">
        <f t="shared" si="18"/>
        <v>53994236</v>
      </c>
    </row>
    <row r="173" spans="1:17" x14ac:dyDescent="0.3">
      <c r="A173" s="16">
        <v>42461</v>
      </c>
      <c r="B173" s="14">
        <v>1498</v>
      </c>
      <c r="C173" s="19">
        <v>938</v>
      </c>
      <c r="D173" s="21">
        <v>396</v>
      </c>
      <c r="E173" s="27">
        <f t="shared" si="13"/>
        <v>164</v>
      </c>
      <c r="F173" s="24">
        <v>40</v>
      </c>
      <c r="H173" s="16">
        <v>42461</v>
      </c>
      <c r="I173" s="30">
        <v>377283</v>
      </c>
      <c r="J173" s="36">
        <v>439982</v>
      </c>
      <c r="K173" s="36">
        <v>250869</v>
      </c>
      <c r="L173" s="46">
        <f t="shared" si="14"/>
        <v>323918.86585365853</v>
      </c>
      <c r="N173">
        <f t="shared" si="15"/>
        <v>565169934</v>
      </c>
      <c r="O173">
        <f t="shared" si="16"/>
        <v>412703116</v>
      </c>
      <c r="P173">
        <f t="shared" si="17"/>
        <v>99344124</v>
      </c>
      <c r="Q173">
        <f t="shared" si="18"/>
        <v>53122694</v>
      </c>
    </row>
    <row r="174" spans="1:17" x14ac:dyDescent="0.3">
      <c r="A174" s="16">
        <v>42491</v>
      </c>
      <c r="B174" s="14">
        <v>1771</v>
      </c>
      <c r="C174" s="19">
        <v>1119</v>
      </c>
      <c r="D174" s="21">
        <v>417</v>
      </c>
      <c r="E174" s="27">
        <f t="shared" si="13"/>
        <v>235</v>
      </c>
      <c r="F174" s="24">
        <v>54</v>
      </c>
      <c r="H174" s="16">
        <v>42491</v>
      </c>
      <c r="I174" s="30">
        <v>382695</v>
      </c>
      <c r="J174" s="36">
        <v>440573</v>
      </c>
      <c r="K174" s="36">
        <v>254555</v>
      </c>
      <c r="L174" s="46">
        <f t="shared" si="14"/>
        <v>334477.54468085105</v>
      </c>
      <c r="N174">
        <f t="shared" si="15"/>
        <v>677752845</v>
      </c>
      <c r="O174">
        <f t="shared" si="16"/>
        <v>493001187</v>
      </c>
      <c r="P174">
        <f t="shared" si="17"/>
        <v>106149435</v>
      </c>
      <c r="Q174">
        <f t="shared" si="18"/>
        <v>78602223</v>
      </c>
    </row>
    <row r="175" spans="1:17" x14ac:dyDescent="0.3">
      <c r="A175" s="16">
        <v>42522</v>
      </c>
      <c r="B175" s="14">
        <v>1785</v>
      </c>
      <c r="C175" s="19">
        <v>1117</v>
      </c>
      <c r="D175" s="21">
        <v>465</v>
      </c>
      <c r="E175" s="27">
        <f t="shared" si="13"/>
        <v>203</v>
      </c>
      <c r="F175" s="24">
        <v>53</v>
      </c>
      <c r="H175" s="16">
        <v>42522</v>
      </c>
      <c r="I175" s="30">
        <v>378045</v>
      </c>
      <c r="J175" s="36">
        <v>435366</v>
      </c>
      <c r="K175" s="36">
        <v>263326</v>
      </c>
      <c r="L175" s="46">
        <f t="shared" si="14"/>
        <v>325418.29064039409</v>
      </c>
      <c r="N175">
        <f t="shared" si="15"/>
        <v>674810325</v>
      </c>
      <c r="O175">
        <f t="shared" si="16"/>
        <v>486303822</v>
      </c>
      <c r="P175">
        <f t="shared" si="17"/>
        <v>122446590</v>
      </c>
      <c r="Q175">
        <f t="shared" si="18"/>
        <v>66059913</v>
      </c>
    </row>
    <row r="176" spans="1:17" x14ac:dyDescent="0.3">
      <c r="A176" s="16">
        <v>42552</v>
      </c>
      <c r="B176" s="14">
        <v>1515</v>
      </c>
      <c r="C176" s="19">
        <v>938</v>
      </c>
      <c r="D176" s="21">
        <v>401</v>
      </c>
      <c r="E176" s="27">
        <f t="shared" si="13"/>
        <v>176</v>
      </c>
      <c r="F176" s="24">
        <v>56</v>
      </c>
      <c r="H176" s="16">
        <v>42552</v>
      </c>
      <c r="I176" s="30">
        <v>384504</v>
      </c>
      <c r="J176" s="30">
        <v>450366</v>
      </c>
      <c r="K176" s="30">
        <v>257482</v>
      </c>
      <c r="L176" s="46">
        <f t="shared" si="14"/>
        <v>322897.55681818182</v>
      </c>
      <c r="N176">
        <f t="shared" si="15"/>
        <v>582523560</v>
      </c>
      <c r="O176">
        <f t="shared" si="16"/>
        <v>422443308</v>
      </c>
      <c r="P176">
        <f t="shared" si="17"/>
        <v>103250282</v>
      </c>
      <c r="Q176">
        <f t="shared" si="18"/>
        <v>56829970</v>
      </c>
    </row>
    <row r="177" spans="1:17" x14ac:dyDescent="0.3">
      <c r="A177" s="16">
        <v>42583</v>
      </c>
      <c r="B177" s="14">
        <v>1433</v>
      </c>
      <c r="C177" s="19">
        <v>861</v>
      </c>
      <c r="D177" s="21">
        <v>406</v>
      </c>
      <c r="E177" s="27">
        <f t="shared" si="13"/>
        <v>166</v>
      </c>
      <c r="F177" s="24">
        <v>55</v>
      </c>
      <c r="H177" s="16">
        <v>42583</v>
      </c>
      <c r="I177" s="30">
        <v>369956</v>
      </c>
      <c r="J177" s="36">
        <v>434362</v>
      </c>
      <c r="K177" s="36">
        <v>251526</v>
      </c>
      <c r="L177" s="46">
        <f t="shared" si="14"/>
        <v>325552.46987951809</v>
      </c>
      <c r="N177">
        <f t="shared" si="15"/>
        <v>530146948</v>
      </c>
      <c r="O177">
        <f t="shared" si="16"/>
        <v>373985682</v>
      </c>
      <c r="P177">
        <f t="shared" si="17"/>
        <v>102119556</v>
      </c>
      <c r="Q177">
        <f t="shared" si="18"/>
        <v>54041710</v>
      </c>
    </row>
    <row r="178" spans="1:17" x14ac:dyDescent="0.3">
      <c r="A178" s="16">
        <v>42614</v>
      </c>
      <c r="B178" s="14">
        <v>1339</v>
      </c>
      <c r="C178" s="19">
        <v>846</v>
      </c>
      <c r="D178" s="21">
        <v>327</v>
      </c>
      <c r="E178" s="27">
        <f t="shared" si="13"/>
        <v>166</v>
      </c>
      <c r="F178" s="24">
        <v>57</v>
      </c>
      <c r="H178" s="16">
        <v>42614</v>
      </c>
      <c r="I178" s="30">
        <v>373926</v>
      </c>
      <c r="J178" s="30">
        <v>430461</v>
      </c>
      <c r="K178" s="30">
        <v>251365</v>
      </c>
      <c r="L178" s="46">
        <f t="shared" si="14"/>
        <v>327232.2469879518</v>
      </c>
      <c r="N178">
        <f t="shared" si="15"/>
        <v>500686914</v>
      </c>
      <c r="O178">
        <f t="shared" si="16"/>
        <v>364170006</v>
      </c>
      <c r="P178">
        <f t="shared" si="17"/>
        <v>82196355</v>
      </c>
      <c r="Q178">
        <f t="shared" si="18"/>
        <v>54320553</v>
      </c>
    </row>
    <row r="179" spans="1:17" x14ac:dyDescent="0.3">
      <c r="A179" s="16">
        <v>42644</v>
      </c>
      <c r="B179" s="14">
        <v>1265</v>
      </c>
      <c r="C179" s="19">
        <v>780</v>
      </c>
      <c r="D179" s="21">
        <v>324</v>
      </c>
      <c r="E179" s="27">
        <f t="shared" si="13"/>
        <v>161</v>
      </c>
      <c r="F179" s="24">
        <v>61</v>
      </c>
      <c r="H179" s="16">
        <v>42644</v>
      </c>
      <c r="I179" s="30">
        <v>364004</v>
      </c>
      <c r="J179" s="30">
        <v>423755</v>
      </c>
      <c r="K179" s="30">
        <v>245698</v>
      </c>
      <c r="L179" s="46">
        <f t="shared" si="14"/>
        <v>312608.74534161488</v>
      </c>
      <c r="N179">
        <f t="shared" si="15"/>
        <v>460465060</v>
      </c>
      <c r="O179">
        <f t="shared" si="16"/>
        <v>330528900</v>
      </c>
      <c r="P179">
        <f t="shared" si="17"/>
        <v>79606152</v>
      </c>
      <c r="Q179">
        <f t="shared" si="18"/>
        <v>50330008</v>
      </c>
    </row>
    <row r="180" spans="1:17" x14ac:dyDescent="0.3">
      <c r="A180" s="16">
        <v>42675</v>
      </c>
      <c r="B180" s="14">
        <v>978</v>
      </c>
      <c r="C180" s="19">
        <v>589</v>
      </c>
      <c r="D180" s="21">
        <v>260</v>
      </c>
      <c r="E180" s="27">
        <f t="shared" si="13"/>
        <v>129</v>
      </c>
      <c r="F180" s="24">
        <v>63</v>
      </c>
      <c r="H180" s="16">
        <v>42675</v>
      </c>
      <c r="I180" s="30">
        <v>373174</v>
      </c>
      <c r="J180" s="30">
        <v>440496</v>
      </c>
      <c r="K180" s="30">
        <v>241569</v>
      </c>
      <c r="L180" s="46">
        <f t="shared" si="14"/>
        <v>331039.4418604651</v>
      </c>
      <c r="N180">
        <f t="shared" si="15"/>
        <v>364964172</v>
      </c>
      <c r="O180">
        <f t="shared" si="16"/>
        <v>259452144</v>
      </c>
      <c r="P180">
        <f t="shared" si="17"/>
        <v>62807940</v>
      </c>
      <c r="Q180">
        <f t="shared" si="18"/>
        <v>42704088</v>
      </c>
    </row>
    <row r="181" spans="1:17" ht="15" thickBot="1" x14ac:dyDescent="0.35">
      <c r="A181" s="16">
        <v>42705</v>
      </c>
      <c r="B181" s="10">
        <v>716</v>
      </c>
      <c r="C181" s="10">
        <v>424</v>
      </c>
      <c r="D181" s="22">
        <v>202</v>
      </c>
      <c r="E181" s="27">
        <f t="shared" si="13"/>
        <v>90</v>
      </c>
      <c r="F181" s="25">
        <v>69</v>
      </c>
      <c r="H181" s="16">
        <v>42705</v>
      </c>
      <c r="I181" s="37">
        <v>357916</v>
      </c>
      <c r="J181" s="37">
        <v>420962</v>
      </c>
      <c r="K181" s="37">
        <v>247647</v>
      </c>
      <c r="L181" s="46">
        <f t="shared" si="14"/>
        <v>308391.93333333335</v>
      </c>
      <c r="N181">
        <f t="shared" si="15"/>
        <v>256267856</v>
      </c>
      <c r="O181">
        <f t="shared" si="16"/>
        <v>178487888</v>
      </c>
      <c r="P181">
        <f t="shared" si="17"/>
        <v>50024694</v>
      </c>
      <c r="Q181">
        <f t="shared" si="18"/>
        <v>27755274</v>
      </c>
    </row>
    <row r="182" spans="1:17" ht="15" thickTop="1" x14ac:dyDescent="0.3">
      <c r="A182" s="16">
        <v>42736</v>
      </c>
      <c r="B182" s="14">
        <v>738</v>
      </c>
      <c r="C182" s="19">
        <v>435</v>
      </c>
      <c r="D182" s="21">
        <v>209</v>
      </c>
      <c r="E182" s="27">
        <f t="shared" si="13"/>
        <v>94</v>
      </c>
      <c r="F182" s="24">
        <v>72</v>
      </c>
      <c r="H182" s="16">
        <v>42736</v>
      </c>
      <c r="I182" s="28">
        <v>355841</v>
      </c>
      <c r="J182" s="36">
        <v>416859</v>
      </c>
      <c r="K182" s="36">
        <v>246727</v>
      </c>
      <c r="L182" s="46">
        <f t="shared" si="14"/>
        <v>316075</v>
      </c>
      <c r="N182">
        <f t="shared" si="15"/>
        <v>262610658</v>
      </c>
      <c r="O182">
        <f t="shared" si="16"/>
        <v>181333665</v>
      </c>
      <c r="P182">
        <f t="shared" si="17"/>
        <v>51565943</v>
      </c>
      <c r="Q182">
        <f t="shared" si="18"/>
        <v>29711050</v>
      </c>
    </row>
    <row r="183" spans="1:17" x14ac:dyDescent="0.3">
      <c r="A183" s="16">
        <v>42767</v>
      </c>
      <c r="B183" s="14">
        <v>1060</v>
      </c>
      <c r="C183" s="19">
        <v>623</v>
      </c>
      <c r="D183" s="21">
        <v>293</v>
      </c>
      <c r="E183" s="27">
        <f t="shared" si="13"/>
        <v>144</v>
      </c>
      <c r="F183" s="24">
        <v>65</v>
      </c>
      <c r="H183" s="16">
        <v>42767</v>
      </c>
      <c r="I183" s="30">
        <v>359468</v>
      </c>
      <c r="J183" s="36">
        <v>427726</v>
      </c>
      <c r="K183" s="36">
        <v>230661</v>
      </c>
      <c r="L183" s="46">
        <f t="shared" si="14"/>
        <v>326243.8125</v>
      </c>
      <c r="N183">
        <f t="shared" si="15"/>
        <v>381036080</v>
      </c>
      <c r="O183">
        <f t="shared" si="16"/>
        <v>266473298</v>
      </c>
      <c r="P183">
        <f t="shared" si="17"/>
        <v>67583673</v>
      </c>
      <c r="Q183">
        <f t="shared" si="18"/>
        <v>46979109</v>
      </c>
    </row>
    <row r="184" spans="1:17" x14ac:dyDescent="0.3">
      <c r="A184" s="16">
        <v>42795</v>
      </c>
      <c r="B184" s="14">
        <v>1474</v>
      </c>
      <c r="C184" s="19">
        <v>897</v>
      </c>
      <c r="D184" s="21">
        <v>398</v>
      </c>
      <c r="E184" s="27">
        <f t="shared" si="13"/>
        <v>179</v>
      </c>
      <c r="F184" s="24">
        <v>57</v>
      </c>
      <c r="H184" s="16">
        <v>42795</v>
      </c>
      <c r="I184" s="30">
        <v>371680</v>
      </c>
      <c r="J184" s="30">
        <v>439139</v>
      </c>
      <c r="K184" s="30">
        <v>242632</v>
      </c>
      <c r="L184" s="46">
        <f t="shared" si="14"/>
        <v>320564.81005586591</v>
      </c>
      <c r="N184">
        <f t="shared" si="15"/>
        <v>547856320</v>
      </c>
      <c r="O184">
        <f t="shared" si="16"/>
        <v>393907683</v>
      </c>
      <c r="P184">
        <f t="shared" si="17"/>
        <v>96567536</v>
      </c>
      <c r="Q184">
        <f t="shared" si="18"/>
        <v>57381101</v>
      </c>
    </row>
    <row r="185" spans="1:17" x14ac:dyDescent="0.3">
      <c r="A185" s="16">
        <v>42826</v>
      </c>
      <c r="B185" s="14">
        <v>1478</v>
      </c>
      <c r="C185" s="19">
        <v>904</v>
      </c>
      <c r="D185" s="21">
        <v>398</v>
      </c>
      <c r="E185" s="27">
        <f t="shared" si="13"/>
        <v>176</v>
      </c>
      <c r="F185" s="24">
        <v>55</v>
      </c>
      <c r="H185" s="16">
        <v>42826</v>
      </c>
      <c r="I185" s="30">
        <v>377774</v>
      </c>
      <c r="J185" s="36">
        <v>439438</v>
      </c>
      <c r="K185" s="36">
        <v>257740</v>
      </c>
      <c r="L185" s="46">
        <f t="shared" si="14"/>
        <v>332485.79545454547</v>
      </c>
      <c r="N185">
        <f t="shared" si="15"/>
        <v>558349972</v>
      </c>
      <c r="O185">
        <f t="shared" si="16"/>
        <v>397251952</v>
      </c>
      <c r="P185">
        <f t="shared" si="17"/>
        <v>102580520</v>
      </c>
      <c r="Q185">
        <f t="shared" si="18"/>
        <v>58517500</v>
      </c>
    </row>
    <row r="186" spans="1:17" x14ac:dyDescent="0.3">
      <c r="A186" s="16">
        <v>42856</v>
      </c>
      <c r="B186" s="14">
        <v>1853</v>
      </c>
      <c r="C186" s="19">
        <v>1170</v>
      </c>
      <c r="D186" s="21">
        <v>449</v>
      </c>
      <c r="E186" s="27">
        <f t="shared" si="13"/>
        <v>234</v>
      </c>
      <c r="F186" s="24">
        <v>54</v>
      </c>
      <c r="H186" s="16">
        <v>42856</v>
      </c>
      <c r="I186" s="30">
        <v>379018</v>
      </c>
      <c r="J186" s="36">
        <v>440907</v>
      </c>
      <c r="K186" s="36">
        <v>250818</v>
      </c>
      <c r="L186" s="46">
        <f t="shared" si="14"/>
        <v>315563.59829059831</v>
      </c>
      <c r="N186">
        <f t="shared" si="15"/>
        <v>702320354</v>
      </c>
      <c r="O186">
        <f t="shared" si="16"/>
        <v>515861190</v>
      </c>
      <c r="P186">
        <f t="shared" si="17"/>
        <v>112617282</v>
      </c>
      <c r="Q186">
        <f t="shared" si="18"/>
        <v>73841882</v>
      </c>
    </row>
    <row r="187" spans="1:17" x14ac:dyDescent="0.3">
      <c r="A187" s="16">
        <v>42887</v>
      </c>
      <c r="B187" s="14">
        <v>1867</v>
      </c>
      <c r="C187" s="19">
        <v>1192</v>
      </c>
      <c r="D187" s="21">
        <v>461</v>
      </c>
      <c r="E187" s="27">
        <f t="shared" si="13"/>
        <v>214</v>
      </c>
      <c r="F187" s="24">
        <v>53</v>
      </c>
      <c r="H187" s="16">
        <v>42887</v>
      </c>
      <c r="I187" s="30">
        <v>393212</v>
      </c>
      <c r="J187" s="36">
        <v>453735</v>
      </c>
      <c r="K187" s="36">
        <v>260084</v>
      </c>
      <c r="L187" s="46">
        <f t="shared" si="14"/>
        <v>342878.31775700935</v>
      </c>
      <c r="N187">
        <f t="shared" si="15"/>
        <v>734126804</v>
      </c>
      <c r="O187">
        <f t="shared" si="16"/>
        <v>540852120</v>
      </c>
      <c r="P187">
        <f t="shared" si="17"/>
        <v>119898724</v>
      </c>
      <c r="Q187">
        <f t="shared" si="18"/>
        <v>73375960</v>
      </c>
    </row>
    <row r="188" spans="1:17" x14ac:dyDescent="0.3">
      <c r="A188" s="16">
        <v>42917</v>
      </c>
      <c r="B188" s="14">
        <v>1622</v>
      </c>
      <c r="C188" s="19">
        <v>1003</v>
      </c>
      <c r="D188" s="21">
        <v>415</v>
      </c>
      <c r="E188" s="27">
        <f t="shared" si="13"/>
        <v>204</v>
      </c>
      <c r="F188" s="24">
        <v>53</v>
      </c>
      <c r="H188" s="16">
        <v>42917</v>
      </c>
      <c r="I188" s="30">
        <v>383624</v>
      </c>
      <c r="J188" s="30">
        <v>446892</v>
      </c>
      <c r="K188" s="30">
        <v>261861</v>
      </c>
      <c r="L188" s="46">
        <f t="shared" si="14"/>
        <v>320260.47549019608</v>
      </c>
      <c r="N188">
        <f t="shared" si="15"/>
        <v>622238128</v>
      </c>
      <c r="O188">
        <f t="shared" si="16"/>
        <v>448232676</v>
      </c>
      <c r="P188">
        <f t="shared" si="17"/>
        <v>108672315</v>
      </c>
      <c r="Q188">
        <f t="shared" si="18"/>
        <v>65333137</v>
      </c>
    </row>
    <row r="189" spans="1:17" x14ac:dyDescent="0.3">
      <c r="A189" s="16">
        <v>42948</v>
      </c>
      <c r="B189" s="14">
        <v>1542</v>
      </c>
      <c r="C189" s="19">
        <v>930</v>
      </c>
      <c r="D189" s="21">
        <v>398</v>
      </c>
      <c r="E189" s="27">
        <f t="shared" si="13"/>
        <v>214</v>
      </c>
      <c r="F189" s="24">
        <v>57</v>
      </c>
      <c r="H189" s="16">
        <v>42948</v>
      </c>
      <c r="I189" s="30">
        <v>373438</v>
      </c>
      <c r="J189" s="36">
        <v>438325</v>
      </c>
      <c r="K189" s="36">
        <v>245184</v>
      </c>
      <c r="L189" s="46">
        <f t="shared" si="14"/>
        <v>329980.90654205607</v>
      </c>
      <c r="N189">
        <f t="shared" si="15"/>
        <v>575841396</v>
      </c>
      <c r="O189">
        <f t="shared" si="16"/>
        <v>407642250</v>
      </c>
      <c r="P189">
        <f t="shared" si="17"/>
        <v>97583232</v>
      </c>
      <c r="Q189">
        <f t="shared" si="18"/>
        <v>70615914</v>
      </c>
    </row>
    <row r="190" spans="1:17" x14ac:dyDescent="0.3">
      <c r="A190" s="16">
        <v>42979</v>
      </c>
      <c r="B190" s="14">
        <v>1341</v>
      </c>
      <c r="C190" s="19">
        <v>812</v>
      </c>
      <c r="D190" s="21">
        <v>355</v>
      </c>
      <c r="E190" s="27">
        <f t="shared" si="13"/>
        <v>174</v>
      </c>
      <c r="F190" s="24">
        <v>58</v>
      </c>
      <c r="H190" s="16">
        <v>42979</v>
      </c>
      <c r="I190" s="30">
        <v>370252</v>
      </c>
      <c r="J190" s="30">
        <v>430644</v>
      </c>
      <c r="K190" s="30">
        <v>252313</v>
      </c>
      <c r="L190" s="46">
        <f t="shared" si="14"/>
        <v>329045.33908045979</v>
      </c>
      <c r="N190">
        <f t="shared" si="15"/>
        <v>496507932</v>
      </c>
      <c r="O190">
        <f t="shared" si="16"/>
        <v>349682928</v>
      </c>
      <c r="P190">
        <f t="shared" si="17"/>
        <v>89571115</v>
      </c>
      <c r="Q190">
        <f t="shared" si="18"/>
        <v>57253889</v>
      </c>
    </row>
    <row r="191" spans="1:17" x14ac:dyDescent="0.3">
      <c r="A191" s="16">
        <v>43009</v>
      </c>
      <c r="B191" s="14">
        <v>1339</v>
      </c>
      <c r="C191" s="19">
        <v>843</v>
      </c>
      <c r="D191" s="21">
        <v>326</v>
      </c>
      <c r="E191" s="27">
        <f t="shared" si="13"/>
        <v>170</v>
      </c>
      <c r="F191" s="24">
        <v>61</v>
      </c>
      <c r="H191" s="16">
        <v>43009</v>
      </c>
      <c r="I191" s="30">
        <v>370484</v>
      </c>
      <c r="J191" s="30">
        <v>431400</v>
      </c>
      <c r="K191" s="30">
        <v>242887</v>
      </c>
      <c r="L191" s="46">
        <f t="shared" si="14"/>
        <v>313098.31764705881</v>
      </c>
      <c r="N191">
        <f t="shared" si="15"/>
        <v>496078076</v>
      </c>
      <c r="O191">
        <f t="shared" si="16"/>
        <v>363670200</v>
      </c>
      <c r="P191">
        <f t="shared" si="17"/>
        <v>79181162</v>
      </c>
      <c r="Q191">
        <f t="shared" si="18"/>
        <v>53226714</v>
      </c>
    </row>
    <row r="192" spans="1:17" x14ac:dyDescent="0.3">
      <c r="A192" s="16">
        <v>43040</v>
      </c>
      <c r="B192" s="14">
        <v>1168</v>
      </c>
      <c r="C192" s="19">
        <v>691</v>
      </c>
      <c r="D192" s="21">
        <v>323</v>
      </c>
      <c r="E192" s="27">
        <f t="shared" si="13"/>
        <v>154</v>
      </c>
      <c r="F192" s="24">
        <v>66</v>
      </c>
      <c r="H192" s="16">
        <v>43040</v>
      </c>
      <c r="I192" s="30">
        <v>370397</v>
      </c>
      <c r="J192" s="30">
        <v>441526</v>
      </c>
      <c r="K192" s="30">
        <v>232221</v>
      </c>
      <c r="L192" s="46">
        <f t="shared" si="14"/>
        <v>341050.95454545453</v>
      </c>
      <c r="N192">
        <f t="shared" si="15"/>
        <v>432623696</v>
      </c>
      <c r="O192">
        <f t="shared" si="16"/>
        <v>305094466</v>
      </c>
      <c r="P192">
        <f t="shared" si="17"/>
        <v>75007383</v>
      </c>
      <c r="Q192">
        <f t="shared" si="18"/>
        <v>52521847</v>
      </c>
    </row>
    <row r="193" spans="1:17" ht="15" thickBot="1" x14ac:dyDescent="0.35">
      <c r="A193" s="16">
        <v>43070</v>
      </c>
      <c r="B193" s="10">
        <v>910</v>
      </c>
      <c r="C193" s="10">
        <v>554</v>
      </c>
      <c r="D193" s="22">
        <v>247</v>
      </c>
      <c r="E193" s="27">
        <f t="shared" si="13"/>
        <v>109</v>
      </c>
      <c r="F193" s="25">
        <v>69</v>
      </c>
      <c r="H193" s="16">
        <v>43070</v>
      </c>
      <c r="I193" s="37">
        <v>357126</v>
      </c>
      <c r="J193" s="37">
        <v>416688</v>
      </c>
      <c r="K193" s="37">
        <v>236260</v>
      </c>
      <c r="L193" s="46">
        <f t="shared" si="14"/>
        <v>328287.04587155965</v>
      </c>
      <c r="N193">
        <f t="shared" si="15"/>
        <v>324984660</v>
      </c>
      <c r="O193">
        <f t="shared" si="16"/>
        <v>230845152</v>
      </c>
      <c r="P193">
        <f t="shared" si="17"/>
        <v>58356220</v>
      </c>
      <c r="Q193">
        <f t="shared" si="18"/>
        <v>35783288</v>
      </c>
    </row>
    <row r="194" spans="1:17" ht="15" thickTop="1" x14ac:dyDescent="0.3">
      <c r="A194" s="16">
        <v>43101</v>
      </c>
      <c r="B194" s="14">
        <v>891</v>
      </c>
      <c r="C194" s="19">
        <v>518</v>
      </c>
      <c r="D194" s="21">
        <v>254</v>
      </c>
      <c r="E194" s="27">
        <f t="shared" si="13"/>
        <v>119</v>
      </c>
      <c r="F194" s="24">
        <v>75</v>
      </c>
      <c r="H194" s="16">
        <v>43101</v>
      </c>
      <c r="I194" s="28">
        <v>359134</v>
      </c>
      <c r="J194" s="36">
        <v>428750</v>
      </c>
      <c r="K194" s="36">
        <v>227707</v>
      </c>
      <c r="L194" s="46">
        <f t="shared" si="14"/>
        <v>336624.50420168065</v>
      </c>
      <c r="N194">
        <f t="shared" si="15"/>
        <v>319988394</v>
      </c>
      <c r="O194">
        <f t="shared" si="16"/>
        <v>222092500</v>
      </c>
      <c r="P194">
        <f t="shared" si="17"/>
        <v>57837578</v>
      </c>
      <c r="Q194">
        <f t="shared" si="18"/>
        <v>40058316</v>
      </c>
    </row>
    <row r="195" spans="1:17" x14ac:dyDescent="0.3">
      <c r="A195" s="16">
        <v>43132</v>
      </c>
      <c r="B195" s="14">
        <v>1052</v>
      </c>
      <c r="C195" s="19">
        <v>637</v>
      </c>
      <c r="D195" s="21">
        <v>290</v>
      </c>
      <c r="E195" s="27">
        <f t="shared" ref="E195:E249" si="19">B195-C195-D195</f>
        <v>125</v>
      </c>
      <c r="F195" s="24">
        <v>65</v>
      </c>
      <c r="H195" s="16">
        <v>43132</v>
      </c>
      <c r="I195" s="30">
        <v>374361</v>
      </c>
      <c r="J195" s="36">
        <v>442206</v>
      </c>
      <c r="K195" s="36">
        <v>236808</v>
      </c>
      <c r="L195" s="46">
        <f t="shared" ref="L195:L249" si="20">Q195/E195</f>
        <v>347745.84</v>
      </c>
      <c r="N195">
        <f t="shared" ref="N195:N249" si="21">I195*B195</f>
        <v>393827772</v>
      </c>
      <c r="O195">
        <f t="shared" ref="O195:O249" si="22">J195*C195</f>
        <v>281685222</v>
      </c>
      <c r="P195">
        <f t="shared" ref="P195:P249" si="23">K195*D195</f>
        <v>68674320</v>
      </c>
      <c r="Q195">
        <f t="shared" ref="Q195:Q248" si="24">N195-O195-P195</f>
        <v>43468230</v>
      </c>
    </row>
    <row r="196" spans="1:17" x14ac:dyDescent="0.3">
      <c r="A196" s="16">
        <v>43160</v>
      </c>
      <c r="B196" s="14">
        <v>1294</v>
      </c>
      <c r="C196" s="19">
        <v>791</v>
      </c>
      <c r="D196" s="21">
        <v>339</v>
      </c>
      <c r="E196" s="27">
        <f t="shared" si="19"/>
        <v>164</v>
      </c>
      <c r="F196" s="24">
        <v>58</v>
      </c>
      <c r="H196" s="16">
        <v>43160</v>
      </c>
      <c r="I196" s="36">
        <v>374264</v>
      </c>
      <c r="J196" s="36">
        <v>444091</v>
      </c>
      <c r="K196" s="36">
        <v>234212</v>
      </c>
      <c r="L196" s="46">
        <f t="shared" si="20"/>
        <v>326974.18902439025</v>
      </c>
      <c r="N196">
        <f t="shared" si="21"/>
        <v>484297616</v>
      </c>
      <c r="O196">
        <f t="shared" si="22"/>
        <v>351275981</v>
      </c>
      <c r="P196">
        <f t="shared" si="23"/>
        <v>79397868</v>
      </c>
      <c r="Q196">
        <f t="shared" si="24"/>
        <v>53623767</v>
      </c>
    </row>
    <row r="197" spans="1:17" x14ac:dyDescent="0.3">
      <c r="A197" s="16">
        <v>43191</v>
      </c>
      <c r="B197" s="7">
        <v>1555</v>
      </c>
      <c r="C197" s="7">
        <v>971</v>
      </c>
      <c r="D197" s="21">
        <v>380</v>
      </c>
      <c r="E197" s="27">
        <f t="shared" si="19"/>
        <v>204</v>
      </c>
      <c r="F197" s="24">
        <v>57</v>
      </c>
      <c r="H197" s="16">
        <v>43191</v>
      </c>
      <c r="I197" s="36">
        <v>369258</v>
      </c>
      <c r="J197" s="36">
        <v>429116</v>
      </c>
      <c r="K197" s="36">
        <v>247405</v>
      </c>
      <c r="L197" s="46">
        <f t="shared" si="20"/>
        <v>311326.73529411765</v>
      </c>
      <c r="N197">
        <f t="shared" si="21"/>
        <v>574196190</v>
      </c>
      <c r="O197">
        <f t="shared" si="22"/>
        <v>416671636</v>
      </c>
      <c r="P197">
        <f t="shared" si="23"/>
        <v>94013900</v>
      </c>
      <c r="Q197">
        <f t="shared" si="24"/>
        <v>63510654</v>
      </c>
    </row>
    <row r="198" spans="1:17" x14ac:dyDescent="0.3">
      <c r="A198" s="16">
        <v>43221</v>
      </c>
      <c r="B198" s="7">
        <v>1776</v>
      </c>
      <c r="C198" s="7">
        <v>1121</v>
      </c>
      <c r="D198" s="21">
        <v>450</v>
      </c>
      <c r="E198" s="27">
        <f t="shared" si="19"/>
        <v>205</v>
      </c>
      <c r="F198" s="24">
        <v>53</v>
      </c>
      <c r="H198" s="16">
        <v>43221</v>
      </c>
      <c r="I198" s="36">
        <v>377139</v>
      </c>
      <c r="J198" s="36">
        <v>442348</v>
      </c>
      <c r="K198" s="36">
        <v>241571</v>
      </c>
      <c r="L198" s="46">
        <f t="shared" si="20"/>
        <v>318145.39512195124</v>
      </c>
      <c r="N198">
        <f t="shared" si="21"/>
        <v>669798864</v>
      </c>
      <c r="O198">
        <f t="shared" si="22"/>
        <v>495872108</v>
      </c>
      <c r="P198">
        <f t="shared" si="23"/>
        <v>108706950</v>
      </c>
      <c r="Q198">
        <f t="shared" si="24"/>
        <v>65219806</v>
      </c>
    </row>
    <row r="199" spans="1:17" x14ac:dyDescent="0.3">
      <c r="A199" s="16">
        <v>43252</v>
      </c>
      <c r="B199" s="7">
        <v>1678</v>
      </c>
      <c r="C199" s="7">
        <v>1066</v>
      </c>
      <c r="D199" s="21">
        <v>415</v>
      </c>
      <c r="E199" s="27">
        <f t="shared" si="19"/>
        <v>197</v>
      </c>
      <c r="F199" s="24">
        <v>56</v>
      </c>
      <c r="H199" s="16">
        <v>43252</v>
      </c>
      <c r="I199" s="36">
        <v>377880</v>
      </c>
      <c r="J199" s="36">
        <v>443210</v>
      </c>
      <c r="K199" s="36">
        <v>238141</v>
      </c>
      <c r="L199" s="46">
        <f t="shared" si="20"/>
        <v>318742.46192893403</v>
      </c>
      <c r="N199">
        <f t="shared" si="21"/>
        <v>634082640</v>
      </c>
      <c r="O199">
        <f t="shared" si="22"/>
        <v>472461860</v>
      </c>
      <c r="P199">
        <f t="shared" si="23"/>
        <v>98828515</v>
      </c>
      <c r="Q199">
        <f t="shared" si="24"/>
        <v>62792265</v>
      </c>
    </row>
    <row r="200" spans="1:17" x14ac:dyDescent="0.3">
      <c r="A200" s="16">
        <v>43282</v>
      </c>
      <c r="B200" s="7">
        <v>1603</v>
      </c>
      <c r="C200" s="7">
        <v>970</v>
      </c>
      <c r="D200" s="21">
        <v>426</v>
      </c>
      <c r="E200" s="27">
        <f t="shared" si="19"/>
        <v>207</v>
      </c>
      <c r="F200" s="24">
        <v>57</v>
      </c>
      <c r="H200" s="16">
        <v>43282</v>
      </c>
      <c r="I200" s="36">
        <v>370046</v>
      </c>
      <c r="J200" s="36">
        <v>436825</v>
      </c>
      <c r="K200" s="36">
        <v>246115</v>
      </c>
      <c r="L200" s="46">
        <f t="shared" si="20"/>
        <v>312166.65700483089</v>
      </c>
      <c r="N200">
        <f t="shared" si="21"/>
        <v>593183738</v>
      </c>
      <c r="O200">
        <f t="shared" si="22"/>
        <v>423720250</v>
      </c>
      <c r="P200">
        <f t="shared" si="23"/>
        <v>104844990</v>
      </c>
      <c r="Q200">
        <f t="shared" si="24"/>
        <v>64618498</v>
      </c>
    </row>
    <row r="201" spans="1:17" x14ac:dyDescent="0.3">
      <c r="A201" s="16">
        <v>43313</v>
      </c>
      <c r="B201" s="7">
        <v>1567</v>
      </c>
      <c r="C201" s="7">
        <v>984</v>
      </c>
      <c r="D201" s="21">
        <v>399</v>
      </c>
      <c r="E201" s="27">
        <f t="shared" si="19"/>
        <v>184</v>
      </c>
      <c r="F201" s="24">
        <v>64</v>
      </c>
      <c r="H201" s="16">
        <v>43313</v>
      </c>
      <c r="I201" s="36">
        <v>364925</v>
      </c>
      <c r="J201" s="36">
        <v>424471</v>
      </c>
      <c r="K201" s="36">
        <v>244701</v>
      </c>
      <c r="L201" s="46">
        <f t="shared" si="20"/>
        <v>307186.47826086957</v>
      </c>
      <c r="N201">
        <f t="shared" si="21"/>
        <v>571837475</v>
      </c>
      <c r="O201">
        <f t="shared" si="22"/>
        <v>417679464</v>
      </c>
      <c r="P201">
        <f t="shared" si="23"/>
        <v>97635699</v>
      </c>
      <c r="Q201">
        <f t="shared" si="24"/>
        <v>56522312</v>
      </c>
    </row>
    <row r="202" spans="1:17" x14ac:dyDescent="0.3">
      <c r="A202" s="16">
        <v>43344</v>
      </c>
      <c r="B202" s="7">
        <f>AJ202+BN202</f>
        <v>0</v>
      </c>
      <c r="C202" s="7">
        <v>793</v>
      </c>
      <c r="D202" s="21">
        <v>284</v>
      </c>
      <c r="E202" s="27">
        <f t="shared" si="19"/>
        <v>-1077</v>
      </c>
      <c r="F202" s="24">
        <v>65</v>
      </c>
      <c r="H202" s="16">
        <v>43344</v>
      </c>
      <c r="I202" s="36">
        <v>373958</v>
      </c>
      <c r="J202" s="36">
        <v>431745</v>
      </c>
      <c r="K202" s="36">
        <v>240953</v>
      </c>
      <c r="L202" s="46">
        <f t="shared" si="20"/>
        <v>381434.01764159702</v>
      </c>
      <c r="N202">
        <f t="shared" si="21"/>
        <v>0</v>
      </c>
      <c r="O202">
        <f t="shared" si="22"/>
        <v>342373785</v>
      </c>
      <c r="P202">
        <f t="shared" si="23"/>
        <v>68430652</v>
      </c>
      <c r="Q202">
        <f t="shared" si="24"/>
        <v>-410804437</v>
      </c>
    </row>
    <row r="203" spans="1:17" x14ac:dyDescent="0.3">
      <c r="A203" s="16">
        <v>43374</v>
      </c>
      <c r="B203" s="7">
        <v>1155</v>
      </c>
      <c r="C203" s="7">
        <v>716</v>
      </c>
      <c r="D203" s="21">
        <v>309</v>
      </c>
      <c r="E203" s="27">
        <f t="shared" si="19"/>
        <v>130</v>
      </c>
      <c r="F203" s="24">
        <v>67</v>
      </c>
      <c r="H203" s="16">
        <v>43374</v>
      </c>
      <c r="I203" s="36">
        <v>358954</v>
      </c>
      <c r="J203" s="36">
        <v>425864</v>
      </c>
      <c r="K203" s="36">
        <v>221293</v>
      </c>
      <c r="L203" s="46">
        <f t="shared" si="20"/>
        <v>317643.91538461536</v>
      </c>
      <c r="N203">
        <f t="shared" si="21"/>
        <v>414591870</v>
      </c>
      <c r="O203">
        <f t="shared" si="22"/>
        <v>304918624</v>
      </c>
      <c r="P203">
        <f t="shared" si="23"/>
        <v>68379537</v>
      </c>
      <c r="Q203">
        <f t="shared" si="24"/>
        <v>41293709</v>
      </c>
    </row>
    <row r="204" spans="1:17" x14ac:dyDescent="0.3">
      <c r="A204" s="16">
        <v>43405</v>
      </c>
      <c r="B204" s="7">
        <v>1042</v>
      </c>
      <c r="C204" s="7">
        <v>650</v>
      </c>
      <c r="D204" s="21">
        <v>260</v>
      </c>
      <c r="E204" s="27">
        <f t="shared" si="19"/>
        <v>132</v>
      </c>
      <c r="F204" s="24">
        <v>71</v>
      </c>
      <c r="H204" s="16">
        <v>43405</v>
      </c>
      <c r="I204" s="36">
        <v>360763</v>
      </c>
      <c r="J204" s="36">
        <v>421715</v>
      </c>
      <c r="K204" s="36">
        <v>218443</v>
      </c>
      <c r="L204" s="46">
        <f t="shared" si="20"/>
        <v>340947.84848484851</v>
      </c>
      <c r="N204">
        <f t="shared" si="21"/>
        <v>375915046</v>
      </c>
      <c r="O204">
        <f t="shared" si="22"/>
        <v>274114750</v>
      </c>
      <c r="P204">
        <f t="shared" si="23"/>
        <v>56795180</v>
      </c>
      <c r="Q204">
        <f t="shared" si="24"/>
        <v>45005116</v>
      </c>
    </row>
    <row r="205" spans="1:17" x14ac:dyDescent="0.3">
      <c r="A205" s="16">
        <v>43435</v>
      </c>
      <c r="B205" s="7">
        <v>728</v>
      </c>
      <c r="C205" s="7">
        <v>465</v>
      </c>
      <c r="D205" s="21">
        <v>176</v>
      </c>
      <c r="E205" s="27">
        <f t="shared" si="19"/>
        <v>87</v>
      </c>
      <c r="F205" s="24">
        <v>72</v>
      </c>
      <c r="H205" s="16">
        <v>43435</v>
      </c>
      <c r="I205" s="36">
        <v>360685</v>
      </c>
      <c r="J205" s="36">
        <v>427892</v>
      </c>
      <c r="K205" s="36">
        <v>205947</v>
      </c>
      <c r="L205" s="46">
        <f t="shared" si="20"/>
        <v>314508.36781609198</v>
      </c>
      <c r="N205">
        <f t="shared" si="21"/>
        <v>262578680</v>
      </c>
      <c r="O205">
        <f t="shared" si="22"/>
        <v>198969780</v>
      </c>
      <c r="P205">
        <f t="shared" si="23"/>
        <v>36246672</v>
      </c>
      <c r="Q205">
        <f t="shared" si="24"/>
        <v>27362228</v>
      </c>
    </row>
    <row r="206" spans="1:17" x14ac:dyDescent="0.3">
      <c r="A206" s="16">
        <v>43466</v>
      </c>
      <c r="B206" s="15">
        <v>799</v>
      </c>
      <c r="C206" s="15">
        <v>472</v>
      </c>
      <c r="D206" s="23">
        <v>215</v>
      </c>
      <c r="E206" s="27">
        <f t="shared" si="19"/>
        <v>112</v>
      </c>
      <c r="F206" s="26">
        <v>84</v>
      </c>
      <c r="H206" s="16">
        <v>43466</v>
      </c>
      <c r="I206" s="41">
        <v>338760</v>
      </c>
      <c r="J206" s="41">
        <v>404275</v>
      </c>
      <c r="K206" s="41">
        <v>218680</v>
      </c>
      <c r="L206" s="46">
        <f t="shared" si="20"/>
        <v>293171.78571428574</v>
      </c>
      <c r="N206">
        <f t="shared" si="21"/>
        <v>270669240</v>
      </c>
      <c r="O206">
        <f t="shared" si="22"/>
        <v>190817800</v>
      </c>
      <c r="P206">
        <f t="shared" si="23"/>
        <v>47016200</v>
      </c>
      <c r="Q206">
        <f t="shared" si="24"/>
        <v>32835240</v>
      </c>
    </row>
    <row r="207" spans="1:17" x14ac:dyDescent="0.3">
      <c r="A207" s="16">
        <v>43497</v>
      </c>
      <c r="B207" s="7">
        <v>986</v>
      </c>
      <c r="C207" s="7">
        <v>582</v>
      </c>
      <c r="D207" s="21">
        <v>271</v>
      </c>
      <c r="E207" s="27">
        <f t="shared" si="19"/>
        <v>133</v>
      </c>
      <c r="F207" s="24">
        <v>73</v>
      </c>
      <c r="H207" s="16">
        <v>43497</v>
      </c>
      <c r="I207" s="36">
        <v>354598</v>
      </c>
      <c r="J207" s="36">
        <v>430000</v>
      </c>
      <c r="K207" s="36">
        <v>222267</v>
      </c>
      <c r="L207" s="46">
        <f t="shared" si="20"/>
        <v>294280.23308270675</v>
      </c>
      <c r="N207">
        <f t="shared" si="21"/>
        <v>349633628</v>
      </c>
      <c r="O207">
        <f t="shared" si="22"/>
        <v>250260000</v>
      </c>
      <c r="P207">
        <f t="shared" si="23"/>
        <v>60234357</v>
      </c>
      <c r="Q207">
        <f t="shared" si="24"/>
        <v>39139271</v>
      </c>
    </row>
    <row r="208" spans="1:17" x14ac:dyDescent="0.3">
      <c r="A208" s="16">
        <v>43525</v>
      </c>
      <c r="B208" s="7">
        <v>1200</v>
      </c>
      <c r="C208" s="7">
        <v>744</v>
      </c>
      <c r="D208" s="21">
        <v>295</v>
      </c>
      <c r="E208" s="27">
        <f t="shared" si="19"/>
        <v>161</v>
      </c>
      <c r="F208" s="24">
        <v>66</v>
      </c>
      <c r="H208" s="16">
        <v>43525</v>
      </c>
      <c r="I208" s="36">
        <v>357316</v>
      </c>
      <c r="J208" s="36">
        <v>423571</v>
      </c>
      <c r="K208" s="36">
        <v>213856</v>
      </c>
      <c r="L208" s="46">
        <f t="shared" si="20"/>
        <v>314005.31677018636</v>
      </c>
      <c r="N208">
        <f t="shared" si="21"/>
        <v>428779200</v>
      </c>
      <c r="O208">
        <f t="shared" si="22"/>
        <v>315136824</v>
      </c>
      <c r="P208">
        <f t="shared" si="23"/>
        <v>63087520</v>
      </c>
      <c r="Q208">
        <f t="shared" si="24"/>
        <v>50554856</v>
      </c>
    </row>
    <row r="209" spans="1:17" x14ac:dyDescent="0.3">
      <c r="A209" s="16">
        <v>43556</v>
      </c>
      <c r="B209" s="7">
        <v>1684</v>
      </c>
      <c r="C209" s="7">
        <v>1069</v>
      </c>
      <c r="D209" s="21">
        <v>408</v>
      </c>
      <c r="E209" s="27">
        <f t="shared" si="19"/>
        <v>207</v>
      </c>
      <c r="F209" s="24">
        <v>60</v>
      </c>
      <c r="H209" s="16">
        <v>43556</v>
      </c>
      <c r="I209" s="36">
        <v>365129</v>
      </c>
      <c r="J209" s="36">
        <v>427657</v>
      </c>
      <c r="K209" s="36">
        <v>228933</v>
      </c>
      <c r="L209" s="46">
        <f t="shared" si="20"/>
        <v>310662.99033816427</v>
      </c>
      <c r="N209">
        <f t="shared" si="21"/>
        <v>614877236</v>
      </c>
      <c r="O209">
        <f t="shared" si="22"/>
        <v>457165333</v>
      </c>
      <c r="P209">
        <f t="shared" si="23"/>
        <v>93404664</v>
      </c>
      <c r="Q209">
        <f t="shared" si="24"/>
        <v>64307239</v>
      </c>
    </row>
    <row r="210" spans="1:17" x14ac:dyDescent="0.3">
      <c r="A210" s="16">
        <v>43586</v>
      </c>
      <c r="B210" s="7">
        <v>1981</v>
      </c>
      <c r="C210" s="7">
        <v>1244</v>
      </c>
      <c r="D210" s="21">
        <v>472</v>
      </c>
      <c r="E210" s="27">
        <f t="shared" si="19"/>
        <v>265</v>
      </c>
      <c r="F210" s="24">
        <v>69</v>
      </c>
      <c r="H210" s="16">
        <v>43586</v>
      </c>
      <c r="I210" s="36">
        <v>368514</v>
      </c>
      <c r="J210" s="36">
        <v>431848</v>
      </c>
      <c r="K210" s="36">
        <v>237802</v>
      </c>
      <c r="L210" s="46">
        <f t="shared" si="20"/>
        <v>304018.03018867923</v>
      </c>
      <c r="N210">
        <f t="shared" si="21"/>
        <v>730026234</v>
      </c>
      <c r="O210">
        <f t="shared" si="22"/>
        <v>537218912</v>
      </c>
      <c r="P210">
        <f t="shared" si="23"/>
        <v>112242544</v>
      </c>
      <c r="Q210">
        <f t="shared" si="24"/>
        <v>80564778</v>
      </c>
    </row>
    <row r="211" spans="1:17" x14ac:dyDescent="0.3">
      <c r="A211" s="16">
        <v>43617</v>
      </c>
      <c r="B211" s="7">
        <v>1811</v>
      </c>
      <c r="C211" s="7">
        <v>1178</v>
      </c>
      <c r="D211" s="21">
        <v>419</v>
      </c>
      <c r="E211" s="27">
        <f t="shared" si="19"/>
        <v>214</v>
      </c>
      <c r="F211" s="24">
        <v>59</v>
      </c>
      <c r="H211" s="16">
        <v>43617</v>
      </c>
      <c r="I211" s="36">
        <v>365949</v>
      </c>
      <c r="J211" s="36">
        <v>423894</v>
      </c>
      <c r="K211" s="36">
        <v>238648</v>
      </c>
      <c r="L211" s="46">
        <f t="shared" si="20"/>
        <v>296228.94859813084</v>
      </c>
      <c r="N211">
        <f t="shared" si="21"/>
        <v>662733639</v>
      </c>
      <c r="O211">
        <f t="shared" si="22"/>
        <v>499347132</v>
      </c>
      <c r="P211">
        <f t="shared" si="23"/>
        <v>99993512</v>
      </c>
      <c r="Q211">
        <f t="shared" si="24"/>
        <v>63392995</v>
      </c>
    </row>
    <row r="212" spans="1:17" x14ac:dyDescent="0.3">
      <c r="A212" s="16">
        <v>43647</v>
      </c>
      <c r="B212" s="7">
        <v>1921</v>
      </c>
      <c r="C212" s="7">
        <v>1245</v>
      </c>
      <c r="D212" s="21">
        <v>446</v>
      </c>
      <c r="E212" s="27">
        <f t="shared" si="19"/>
        <v>230</v>
      </c>
      <c r="F212" s="24">
        <v>70</v>
      </c>
      <c r="H212" s="16">
        <v>43647</v>
      </c>
      <c r="I212" s="36">
        <v>366334</v>
      </c>
      <c r="J212" s="36">
        <v>429717</v>
      </c>
      <c r="K212" s="36">
        <v>222911</v>
      </c>
      <c r="L212" s="46">
        <f t="shared" si="20"/>
        <v>301354.96956521738</v>
      </c>
      <c r="N212">
        <f t="shared" si="21"/>
        <v>703727614</v>
      </c>
      <c r="O212">
        <f t="shared" si="22"/>
        <v>534997665</v>
      </c>
      <c r="P212">
        <f t="shared" si="23"/>
        <v>99418306</v>
      </c>
      <c r="Q212">
        <f t="shared" si="24"/>
        <v>69311643</v>
      </c>
    </row>
    <row r="213" spans="1:17" x14ac:dyDescent="0.3">
      <c r="A213" s="16">
        <v>43678</v>
      </c>
      <c r="B213" s="7">
        <v>1571</v>
      </c>
      <c r="C213" s="7">
        <v>970</v>
      </c>
      <c r="D213" s="21">
        <v>413</v>
      </c>
      <c r="E213" s="27">
        <f t="shared" si="19"/>
        <v>188</v>
      </c>
      <c r="F213" s="24">
        <v>62</v>
      </c>
      <c r="H213" s="16">
        <v>43678</v>
      </c>
      <c r="I213" s="36">
        <v>367339</v>
      </c>
      <c r="J213" s="36">
        <v>434634</v>
      </c>
      <c r="K213" s="36">
        <v>234480</v>
      </c>
      <c r="L213" s="46">
        <f t="shared" si="20"/>
        <v>311991.2180851064</v>
      </c>
      <c r="N213">
        <f t="shared" si="21"/>
        <v>577089569</v>
      </c>
      <c r="O213">
        <f t="shared" si="22"/>
        <v>421594980</v>
      </c>
      <c r="P213">
        <f t="shared" si="23"/>
        <v>96840240</v>
      </c>
      <c r="Q213">
        <f t="shared" si="24"/>
        <v>58654349</v>
      </c>
    </row>
    <row r="214" spans="1:17" x14ac:dyDescent="0.3">
      <c r="A214" s="16">
        <v>43709</v>
      </c>
      <c r="B214" s="7">
        <v>1387</v>
      </c>
      <c r="C214" s="7">
        <v>835</v>
      </c>
      <c r="D214" s="21">
        <v>374</v>
      </c>
      <c r="E214" s="27">
        <f t="shared" si="19"/>
        <v>178</v>
      </c>
      <c r="F214" s="24">
        <v>63</v>
      </c>
      <c r="H214" s="16">
        <v>43709</v>
      </c>
      <c r="I214" s="36">
        <v>351526</v>
      </c>
      <c r="J214" s="36">
        <v>420406</v>
      </c>
      <c r="K214" s="36">
        <v>217665</v>
      </c>
      <c r="L214" s="46">
        <f t="shared" si="20"/>
        <v>309667.65168539324</v>
      </c>
      <c r="N214">
        <f t="shared" si="21"/>
        <v>487566562</v>
      </c>
      <c r="O214">
        <f t="shared" si="22"/>
        <v>351039010</v>
      </c>
      <c r="P214">
        <f t="shared" si="23"/>
        <v>81406710</v>
      </c>
      <c r="Q214">
        <f t="shared" si="24"/>
        <v>55120842</v>
      </c>
    </row>
    <row r="215" spans="1:17" x14ac:dyDescent="0.3">
      <c r="A215" s="16">
        <v>43739</v>
      </c>
      <c r="B215" s="7">
        <v>1334</v>
      </c>
      <c r="C215" s="7">
        <v>810</v>
      </c>
      <c r="D215" s="21">
        <v>338</v>
      </c>
      <c r="E215" s="27">
        <f t="shared" si="19"/>
        <v>186</v>
      </c>
      <c r="F215" s="24">
        <v>65</v>
      </c>
      <c r="H215" s="16">
        <v>43739</v>
      </c>
      <c r="I215" s="36">
        <v>353546</v>
      </c>
      <c r="J215" s="36">
        <v>420939</v>
      </c>
      <c r="K215" s="36">
        <v>227802</v>
      </c>
      <c r="L215" s="46">
        <f t="shared" si="20"/>
        <v>288562.89247311826</v>
      </c>
      <c r="N215">
        <f t="shared" si="21"/>
        <v>471630364</v>
      </c>
      <c r="O215">
        <f t="shared" si="22"/>
        <v>340960590</v>
      </c>
      <c r="P215">
        <f t="shared" si="23"/>
        <v>76997076</v>
      </c>
      <c r="Q215">
        <f t="shared" si="24"/>
        <v>53672698</v>
      </c>
    </row>
    <row r="216" spans="1:17" x14ac:dyDescent="0.3">
      <c r="A216" s="16">
        <v>43770</v>
      </c>
      <c r="B216" s="7">
        <v>1101</v>
      </c>
      <c r="C216" s="7">
        <v>663</v>
      </c>
      <c r="D216" s="21">
        <v>297</v>
      </c>
      <c r="E216" s="27">
        <f t="shared" si="19"/>
        <v>141</v>
      </c>
      <c r="F216" s="24">
        <v>69</v>
      </c>
      <c r="H216" s="16">
        <v>43770</v>
      </c>
      <c r="I216" s="36">
        <v>353838</v>
      </c>
      <c r="J216" s="36">
        <v>420650</v>
      </c>
      <c r="K216" s="36">
        <v>228113</v>
      </c>
      <c r="L216" s="46">
        <f t="shared" si="20"/>
        <v>304504.44680851063</v>
      </c>
      <c r="N216">
        <f t="shared" si="21"/>
        <v>389575638</v>
      </c>
      <c r="O216">
        <f t="shared" si="22"/>
        <v>278890950</v>
      </c>
      <c r="P216">
        <f t="shared" si="23"/>
        <v>67749561</v>
      </c>
      <c r="Q216">
        <f t="shared" si="24"/>
        <v>42935127</v>
      </c>
    </row>
    <row r="217" spans="1:17" x14ac:dyDescent="0.3">
      <c r="A217" s="16">
        <v>43800</v>
      </c>
      <c r="B217" s="7">
        <v>845</v>
      </c>
      <c r="C217" s="7">
        <v>538</v>
      </c>
      <c r="D217" s="21">
        <v>193</v>
      </c>
      <c r="E217" s="27">
        <f t="shared" si="19"/>
        <v>114</v>
      </c>
      <c r="F217" s="24">
        <v>69</v>
      </c>
      <c r="H217" s="16">
        <v>43800</v>
      </c>
      <c r="I217" s="36">
        <v>353657</v>
      </c>
      <c r="J217" s="36">
        <v>411317</v>
      </c>
      <c r="K217" s="36">
        <v>226943</v>
      </c>
      <c r="L217" s="46">
        <f t="shared" si="20"/>
        <v>296066.84210526315</v>
      </c>
      <c r="N217">
        <f t="shared" si="21"/>
        <v>298840165</v>
      </c>
      <c r="O217">
        <f t="shared" si="22"/>
        <v>221288546</v>
      </c>
      <c r="P217">
        <f t="shared" si="23"/>
        <v>43799999</v>
      </c>
      <c r="Q217">
        <f t="shared" si="24"/>
        <v>33751620</v>
      </c>
    </row>
    <row r="218" spans="1:17" x14ac:dyDescent="0.3">
      <c r="A218" s="16">
        <v>43831</v>
      </c>
      <c r="B218" s="15">
        <v>799</v>
      </c>
      <c r="C218" s="15">
        <v>493</v>
      </c>
      <c r="D218" s="23">
        <v>186</v>
      </c>
      <c r="E218" s="27">
        <f t="shared" si="19"/>
        <v>120</v>
      </c>
      <c r="F218" s="26">
        <v>79</v>
      </c>
      <c r="H218" s="16">
        <v>43831</v>
      </c>
      <c r="I218" s="41">
        <v>351002</v>
      </c>
      <c r="J218" s="41">
        <v>413954</v>
      </c>
      <c r="K218" s="41">
        <v>218680</v>
      </c>
      <c r="L218" s="46">
        <f t="shared" si="20"/>
        <v>297473.3</v>
      </c>
      <c r="N218">
        <f t="shared" si="21"/>
        <v>280450598</v>
      </c>
      <c r="O218">
        <f t="shared" si="22"/>
        <v>204079322</v>
      </c>
      <c r="P218">
        <f t="shared" si="23"/>
        <v>40674480</v>
      </c>
      <c r="Q218">
        <f t="shared" si="24"/>
        <v>35696796</v>
      </c>
    </row>
    <row r="219" spans="1:17" x14ac:dyDescent="0.3">
      <c r="A219" s="16">
        <v>43862</v>
      </c>
      <c r="B219" s="7">
        <v>1057</v>
      </c>
      <c r="C219" s="7">
        <v>640</v>
      </c>
      <c r="D219" s="21">
        <v>284</v>
      </c>
      <c r="E219" s="27">
        <f t="shared" si="19"/>
        <v>133</v>
      </c>
      <c r="F219" s="24">
        <v>74</v>
      </c>
      <c r="H219" s="16">
        <v>43862</v>
      </c>
      <c r="I219" s="36">
        <v>350852</v>
      </c>
      <c r="J219" s="36">
        <v>426191</v>
      </c>
      <c r="K219" s="36">
        <v>222267</v>
      </c>
      <c r="L219" s="46">
        <f t="shared" si="20"/>
        <v>262890.94736842107</v>
      </c>
      <c r="N219">
        <f t="shared" si="21"/>
        <v>370850564</v>
      </c>
      <c r="O219">
        <f t="shared" si="22"/>
        <v>272762240</v>
      </c>
      <c r="P219">
        <f t="shared" si="23"/>
        <v>63123828</v>
      </c>
      <c r="Q219">
        <f t="shared" si="24"/>
        <v>34964496</v>
      </c>
    </row>
    <row r="220" spans="1:17" x14ac:dyDescent="0.3">
      <c r="A220" s="16">
        <v>43891</v>
      </c>
      <c r="B220" s="7">
        <v>1166</v>
      </c>
      <c r="C220" s="7">
        <v>727</v>
      </c>
      <c r="D220" s="21">
        <v>288</v>
      </c>
      <c r="E220" s="27">
        <f t="shared" si="19"/>
        <v>151</v>
      </c>
      <c r="F220" s="24">
        <v>60</v>
      </c>
      <c r="H220" s="16">
        <v>43891</v>
      </c>
      <c r="I220" s="36">
        <v>343951</v>
      </c>
      <c r="J220" s="36">
        <v>404344</v>
      </c>
      <c r="K220" s="36">
        <v>218613</v>
      </c>
      <c r="L220" s="46">
        <f t="shared" si="20"/>
        <v>292239.96026490064</v>
      </c>
      <c r="N220">
        <f t="shared" si="21"/>
        <v>401046866</v>
      </c>
      <c r="O220">
        <f t="shared" si="22"/>
        <v>293958088</v>
      </c>
      <c r="P220">
        <f t="shared" si="23"/>
        <v>62960544</v>
      </c>
      <c r="Q220">
        <f t="shared" si="24"/>
        <v>44128234</v>
      </c>
    </row>
    <row r="221" spans="1:17" x14ac:dyDescent="0.3">
      <c r="A221" s="16">
        <v>43922</v>
      </c>
      <c r="B221" s="7">
        <v>750</v>
      </c>
      <c r="C221" s="7">
        <v>476</v>
      </c>
      <c r="D221" s="21">
        <v>167</v>
      </c>
      <c r="E221" s="27">
        <f t="shared" si="19"/>
        <v>107</v>
      </c>
      <c r="F221" s="24">
        <v>64</v>
      </c>
      <c r="H221" s="16">
        <v>43922</v>
      </c>
      <c r="I221" s="36">
        <v>353577</v>
      </c>
      <c r="J221" s="36">
        <v>410200</v>
      </c>
      <c r="K221" s="36">
        <v>224022</v>
      </c>
      <c r="L221" s="46">
        <f t="shared" si="20"/>
        <v>303886.69158878503</v>
      </c>
      <c r="N221">
        <f t="shared" si="21"/>
        <v>265182750</v>
      </c>
      <c r="O221">
        <f t="shared" si="22"/>
        <v>195255200</v>
      </c>
      <c r="P221">
        <f t="shared" si="23"/>
        <v>37411674</v>
      </c>
      <c r="Q221">
        <f t="shared" si="24"/>
        <v>32515876</v>
      </c>
    </row>
    <row r="222" spans="1:17" x14ac:dyDescent="0.3">
      <c r="A222" s="16">
        <v>43952</v>
      </c>
      <c r="B222" s="7">
        <v>1157</v>
      </c>
      <c r="C222" s="7">
        <v>762</v>
      </c>
      <c r="D222" s="21">
        <v>214</v>
      </c>
      <c r="E222" s="27">
        <f t="shared" si="19"/>
        <v>181</v>
      </c>
      <c r="F222" s="24">
        <v>77</v>
      </c>
      <c r="H222" s="16">
        <v>43952</v>
      </c>
      <c r="I222" s="36">
        <v>353953</v>
      </c>
      <c r="J222" s="36">
        <v>412329</v>
      </c>
      <c r="K222" s="36">
        <v>204365</v>
      </c>
      <c r="L222" s="46">
        <f t="shared" si="20"/>
        <v>285054.21546961326</v>
      </c>
      <c r="N222">
        <f t="shared" si="21"/>
        <v>409523621</v>
      </c>
      <c r="O222">
        <f t="shared" si="22"/>
        <v>314194698</v>
      </c>
      <c r="P222">
        <f t="shared" si="23"/>
        <v>43734110</v>
      </c>
      <c r="Q222">
        <f t="shared" si="24"/>
        <v>51594813</v>
      </c>
    </row>
    <row r="223" spans="1:17" x14ac:dyDescent="0.3">
      <c r="A223" s="16">
        <v>43983</v>
      </c>
      <c r="B223" s="7">
        <v>2051</v>
      </c>
      <c r="C223" s="7">
        <v>1305</v>
      </c>
      <c r="D223" s="21">
        <v>463</v>
      </c>
      <c r="E223" s="27">
        <f t="shared" si="19"/>
        <v>283</v>
      </c>
      <c r="F223" s="24">
        <v>59</v>
      </c>
      <c r="H223" s="16">
        <v>43983</v>
      </c>
      <c r="I223" s="36">
        <v>360179</v>
      </c>
      <c r="J223" s="36">
        <v>423184</v>
      </c>
      <c r="K223" s="36">
        <v>219832</v>
      </c>
      <c r="L223" s="46">
        <f t="shared" si="20"/>
        <v>299257.21908127208</v>
      </c>
      <c r="N223">
        <f t="shared" si="21"/>
        <v>738727129</v>
      </c>
      <c r="O223">
        <f t="shared" si="22"/>
        <v>552255120</v>
      </c>
      <c r="P223">
        <f t="shared" si="23"/>
        <v>101782216</v>
      </c>
      <c r="Q223">
        <f t="shared" si="24"/>
        <v>84689793</v>
      </c>
    </row>
    <row r="224" spans="1:17" x14ac:dyDescent="0.3">
      <c r="A224" s="16">
        <v>44013</v>
      </c>
      <c r="B224" s="7">
        <v>2166</v>
      </c>
      <c r="C224" s="7">
        <v>1356</v>
      </c>
      <c r="D224" s="21">
        <v>494</v>
      </c>
      <c r="E224" s="27">
        <f t="shared" si="19"/>
        <v>316</v>
      </c>
      <c r="F224" s="24">
        <v>54</v>
      </c>
      <c r="H224" s="16">
        <v>44013</v>
      </c>
      <c r="I224" s="36">
        <v>369805</v>
      </c>
      <c r="J224" s="36">
        <v>436142</v>
      </c>
      <c r="K224" s="36">
        <v>225138</v>
      </c>
      <c r="L224" s="46">
        <f t="shared" si="20"/>
        <v>311300.33544303797</v>
      </c>
      <c r="N224">
        <f t="shared" si="21"/>
        <v>800997630</v>
      </c>
      <c r="O224">
        <f t="shared" si="22"/>
        <v>591408552</v>
      </c>
      <c r="P224">
        <f t="shared" si="23"/>
        <v>111218172</v>
      </c>
      <c r="Q224">
        <f t="shared" si="24"/>
        <v>98370906</v>
      </c>
    </row>
    <row r="225" spans="1:17" x14ac:dyDescent="0.3">
      <c r="A225" s="16">
        <v>44044</v>
      </c>
      <c r="B225" s="7">
        <v>1881</v>
      </c>
      <c r="C225" s="7">
        <v>1188</v>
      </c>
      <c r="D225" s="21">
        <v>408</v>
      </c>
      <c r="E225" s="27">
        <f t="shared" si="19"/>
        <v>285</v>
      </c>
      <c r="F225" s="24">
        <v>52</v>
      </c>
      <c r="H225" s="16">
        <v>44044</v>
      </c>
      <c r="I225" s="36">
        <v>374409</v>
      </c>
      <c r="J225" s="36">
        <v>439605</v>
      </c>
      <c r="K225" s="36">
        <v>229173</v>
      </c>
      <c r="L225" s="46">
        <f t="shared" si="20"/>
        <v>310561.42105263157</v>
      </c>
      <c r="N225">
        <f t="shared" si="21"/>
        <v>704263329</v>
      </c>
      <c r="O225">
        <f t="shared" si="22"/>
        <v>522250740</v>
      </c>
      <c r="P225">
        <f t="shared" si="23"/>
        <v>93502584</v>
      </c>
      <c r="Q225">
        <f t="shared" si="24"/>
        <v>88510005</v>
      </c>
    </row>
    <row r="226" spans="1:17" x14ac:dyDescent="0.3">
      <c r="A226" s="16">
        <v>44075</v>
      </c>
      <c r="B226" s="7">
        <v>1873</v>
      </c>
      <c r="C226" s="7">
        <v>1188</v>
      </c>
      <c r="D226" s="21">
        <v>399</v>
      </c>
      <c r="E226" s="27">
        <f t="shared" si="19"/>
        <v>286</v>
      </c>
      <c r="F226" s="24">
        <v>53</v>
      </c>
      <c r="H226" s="16">
        <v>44075</v>
      </c>
      <c r="I226" s="36">
        <v>376571</v>
      </c>
      <c r="J226" s="36">
        <v>440020</v>
      </c>
      <c r="K226" s="36">
        <v>232327</v>
      </c>
      <c r="L226" s="46">
        <f t="shared" si="20"/>
        <v>314249.12587412586</v>
      </c>
      <c r="N226">
        <f t="shared" si="21"/>
        <v>705317483</v>
      </c>
      <c r="O226">
        <f t="shared" si="22"/>
        <v>522743760</v>
      </c>
      <c r="P226">
        <f t="shared" si="23"/>
        <v>92698473</v>
      </c>
      <c r="Q226">
        <f t="shared" si="24"/>
        <v>89875250</v>
      </c>
    </row>
    <row r="227" spans="1:17" x14ac:dyDescent="0.3">
      <c r="A227" s="16">
        <v>44105</v>
      </c>
      <c r="B227" s="7">
        <v>1674</v>
      </c>
      <c r="C227" s="7">
        <v>1118</v>
      </c>
      <c r="D227" s="21">
        <v>346</v>
      </c>
      <c r="E227" s="27">
        <f t="shared" si="19"/>
        <v>210</v>
      </c>
      <c r="F227" s="24">
        <v>50</v>
      </c>
      <c r="H227" s="16">
        <v>44105</v>
      </c>
      <c r="I227" s="36">
        <v>382060</v>
      </c>
      <c r="J227" s="36">
        <v>442854</v>
      </c>
      <c r="K227" s="36">
        <v>231608</v>
      </c>
      <c r="L227" s="46">
        <f t="shared" si="20"/>
        <v>306291.90476190473</v>
      </c>
      <c r="N227">
        <f t="shared" si="21"/>
        <v>639568440</v>
      </c>
      <c r="O227">
        <f t="shared" si="22"/>
        <v>495110772</v>
      </c>
      <c r="P227">
        <f t="shared" si="23"/>
        <v>80136368</v>
      </c>
      <c r="Q227">
        <f t="shared" si="24"/>
        <v>64321300</v>
      </c>
    </row>
    <row r="228" spans="1:17" x14ac:dyDescent="0.3">
      <c r="A228" s="16">
        <v>44136</v>
      </c>
      <c r="B228" s="7">
        <v>1399</v>
      </c>
      <c r="C228" s="7">
        <v>901</v>
      </c>
      <c r="D228" s="21">
        <v>317</v>
      </c>
      <c r="E228" s="27">
        <f t="shared" si="19"/>
        <v>181</v>
      </c>
      <c r="F228" s="24">
        <v>54</v>
      </c>
      <c r="H228" s="16">
        <v>44136</v>
      </c>
      <c r="I228" s="36">
        <v>376636</v>
      </c>
      <c r="J228" s="36">
        <v>439103</v>
      </c>
      <c r="K228" s="36">
        <v>230688</v>
      </c>
      <c r="L228" s="46">
        <f t="shared" si="20"/>
        <v>321292.0718232044</v>
      </c>
      <c r="N228">
        <f t="shared" si="21"/>
        <v>526913764</v>
      </c>
      <c r="O228">
        <f t="shared" si="22"/>
        <v>395631803</v>
      </c>
      <c r="P228">
        <f t="shared" si="23"/>
        <v>73128096</v>
      </c>
      <c r="Q228">
        <f t="shared" si="24"/>
        <v>58153865</v>
      </c>
    </row>
    <row r="229" spans="1:17" x14ac:dyDescent="0.3">
      <c r="A229" s="16">
        <v>44166</v>
      </c>
      <c r="B229" s="7">
        <v>1107</v>
      </c>
      <c r="C229" s="7">
        <v>679</v>
      </c>
      <c r="D229" s="21">
        <v>259</v>
      </c>
      <c r="E229" s="27">
        <f t="shared" si="19"/>
        <v>169</v>
      </c>
      <c r="F229" s="24">
        <v>58</v>
      </c>
      <c r="H229" s="16">
        <v>44166</v>
      </c>
      <c r="I229" s="36">
        <v>362447</v>
      </c>
      <c r="J229" s="36">
        <v>428900</v>
      </c>
      <c r="K229" s="36">
        <v>217843</v>
      </c>
      <c r="L229" s="46">
        <f t="shared" si="20"/>
        <v>317067.4082840237</v>
      </c>
      <c r="N229">
        <f t="shared" si="21"/>
        <v>401228829</v>
      </c>
      <c r="O229">
        <f t="shared" si="22"/>
        <v>291223100</v>
      </c>
      <c r="P229">
        <f t="shared" si="23"/>
        <v>56421337</v>
      </c>
      <c r="Q229">
        <f t="shared" si="24"/>
        <v>53584392</v>
      </c>
    </row>
    <row r="230" spans="1:17" x14ac:dyDescent="0.3">
      <c r="A230" s="16">
        <v>44197</v>
      </c>
      <c r="B230" s="15">
        <v>1171</v>
      </c>
      <c r="C230" s="15">
        <v>737</v>
      </c>
      <c r="D230" s="23">
        <v>266</v>
      </c>
      <c r="E230" s="27">
        <f t="shared" si="19"/>
        <v>168</v>
      </c>
      <c r="F230" s="26">
        <v>65</v>
      </c>
      <c r="H230" s="16">
        <v>44197</v>
      </c>
      <c r="I230" s="41">
        <v>364040</v>
      </c>
      <c r="J230" s="41">
        <v>427677</v>
      </c>
      <c r="K230" s="41">
        <v>216757</v>
      </c>
      <c r="L230" s="46">
        <f t="shared" si="20"/>
        <v>318068.625</v>
      </c>
      <c r="N230">
        <f t="shared" si="21"/>
        <v>426290840</v>
      </c>
      <c r="O230">
        <f t="shared" si="22"/>
        <v>315197949</v>
      </c>
      <c r="P230">
        <f t="shared" si="23"/>
        <v>57657362</v>
      </c>
      <c r="Q230">
        <f t="shared" si="24"/>
        <v>53435529</v>
      </c>
    </row>
    <row r="231" spans="1:17" x14ac:dyDescent="0.3">
      <c r="A231" s="16">
        <v>44228</v>
      </c>
      <c r="B231" s="7">
        <v>1600</v>
      </c>
      <c r="C231" s="7">
        <v>1033</v>
      </c>
      <c r="D231" s="21">
        <v>337</v>
      </c>
      <c r="E231" s="27">
        <f t="shared" si="19"/>
        <v>230</v>
      </c>
      <c r="F231" s="24">
        <v>52</v>
      </c>
      <c r="H231" s="16">
        <v>44228</v>
      </c>
      <c r="I231" s="36">
        <v>377931</v>
      </c>
      <c r="J231" s="36">
        <v>437977</v>
      </c>
      <c r="K231" s="36">
        <v>230929</v>
      </c>
      <c r="L231" s="46">
        <f t="shared" si="20"/>
        <v>323636.0260869565</v>
      </c>
      <c r="N231">
        <f t="shared" si="21"/>
        <v>604689600</v>
      </c>
      <c r="O231">
        <f t="shared" si="22"/>
        <v>452430241</v>
      </c>
      <c r="P231">
        <f t="shared" si="23"/>
        <v>77823073</v>
      </c>
      <c r="Q231">
        <f t="shared" si="24"/>
        <v>74436286</v>
      </c>
    </row>
    <row r="232" spans="1:17" x14ac:dyDescent="0.3">
      <c r="A232" s="16">
        <v>44256</v>
      </c>
      <c r="B232" s="7">
        <v>2442</v>
      </c>
      <c r="C232" s="7">
        <v>1586</v>
      </c>
      <c r="D232" s="21">
        <v>512</v>
      </c>
      <c r="E232" s="27">
        <f t="shared" si="19"/>
        <v>344</v>
      </c>
      <c r="F232" s="24">
        <v>42</v>
      </c>
      <c r="H232" s="16">
        <v>44256</v>
      </c>
      <c r="I232" s="36">
        <v>391219</v>
      </c>
      <c r="J232" s="36">
        <v>457936</v>
      </c>
      <c r="K232" s="36">
        <v>229690</v>
      </c>
      <c r="L232" s="46">
        <f t="shared" si="20"/>
        <v>324037.85465116281</v>
      </c>
      <c r="N232">
        <f t="shared" si="21"/>
        <v>955356798</v>
      </c>
      <c r="O232">
        <f t="shared" si="22"/>
        <v>726286496</v>
      </c>
      <c r="P232">
        <f t="shared" si="23"/>
        <v>117601280</v>
      </c>
      <c r="Q232">
        <f t="shared" si="24"/>
        <v>111469022</v>
      </c>
    </row>
    <row r="233" spans="1:17" x14ac:dyDescent="0.3">
      <c r="A233" s="16">
        <v>44287</v>
      </c>
      <c r="B233" s="7">
        <v>2868</v>
      </c>
      <c r="C233" s="7">
        <v>1825</v>
      </c>
      <c r="D233" s="21">
        <v>625</v>
      </c>
      <c r="E233" s="27">
        <f t="shared" si="19"/>
        <v>418</v>
      </c>
      <c r="F233" s="24">
        <v>54</v>
      </c>
      <c r="H233" s="16">
        <v>44287</v>
      </c>
      <c r="I233" s="36">
        <v>389773</v>
      </c>
      <c r="J233" s="36">
        <v>458444</v>
      </c>
      <c r="K233" s="36">
        <v>228741</v>
      </c>
      <c r="L233" s="46">
        <f t="shared" si="20"/>
        <v>330730.95454545453</v>
      </c>
      <c r="N233">
        <f t="shared" si="21"/>
        <v>1117868964</v>
      </c>
      <c r="O233">
        <f t="shared" si="22"/>
        <v>836660300</v>
      </c>
      <c r="P233">
        <f t="shared" si="23"/>
        <v>142963125</v>
      </c>
      <c r="Q233">
        <f t="shared" si="24"/>
        <v>138245539</v>
      </c>
    </row>
    <row r="234" spans="1:17" x14ac:dyDescent="0.3">
      <c r="A234" s="16">
        <v>44317</v>
      </c>
      <c r="B234" s="7">
        <v>2741</v>
      </c>
      <c r="C234" s="7">
        <v>1801</v>
      </c>
      <c r="D234" s="21">
        <v>560</v>
      </c>
      <c r="E234" s="27">
        <f t="shared" si="19"/>
        <v>380</v>
      </c>
      <c r="F234" s="24">
        <v>33</v>
      </c>
      <c r="H234" s="16">
        <v>44317</v>
      </c>
      <c r="I234" s="36">
        <v>401390</v>
      </c>
      <c r="J234" s="36">
        <v>465551</v>
      </c>
      <c r="K234" s="36">
        <v>241885</v>
      </c>
      <c r="L234" s="46">
        <f t="shared" si="20"/>
        <v>332360.62894736842</v>
      </c>
      <c r="N234">
        <f t="shared" si="21"/>
        <v>1100209990</v>
      </c>
      <c r="O234">
        <f t="shared" si="22"/>
        <v>838457351</v>
      </c>
      <c r="P234">
        <f t="shared" si="23"/>
        <v>135455600</v>
      </c>
      <c r="Q234">
        <f t="shared" si="24"/>
        <v>126297039</v>
      </c>
    </row>
    <row r="235" spans="1:17" x14ac:dyDescent="0.3">
      <c r="A235" s="16">
        <v>44348</v>
      </c>
      <c r="B235" s="7">
        <v>2729</v>
      </c>
      <c r="C235" s="7">
        <v>1676</v>
      </c>
      <c r="D235" s="21">
        <v>680</v>
      </c>
      <c r="E235" s="27">
        <f t="shared" si="19"/>
        <v>373</v>
      </c>
      <c r="F235" s="24">
        <v>36</v>
      </c>
      <c r="H235" s="16">
        <v>44348</v>
      </c>
      <c r="I235" s="36">
        <v>398229</v>
      </c>
      <c r="J235" s="36">
        <v>472637</v>
      </c>
      <c r="K235" s="36">
        <v>241808</v>
      </c>
      <c r="L235" s="46">
        <f t="shared" si="20"/>
        <v>349056.00268096518</v>
      </c>
      <c r="N235">
        <f t="shared" si="21"/>
        <v>1086766941</v>
      </c>
      <c r="O235">
        <f t="shared" si="22"/>
        <v>792139612</v>
      </c>
      <c r="P235">
        <f t="shared" si="23"/>
        <v>164429440</v>
      </c>
      <c r="Q235">
        <f t="shared" si="24"/>
        <v>130197889</v>
      </c>
    </row>
    <row r="236" spans="1:17" x14ac:dyDescent="0.3">
      <c r="A236" s="16">
        <v>44378</v>
      </c>
      <c r="B236" s="7">
        <v>2208</v>
      </c>
      <c r="C236" s="7">
        <v>1325</v>
      </c>
      <c r="D236" s="21">
        <v>547</v>
      </c>
      <c r="E236" s="27">
        <f t="shared" si="19"/>
        <v>336</v>
      </c>
      <c r="F236" s="24">
        <v>39</v>
      </c>
      <c r="H236" s="16">
        <v>44378</v>
      </c>
      <c r="I236" s="36">
        <v>389756</v>
      </c>
      <c r="J236" s="36">
        <v>466091</v>
      </c>
      <c r="K236" s="36">
        <v>240096</v>
      </c>
      <c r="L236" s="46">
        <f t="shared" si="20"/>
        <v>332375.47916666669</v>
      </c>
      <c r="N236">
        <f t="shared" si="21"/>
        <v>860581248</v>
      </c>
      <c r="O236">
        <f t="shared" si="22"/>
        <v>617570575</v>
      </c>
      <c r="P236">
        <f t="shared" si="23"/>
        <v>131332512</v>
      </c>
      <c r="Q236">
        <f t="shared" si="24"/>
        <v>111678161</v>
      </c>
    </row>
    <row r="237" spans="1:17" x14ac:dyDescent="0.3">
      <c r="A237" s="16">
        <v>44409</v>
      </c>
      <c r="B237" s="7">
        <v>2056</v>
      </c>
      <c r="C237" s="7">
        <v>1246</v>
      </c>
      <c r="D237" s="21">
        <v>501</v>
      </c>
      <c r="E237" s="27">
        <f t="shared" si="19"/>
        <v>309</v>
      </c>
      <c r="F237" s="24">
        <v>42</v>
      </c>
      <c r="H237" s="16">
        <v>44409</v>
      </c>
      <c r="I237" s="36">
        <v>384874</v>
      </c>
      <c r="J237" s="36">
        <v>460963</v>
      </c>
      <c r="K237" s="36">
        <v>227559</v>
      </c>
      <c r="L237" s="46">
        <f t="shared" si="20"/>
        <v>333119.6990291262</v>
      </c>
      <c r="N237">
        <f t="shared" si="21"/>
        <v>791300944</v>
      </c>
      <c r="O237">
        <f t="shared" si="22"/>
        <v>574359898</v>
      </c>
      <c r="P237">
        <f t="shared" si="23"/>
        <v>114007059</v>
      </c>
      <c r="Q237">
        <f t="shared" si="24"/>
        <v>102933987</v>
      </c>
    </row>
    <row r="238" spans="1:17" x14ac:dyDescent="0.3">
      <c r="A238" s="16">
        <v>44440</v>
      </c>
      <c r="B238" s="7">
        <v>1883</v>
      </c>
      <c r="C238" s="7">
        <v>1151</v>
      </c>
      <c r="D238" s="21">
        <v>466</v>
      </c>
      <c r="E238" s="27">
        <f t="shared" si="19"/>
        <v>266</v>
      </c>
      <c r="F238" s="24">
        <v>44</v>
      </c>
      <c r="H238" s="16">
        <v>44440</v>
      </c>
      <c r="I238" s="36">
        <v>377554</v>
      </c>
      <c r="J238" s="36">
        <v>453011</v>
      </c>
      <c r="K238" s="36">
        <v>224212</v>
      </c>
      <c r="L238" s="46">
        <f t="shared" si="20"/>
        <v>319683.1917293233</v>
      </c>
      <c r="N238">
        <f t="shared" si="21"/>
        <v>710934182</v>
      </c>
      <c r="O238">
        <f t="shared" si="22"/>
        <v>521415661</v>
      </c>
      <c r="P238">
        <f t="shared" si="23"/>
        <v>104482792</v>
      </c>
      <c r="Q238">
        <f t="shared" si="24"/>
        <v>85035729</v>
      </c>
    </row>
    <row r="239" spans="1:17" x14ac:dyDescent="0.3">
      <c r="A239" s="16">
        <v>44470</v>
      </c>
      <c r="B239" s="7">
        <v>1866</v>
      </c>
      <c r="C239" s="7">
        <v>1125</v>
      </c>
      <c r="D239" s="21">
        <v>463</v>
      </c>
      <c r="E239" s="27">
        <f t="shared" si="19"/>
        <v>278</v>
      </c>
      <c r="F239" s="24">
        <v>47</v>
      </c>
      <c r="H239" s="16">
        <v>44470</v>
      </c>
      <c r="I239" s="36">
        <v>377848</v>
      </c>
      <c r="J239" s="36">
        <v>450306</v>
      </c>
      <c r="K239" s="36">
        <v>225449</v>
      </c>
      <c r="L239" s="46">
        <f t="shared" si="20"/>
        <v>338443.27697841724</v>
      </c>
      <c r="N239">
        <f t="shared" si="21"/>
        <v>705064368</v>
      </c>
      <c r="O239">
        <f t="shared" si="22"/>
        <v>506594250</v>
      </c>
      <c r="P239">
        <f t="shared" si="23"/>
        <v>104382887</v>
      </c>
      <c r="Q239">
        <f t="shared" si="24"/>
        <v>94087231</v>
      </c>
    </row>
    <row r="240" spans="1:17" x14ac:dyDescent="0.3">
      <c r="A240" s="16">
        <v>44501</v>
      </c>
      <c r="B240" s="7">
        <v>1823</v>
      </c>
      <c r="C240" s="7">
        <v>1112</v>
      </c>
      <c r="D240" s="21">
        <v>420</v>
      </c>
      <c r="E240" s="27">
        <f t="shared" si="19"/>
        <v>291</v>
      </c>
      <c r="F240" s="24">
        <v>49</v>
      </c>
      <c r="H240" s="16">
        <v>44501</v>
      </c>
      <c r="I240" s="36">
        <v>384319</v>
      </c>
      <c r="J240" s="36">
        <v>456956</v>
      </c>
      <c r="K240" s="36">
        <v>226433</v>
      </c>
      <c r="L240" s="46">
        <f t="shared" si="20"/>
        <v>334627.5085910653</v>
      </c>
      <c r="N240">
        <f t="shared" si="21"/>
        <v>700613537</v>
      </c>
      <c r="O240">
        <f t="shared" si="22"/>
        <v>508135072</v>
      </c>
      <c r="P240">
        <f t="shared" si="23"/>
        <v>95101860</v>
      </c>
      <c r="Q240">
        <f t="shared" si="24"/>
        <v>97376605</v>
      </c>
    </row>
    <row r="241" spans="1:17" x14ac:dyDescent="0.3">
      <c r="A241" s="16">
        <v>44531</v>
      </c>
      <c r="B241" s="7">
        <v>1319</v>
      </c>
      <c r="C241" s="7">
        <v>790</v>
      </c>
      <c r="D241" s="21">
        <v>324</v>
      </c>
      <c r="E241" s="27">
        <f t="shared" si="19"/>
        <v>205</v>
      </c>
      <c r="F241" s="24">
        <v>52</v>
      </c>
      <c r="H241" s="16">
        <v>44531</v>
      </c>
      <c r="I241" s="36">
        <v>381868</v>
      </c>
      <c r="J241" s="36">
        <v>462110</v>
      </c>
      <c r="K241" s="36">
        <v>217065</v>
      </c>
      <c r="L241" s="46">
        <f t="shared" si="20"/>
        <v>333111.86341463414</v>
      </c>
      <c r="N241">
        <f t="shared" si="21"/>
        <v>503683892</v>
      </c>
      <c r="O241">
        <f t="shared" si="22"/>
        <v>365066900</v>
      </c>
      <c r="P241">
        <f t="shared" si="23"/>
        <v>70329060</v>
      </c>
      <c r="Q241">
        <f t="shared" si="24"/>
        <v>68287932</v>
      </c>
    </row>
    <row r="242" spans="1:17" x14ac:dyDescent="0.3">
      <c r="A242" s="16">
        <v>44562</v>
      </c>
      <c r="B242" s="15">
        <v>1337</v>
      </c>
      <c r="C242" s="15">
        <v>811</v>
      </c>
      <c r="D242" s="23">
        <v>321</v>
      </c>
      <c r="E242" s="27">
        <f t="shared" si="19"/>
        <v>205</v>
      </c>
      <c r="F242" s="26">
        <v>57</v>
      </c>
      <c r="H242" s="16">
        <v>44562</v>
      </c>
      <c r="I242" s="41">
        <v>376923</v>
      </c>
      <c r="J242" s="41">
        <v>445932</v>
      </c>
      <c r="K242" s="41">
        <v>224566</v>
      </c>
      <c r="L242" s="46">
        <f t="shared" si="20"/>
        <v>342485.42926829268</v>
      </c>
      <c r="N242">
        <f t="shared" si="21"/>
        <v>503946051</v>
      </c>
      <c r="O242">
        <f t="shared" si="22"/>
        <v>361650852</v>
      </c>
      <c r="P242">
        <f t="shared" si="23"/>
        <v>72085686</v>
      </c>
      <c r="Q242">
        <f t="shared" si="24"/>
        <v>70209513</v>
      </c>
    </row>
    <row r="243" spans="1:17" x14ac:dyDescent="0.3">
      <c r="A243" s="16">
        <v>44593</v>
      </c>
      <c r="B243" s="7">
        <v>2258</v>
      </c>
      <c r="C243" s="7">
        <v>1394</v>
      </c>
      <c r="D243" s="21">
        <v>523</v>
      </c>
      <c r="E243" s="27">
        <f t="shared" si="19"/>
        <v>341</v>
      </c>
      <c r="F243" s="24">
        <v>47</v>
      </c>
      <c r="H243" s="16">
        <v>44593</v>
      </c>
      <c r="I243" s="36">
        <v>411464</v>
      </c>
      <c r="J243" s="36">
        <v>493543</v>
      </c>
      <c r="K243" s="36">
        <v>226811</v>
      </c>
      <c r="L243" s="46">
        <f t="shared" si="20"/>
        <v>359133.77419354836</v>
      </c>
      <c r="N243">
        <f t="shared" si="21"/>
        <v>929085712</v>
      </c>
      <c r="O243">
        <f t="shared" si="22"/>
        <v>687998942</v>
      </c>
      <c r="P243">
        <f t="shared" si="23"/>
        <v>118622153</v>
      </c>
      <c r="Q243">
        <f t="shared" si="24"/>
        <v>122464617</v>
      </c>
    </row>
    <row r="244" spans="1:17" x14ac:dyDescent="0.3">
      <c r="A244" s="16">
        <v>44621</v>
      </c>
      <c r="B244" s="7">
        <v>3283</v>
      </c>
      <c r="C244" s="7">
        <v>1920</v>
      </c>
      <c r="D244" s="21">
        <v>852</v>
      </c>
      <c r="E244" s="27">
        <f t="shared" si="19"/>
        <v>511</v>
      </c>
      <c r="F244" s="24">
        <v>34</v>
      </c>
      <c r="H244" s="16">
        <v>44621</v>
      </c>
      <c r="I244" s="36">
        <v>414788</v>
      </c>
      <c r="J244" s="36">
        <v>503711</v>
      </c>
      <c r="K244" s="36">
        <v>245070</v>
      </c>
      <c r="L244" s="46">
        <f t="shared" si="20"/>
        <v>363648.22700587084</v>
      </c>
      <c r="N244">
        <f t="shared" si="21"/>
        <v>1361749004</v>
      </c>
      <c r="O244">
        <f t="shared" si="22"/>
        <v>967125120</v>
      </c>
      <c r="P244">
        <f t="shared" si="23"/>
        <v>208799640</v>
      </c>
      <c r="Q244">
        <f t="shared" si="24"/>
        <v>185824244</v>
      </c>
    </row>
    <row r="245" spans="1:17" x14ac:dyDescent="0.3">
      <c r="A245" s="16">
        <v>44652</v>
      </c>
      <c r="B245" s="7">
        <v>2919</v>
      </c>
      <c r="C245" s="7">
        <v>1704</v>
      </c>
      <c r="D245" s="21">
        <v>791</v>
      </c>
      <c r="E245" s="27">
        <f t="shared" si="19"/>
        <v>424</v>
      </c>
      <c r="F245" s="24">
        <v>31</v>
      </c>
      <c r="H245" s="16">
        <v>44652</v>
      </c>
      <c r="I245" s="36">
        <v>417465</v>
      </c>
      <c r="J245" s="36">
        <v>510988</v>
      </c>
      <c r="K245" s="36">
        <v>237249</v>
      </c>
      <c r="L245" s="46">
        <f t="shared" si="20"/>
        <v>377813.26415094337</v>
      </c>
      <c r="N245">
        <f t="shared" si="21"/>
        <v>1218580335</v>
      </c>
      <c r="O245">
        <f t="shared" si="22"/>
        <v>870723552</v>
      </c>
      <c r="P245">
        <f t="shared" si="23"/>
        <v>187663959</v>
      </c>
      <c r="Q245">
        <f t="shared" si="24"/>
        <v>160192824</v>
      </c>
    </row>
    <row r="246" spans="1:17" x14ac:dyDescent="0.3">
      <c r="A246" s="16">
        <v>44682</v>
      </c>
      <c r="B246" s="7">
        <v>2857</v>
      </c>
      <c r="C246" s="7">
        <v>1736</v>
      </c>
      <c r="D246" s="21">
        <v>720</v>
      </c>
      <c r="E246" s="27">
        <f t="shared" si="19"/>
        <v>401</v>
      </c>
      <c r="F246" s="24">
        <v>29</v>
      </c>
      <c r="H246" s="16">
        <v>44682</v>
      </c>
      <c r="I246" s="36">
        <v>410276</v>
      </c>
      <c r="J246" s="36">
        <v>492037</v>
      </c>
      <c r="K246" s="36">
        <v>239011</v>
      </c>
      <c r="L246" s="46">
        <f t="shared" si="20"/>
        <v>363826.38403990027</v>
      </c>
      <c r="N246">
        <f t="shared" si="21"/>
        <v>1172158532</v>
      </c>
      <c r="O246">
        <f t="shared" si="22"/>
        <v>854176232</v>
      </c>
      <c r="P246">
        <f t="shared" si="23"/>
        <v>172087920</v>
      </c>
      <c r="Q246">
        <f t="shared" si="24"/>
        <v>145894380</v>
      </c>
    </row>
    <row r="247" spans="1:17" x14ac:dyDescent="0.3">
      <c r="A247" s="16">
        <v>44713</v>
      </c>
      <c r="B247" s="7">
        <v>2595</v>
      </c>
      <c r="C247" s="7">
        <v>1534</v>
      </c>
      <c r="D247" s="21">
        <v>689</v>
      </c>
      <c r="E247" s="27">
        <f t="shared" si="19"/>
        <v>372</v>
      </c>
      <c r="F247" s="24">
        <v>33</v>
      </c>
      <c r="H247" s="16">
        <v>44713</v>
      </c>
      <c r="I247" s="36">
        <v>405776</v>
      </c>
      <c r="J247" s="36">
        <v>494302</v>
      </c>
      <c r="K247" s="36">
        <v>238377</v>
      </c>
      <c r="L247" s="46">
        <f t="shared" si="20"/>
        <v>350773.38440860214</v>
      </c>
      <c r="N247">
        <f t="shared" si="21"/>
        <v>1052988720</v>
      </c>
      <c r="O247">
        <f t="shared" si="22"/>
        <v>758259268</v>
      </c>
      <c r="P247">
        <f t="shared" si="23"/>
        <v>164241753</v>
      </c>
      <c r="Q247">
        <f t="shared" si="24"/>
        <v>130487699</v>
      </c>
    </row>
    <row r="248" spans="1:17" x14ac:dyDescent="0.3">
      <c r="A248" s="16">
        <v>44743</v>
      </c>
      <c r="B248" s="7">
        <v>1975</v>
      </c>
      <c r="C248" s="7">
        <v>1159</v>
      </c>
      <c r="D248" s="21">
        <v>537</v>
      </c>
      <c r="E248" s="27">
        <f t="shared" si="19"/>
        <v>279</v>
      </c>
      <c r="F248" s="24">
        <v>39</v>
      </c>
      <c r="H248" s="16">
        <v>44743</v>
      </c>
      <c r="I248" s="36">
        <v>398824</v>
      </c>
      <c r="J248" s="36">
        <v>489370</v>
      </c>
      <c r="K248" s="36">
        <v>229463</v>
      </c>
      <c r="L248" s="46">
        <f>Q248/E248</f>
        <v>348659.27956989245</v>
      </c>
      <c r="N248">
        <f t="shared" si="21"/>
        <v>787677400</v>
      </c>
      <c r="O248">
        <f t="shared" si="22"/>
        <v>567179830</v>
      </c>
      <c r="P248">
        <f t="shared" si="23"/>
        <v>123221631</v>
      </c>
      <c r="Q248">
        <f t="shared" si="24"/>
        <v>97275939</v>
      </c>
    </row>
    <row r="249" spans="1:17" x14ac:dyDescent="0.3">
      <c r="A249" s="16">
        <v>44774</v>
      </c>
      <c r="B249" s="7">
        <v>1809</v>
      </c>
      <c r="C249" s="7">
        <v>1034</v>
      </c>
      <c r="D249" s="21">
        <v>975</v>
      </c>
      <c r="E249" s="27">
        <f t="shared" si="19"/>
        <v>-200</v>
      </c>
      <c r="F249" s="24">
        <v>42</v>
      </c>
      <c r="H249" s="16">
        <v>44774</v>
      </c>
      <c r="I249" s="36">
        <v>376859</v>
      </c>
      <c r="J249" s="36">
        <v>469757</v>
      </c>
      <c r="K249" s="36">
        <v>220051</v>
      </c>
      <c r="L249" s="46">
        <f t="shared" si="20"/>
        <v>92702.66</v>
      </c>
      <c r="N249">
        <f t="shared" si="21"/>
        <v>681737931</v>
      </c>
      <c r="O249">
        <f t="shared" si="22"/>
        <v>485728738</v>
      </c>
      <c r="P249">
        <f t="shared" si="23"/>
        <v>214549725</v>
      </c>
      <c r="Q249">
        <f>N249-O249-P249</f>
        <v>-18540532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7228-11C3-4AC5-B636-F3125B305DB0}">
  <dimension ref="A1:D249"/>
  <sheetViews>
    <sheetView workbookViewId="0">
      <selection activeCell="A2" sqref="A2"/>
    </sheetView>
  </sheetViews>
  <sheetFormatPr defaultRowHeight="14.4" x14ac:dyDescent="0.3"/>
  <sheetData>
    <row r="1" spans="1:4" x14ac:dyDescent="0.3">
      <c r="A1" t="s">
        <v>52</v>
      </c>
      <c r="B1" t="s">
        <v>45</v>
      </c>
      <c r="C1" t="s">
        <v>47</v>
      </c>
      <c r="D1" t="s">
        <v>48</v>
      </c>
    </row>
    <row r="2" spans="1:4" x14ac:dyDescent="0.3">
      <c r="A2" s="16">
        <v>37257</v>
      </c>
      <c r="B2" s="7">
        <v>1054</v>
      </c>
      <c r="C2" s="17">
        <v>720</v>
      </c>
      <c r="D2">
        <v>244</v>
      </c>
    </row>
    <row r="3" spans="1:4" x14ac:dyDescent="0.3">
      <c r="A3" s="16">
        <v>37288</v>
      </c>
      <c r="B3" s="7">
        <v>1249</v>
      </c>
      <c r="C3" s="17">
        <v>823</v>
      </c>
      <c r="D3">
        <v>326</v>
      </c>
    </row>
    <row r="4" spans="1:4" x14ac:dyDescent="0.3">
      <c r="A4" s="16">
        <v>37316</v>
      </c>
      <c r="B4" s="7">
        <v>1342</v>
      </c>
      <c r="C4" s="17">
        <v>874</v>
      </c>
      <c r="D4">
        <v>375</v>
      </c>
    </row>
    <row r="5" spans="1:4" x14ac:dyDescent="0.3">
      <c r="A5" s="16">
        <v>37347</v>
      </c>
      <c r="B5" s="7">
        <v>1649</v>
      </c>
      <c r="C5" s="17">
        <v>1081</v>
      </c>
      <c r="D5">
        <v>447</v>
      </c>
    </row>
    <row r="6" spans="1:4" x14ac:dyDescent="0.3">
      <c r="A6" s="16">
        <v>37377</v>
      </c>
      <c r="B6" s="7">
        <v>1690</v>
      </c>
      <c r="C6" s="17">
        <v>1139</v>
      </c>
      <c r="D6">
        <v>439</v>
      </c>
    </row>
    <row r="7" spans="1:4" x14ac:dyDescent="0.3">
      <c r="A7" s="16">
        <v>37408</v>
      </c>
      <c r="B7" s="7">
        <v>1386</v>
      </c>
      <c r="C7" s="17">
        <v>935</v>
      </c>
      <c r="D7">
        <v>384</v>
      </c>
    </row>
    <row r="8" spans="1:4" x14ac:dyDescent="0.3">
      <c r="A8" s="16">
        <v>37438</v>
      </c>
      <c r="B8" s="7">
        <v>1509</v>
      </c>
      <c r="C8" s="17">
        <v>1015</v>
      </c>
      <c r="D8">
        <v>415</v>
      </c>
    </row>
    <row r="9" spans="1:4" x14ac:dyDescent="0.3">
      <c r="A9" s="16">
        <v>37469</v>
      </c>
      <c r="B9" s="7">
        <v>1388</v>
      </c>
      <c r="C9" s="17">
        <v>909</v>
      </c>
      <c r="D9">
        <v>390</v>
      </c>
    </row>
    <row r="10" spans="1:4" x14ac:dyDescent="0.3">
      <c r="A10" s="16">
        <v>37500</v>
      </c>
      <c r="B10" s="7">
        <v>1281</v>
      </c>
      <c r="C10" s="17">
        <v>847</v>
      </c>
      <c r="D10">
        <v>343</v>
      </c>
    </row>
    <row r="11" spans="1:4" x14ac:dyDescent="0.3">
      <c r="A11" s="16">
        <v>37530</v>
      </c>
      <c r="B11" s="7">
        <v>1222</v>
      </c>
      <c r="C11" s="17">
        <v>829</v>
      </c>
      <c r="D11">
        <v>331</v>
      </c>
    </row>
    <row r="12" spans="1:4" x14ac:dyDescent="0.3">
      <c r="A12" s="16">
        <v>37561</v>
      </c>
      <c r="B12" s="7">
        <v>1012</v>
      </c>
      <c r="C12" s="17">
        <v>683</v>
      </c>
      <c r="D12">
        <v>273</v>
      </c>
    </row>
    <row r="13" spans="1:4" ht="15" thickBot="1" x14ac:dyDescent="0.35">
      <c r="A13" s="16">
        <v>37591</v>
      </c>
      <c r="B13" s="8">
        <v>837</v>
      </c>
      <c r="C13" s="18">
        <v>556</v>
      </c>
      <c r="D13" s="20">
        <v>227</v>
      </c>
    </row>
    <row r="14" spans="1:4" ht="15" thickTop="1" x14ac:dyDescent="0.3">
      <c r="A14" s="16">
        <v>37622</v>
      </c>
      <c r="B14" s="7">
        <v>973</v>
      </c>
      <c r="C14" s="17">
        <v>649</v>
      </c>
      <c r="D14">
        <v>278</v>
      </c>
    </row>
    <row r="15" spans="1:4" x14ac:dyDescent="0.3">
      <c r="A15" s="16">
        <v>37653</v>
      </c>
      <c r="B15" s="7">
        <v>1092</v>
      </c>
      <c r="C15" s="17">
        <v>721</v>
      </c>
      <c r="D15">
        <v>311</v>
      </c>
    </row>
    <row r="16" spans="1:4" x14ac:dyDescent="0.3">
      <c r="A16" s="16">
        <v>37681</v>
      </c>
      <c r="B16" s="7">
        <v>1363</v>
      </c>
      <c r="C16" s="17">
        <v>892</v>
      </c>
      <c r="D16">
        <v>384</v>
      </c>
    </row>
    <row r="17" spans="1:4" x14ac:dyDescent="0.3">
      <c r="A17" s="16">
        <v>37712</v>
      </c>
      <c r="B17" s="7">
        <v>1655</v>
      </c>
      <c r="C17" s="17">
        <v>1112</v>
      </c>
      <c r="D17">
        <v>440</v>
      </c>
    </row>
    <row r="18" spans="1:4" x14ac:dyDescent="0.3">
      <c r="A18" s="16">
        <v>37742</v>
      </c>
      <c r="B18" s="7">
        <v>1581</v>
      </c>
      <c r="C18" s="17">
        <v>1103</v>
      </c>
      <c r="D18">
        <v>400</v>
      </c>
    </row>
    <row r="19" spans="1:4" x14ac:dyDescent="0.3">
      <c r="A19" s="16">
        <v>37773</v>
      </c>
      <c r="B19" s="7">
        <v>1692</v>
      </c>
      <c r="C19" s="17">
        <v>1168</v>
      </c>
      <c r="D19">
        <v>454</v>
      </c>
    </row>
    <row r="20" spans="1:4" x14ac:dyDescent="0.3">
      <c r="A20" s="16">
        <v>37803</v>
      </c>
      <c r="B20" s="7">
        <v>1724</v>
      </c>
      <c r="C20" s="17">
        <v>1199</v>
      </c>
      <c r="D20">
        <v>423</v>
      </c>
    </row>
    <row r="21" spans="1:4" x14ac:dyDescent="0.3">
      <c r="A21" s="16">
        <v>37834</v>
      </c>
      <c r="B21" s="7">
        <v>1438</v>
      </c>
      <c r="C21" s="17">
        <v>1004</v>
      </c>
      <c r="D21">
        <v>336</v>
      </c>
    </row>
    <row r="22" spans="1:4" x14ac:dyDescent="0.3">
      <c r="A22" s="16">
        <v>37865</v>
      </c>
      <c r="B22" s="7">
        <v>1443</v>
      </c>
      <c r="C22" s="17">
        <v>997</v>
      </c>
      <c r="D22">
        <v>358</v>
      </c>
    </row>
    <row r="23" spans="1:4" x14ac:dyDescent="0.3">
      <c r="A23" s="16">
        <v>37895</v>
      </c>
      <c r="B23" s="7">
        <v>1384</v>
      </c>
      <c r="C23" s="17">
        <v>965</v>
      </c>
      <c r="D23">
        <v>360</v>
      </c>
    </row>
    <row r="24" spans="1:4" x14ac:dyDescent="0.3">
      <c r="A24" s="16">
        <v>37926</v>
      </c>
      <c r="B24" s="7">
        <v>1010</v>
      </c>
      <c r="C24" s="17">
        <v>699</v>
      </c>
      <c r="D24">
        <v>253</v>
      </c>
    </row>
    <row r="25" spans="1:4" ht="15" thickBot="1" x14ac:dyDescent="0.35">
      <c r="A25" s="16">
        <v>37956</v>
      </c>
      <c r="B25" s="8">
        <v>922</v>
      </c>
      <c r="C25" s="18">
        <v>588</v>
      </c>
      <c r="D25" s="20">
        <v>271</v>
      </c>
    </row>
    <row r="26" spans="1:4" ht="15" thickTop="1" x14ac:dyDescent="0.3">
      <c r="A26" s="16">
        <v>37987</v>
      </c>
      <c r="B26" s="9">
        <v>829</v>
      </c>
      <c r="C26" s="9">
        <v>566</v>
      </c>
      <c r="D26">
        <v>218</v>
      </c>
    </row>
    <row r="27" spans="1:4" x14ac:dyDescent="0.3">
      <c r="A27" s="16">
        <v>38018</v>
      </c>
      <c r="B27" s="9">
        <v>1195</v>
      </c>
      <c r="C27" s="9">
        <v>825</v>
      </c>
      <c r="D27">
        <v>310</v>
      </c>
    </row>
    <row r="28" spans="1:4" x14ac:dyDescent="0.3">
      <c r="A28" s="16">
        <v>38047</v>
      </c>
      <c r="B28" s="9">
        <v>1806</v>
      </c>
      <c r="C28" s="9">
        <v>1246</v>
      </c>
      <c r="D28">
        <v>469</v>
      </c>
    </row>
    <row r="29" spans="1:4" x14ac:dyDescent="0.3">
      <c r="A29" s="16">
        <v>38078</v>
      </c>
      <c r="B29" s="9">
        <v>1805</v>
      </c>
      <c r="C29" s="9">
        <v>1280</v>
      </c>
      <c r="D29">
        <v>444</v>
      </c>
    </row>
    <row r="30" spans="1:4" x14ac:dyDescent="0.3">
      <c r="A30" s="16">
        <v>38108</v>
      </c>
      <c r="B30" s="9">
        <v>1961</v>
      </c>
      <c r="C30" s="9">
        <v>1374</v>
      </c>
      <c r="D30">
        <v>490</v>
      </c>
    </row>
    <row r="31" spans="1:4" x14ac:dyDescent="0.3">
      <c r="A31" s="16">
        <v>38139</v>
      </c>
      <c r="B31" s="9">
        <v>1974</v>
      </c>
      <c r="C31" s="9">
        <v>1356</v>
      </c>
      <c r="D31">
        <v>504</v>
      </c>
    </row>
    <row r="32" spans="1:4" x14ac:dyDescent="0.3">
      <c r="A32" s="16">
        <v>38169</v>
      </c>
      <c r="B32" s="9">
        <v>1707</v>
      </c>
      <c r="C32" s="9">
        <v>1134</v>
      </c>
      <c r="D32">
        <v>477</v>
      </c>
    </row>
    <row r="33" spans="1:4" x14ac:dyDescent="0.3">
      <c r="A33" s="16">
        <v>38200</v>
      </c>
      <c r="B33" s="9">
        <v>1534</v>
      </c>
      <c r="C33" s="9">
        <v>1034</v>
      </c>
      <c r="D33">
        <v>427</v>
      </c>
    </row>
    <row r="34" spans="1:4" x14ac:dyDescent="0.3">
      <c r="A34" s="16">
        <v>38231</v>
      </c>
      <c r="B34" s="9">
        <v>1438</v>
      </c>
      <c r="C34" s="9">
        <v>973</v>
      </c>
      <c r="D34">
        <v>373</v>
      </c>
    </row>
    <row r="35" spans="1:4" x14ac:dyDescent="0.3">
      <c r="A35" s="16">
        <v>38261</v>
      </c>
      <c r="B35" s="9">
        <v>1263</v>
      </c>
      <c r="C35" s="9">
        <v>817</v>
      </c>
      <c r="D35">
        <v>355</v>
      </c>
    </row>
    <row r="36" spans="1:4" x14ac:dyDescent="0.3">
      <c r="A36" s="16">
        <v>38292</v>
      </c>
      <c r="B36" s="9">
        <v>1214</v>
      </c>
      <c r="C36" s="9">
        <v>835</v>
      </c>
      <c r="D36">
        <v>308</v>
      </c>
    </row>
    <row r="37" spans="1:4" ht="15" thickBot="1" x14ac:dyDescent="0.35">
      <c r="A37" s="16">
        <v>38322</v>
      </c>
      <c r="B37" s="8">
        <v>926</v>
      </c>
      <c r="C37" s="18">
        <v>588</v>
      </c>
      <c r="D37" s="20">
        <v>286</v>
      </c>
    </row>
    <row r="38" spans="1:4" ht="15" thickTop="1" x14ac:dyDescent="0.3">
      <c r="A38" s="16">
        <v>38353</v>
      </c>
      <c r="B38" s="9">
        <v>886</v>
      </c>
      <c r="C38" s="9">
        <v>594</v>
      </c>
      <c r="D38">
        <v>237</v>
      </c>
    </row>
    <row r="39" spans="1:4" x14ac:dyDescent="0.3">
      <c r="A39" s="16">
        <v>38384</v>
      </c>
      <c r="B39" s="9">
        <v>1257</v>
      </c>
      <c r="C39" s="9">
        <v>853</v>
      </c>
      <c r="D39">
        <v>342</v>
      </c>
    </row>
    <row r="40" spans="1:4" x14ac:dyDescent="0.3">
      <c r="A40" s="16">
        <v>38412</v>
      </c>
      <c r="B40" s="9">
        <v>1680</v>
      </c>
      <c r="C40" s="9">
        <v>1135</v>
      </c>
      <c r="D40">
        <v>445</v>
      </c>
    </row>
    <row r="41" spans="1:4" x14ac:dyDescent="0.3">
      <c r="A41" s="16">
        <v>38443</v>
      </c>
      <c r="B41" s="9">
        <v>1802</v>
      </c>
      <c r="C41" s="9">
        <v>1217</v>
      </c>
      <c r="D41">
        <v>470</v>
      </c>
    </row>
    <row r="42" spans="1:4" x14ac:dyDescent="0.3">
      <c r="A42" s="16">
        <v>38473</v>
      </c>
      <c r="B42" s="9">
        <v>2098</v>
      </c>
      <c r="C42" s="9">
        <v>1446</v>
      </c>
      <c r="D42">
        <v>554</v>
      </c>
    </row>
    <row r="43" spans="1:4" x14ac:dyDescent="0.3">
      <c r="A43" s="16">
        <v>38504</v>
      </c>
      <c r="B43" s="9">
        <v>2134</v>
      </c>
      <c r="C43" s="9">
        <v>1475</v>
      </c>
      <c r="D43">
        <v>523</v>
      </c>
    </row>
    <row r="44" spans="1:4" x14ac:dyDescent="0.3">
      <c r="A44" s="16">
        <v>38534</v>
      </c>
      <c r="B44" s="9">
        <v>1610</v>
      </c>
      <c r="C44" s="9">
        <v>1073</v>
      </c>
      <c r="D44">
        <v>432</v>
      </c>
    </row>
    <row r="45" spans="1:4" x14ac:dyDescent="0.3">
      <c r="A45" s="16">
        <v>38565</v>
      </c>
      <c r="B45" s="9">
        <v>1934</v>
      </c>
      <c r="C45" s="9">
        <v>1252</v>
      </c>
      <c r="D45">
        <v>568</v>
      </c>
    </row>
    <row r="46" spans="1:4" x14ac:dyDescent="0.3">
      <c r="A46" s="16">
        <v>38596</v>
      </c>
      <c r="B46" s="9">
        <v>1547</v>
      </c>
      <c r="C46" s="9">
        <v>1015</v>
      </c>
      <c r="D46">
        <v>429</v>
      </c>
    </row>
    <row r="47" spans="1:4" x14ac:dyDescent="0.3">
      <c r="A47" s="16">
        <v>38626</v>
      </c>
      <c r="B47" s="9">
        <v>1333</v>
      </c>
      <c r="C47" s="9">
        <v>897</v>
      </c>
      <c r="D47">
        <v>366</v>
      </c>
    </row>
    <row r="48" spans="1:4" x14ac:dyDescent="0.3">
      <c r="A48" s="16">
        <v>38657</v>
      </c>
      <c r="B48" s="9">
        <v>1445</v>
      </c>
      <c r="C48" s="9">
        <v>964</v>
      </c>
      <c r="D48">
        <v>391</v>
      </c>
    </row>
    <row r="49" spans="1:4" ht="15" thickBot="1" x14ac:dyDescent="0.35">
      <c r="A49" s="16">
        <v>38687</v>
      </c>
      <c r="B49" s="8">
        <v>908</v>
      </c>
      <c r="C49" s="18">
        <v>583</v>
      </c>
      <c r="D49" s="20">
        <v>263</v>
      </c>
    </row>
    <row r="50" spans="1:4" ht="15" thickTop="1" x14ac:dyDescent="0.3">
      <c r="A50" s="16">
        <v>38718</v>
      </c>
      <c r="B50" s="9">
        <v>1175</v>
      </c>
      <c r="C50" s="9">
        <v>765</v>
      </c>
      <c r="D50">
        <v>329</v>
      </c>
    </row>
    <row r="51" spans="1:4" x14ac:dyDescent="0.3">
      <c r="A51" s="16">
        <v>38749</v>
      </c>
      <c r="B51" s="9">
        <v>1605</v>
      </c>
      <c r="C51" s="9">
        <v>1005</v>
      </c>
      <c r="D51">
        <v>500</v>
      </c>
    </row>
    <row r="52" spans="1:4" x14ac:dyDescent="0.3">
      <c r="A52" s="16">
        <v>38777</v>
      </c>
      <c r="B52" s="9">
        <v>2016</v>
      </c>
      <c r="C52" s="9">
        <v>1316</v>
      </c>
      <c r="D52">
        <v>582</v>
      </c>
    </row>
    <row r="53" spans="1:4" x14ac:dyDescent="0.3">
      <c r="A53" s="16">
        <v>38808</v>
      </c>
      <c r="B53" s="9">
        <v>2026</v>
      </c>
      <c r="C53" s="9">
        <v>1311</v>
      </c>
      <c r="D53">
        <v>565</v>
      </c>
    </row>
    <row r="54" spans="1:4" x14ac:dyDescent="0.3">
      <c r="A54" s="16">
        <v>38838</v>
      </c>
      <c r="B54" s="9">
        <v>2565</v>
      </c>
      <c r="C54" s="9">
        <v>1656</v>
      </c>
      <c r="D54">
        <v>757</v>
      </c>
    </row>
    <row r="55" spans="1:4" x14ac:dyDescent="0.3">
      <c r="A55" s="16">
        <v>38869</v>
      </c>
      <c r="B55" s="9">
        <v>2183</v>
      </c>
      <c r="C55" s="9">
        <v>1344</v>
      </c>
      <c r="D55">
        <v>678</v>
      </c>
    </row>
    <row r="56" spans="1:4" x14ac:dyDescent="0.3">
      <c r="A56" s="16">
        <v>38899</v>
      </c>
      <c r="B56" s="9">
        <v>1953</v>
      </c>
      <c r="C56" s="9">
        <v>1190</v>
      </c>
      <c r="D56">
        <v>602</v>
      </c>
    </row>
    <row r="57" spans="1:4" x14ac:dyDescent="0.3">
      <c r="A57" s="16">
        <v>38930</v>
      </c>
      <c r="B57" s="9">
        <v>2079</v>
      </c>
      <c r="C57" s="9">
        <v>1307</v>
      </c>
      <c r="D57">
        <v>614</v>
      </c>
    </row>
    <row r="58" spans="1:4" x14ac:dyDescent="0.3">
      <c r="A58" s="16">
        <v>38961</v>
      </c>
      <c r="B58" s="9">
        <v>1844</v>
      </c>
      <c r="C58" s="9">
        <v>1104</v>
      </c>
      <c r="D58">
        <v>575</v>
      </c>
    </row>
    <row r="59" spans="1:4" x14ac:dyDescent="0.3">
      <c r="A59" s="16">
        <v>38991</v>
      </c>
      <c r="B59" s="9">
        <v>1890</v>
      </c>
      <c r="C59" s="9">
        <v>1113</v>
      </c>
      <c r="D59">
        <v>631</v>
      </c>
    </row>
    <row r="60" spans="1:4" x14ac:dyDescent="0.3">
      <c r="A60" s="16">
        <v>39022</v>
      </c>
      <c r="B60" s="9">
        <v>1574</v>
      </c>
      <c r="C60" s="9">
        <v>905</v>
      </c>
      <c r="D60">
        <v>550</v>
      </c>
    </row>
    <row r="61" spans="1:4" ht="15" thickBot="1" x14ac:dyDescent="0.35">
      <c r="A61" s="16">
        <v>39052</v>
      </c>
      <c r="B61" s="8">
        <v>1074</v>
      </c>
      <c r="C61" s="18">
        <v>627</v>
      </c>
      <c r="D61" s="20">
        <v>378</v>
      </c>
    </row>
    <row r="62" spans="1:4" ht="15" thickTop="1" x14ac:dyDescent="0.3">
      <c r="A62" s="16">
        <v>39083</v>
      </c>
      <c r="B62" s="9">
        <v>1554</v>
      </c>
      <c r="C62" s="9">
        <v>880</v>
      </c>
      <c r="D62">
        <v>547</v>
      </c>
    </row>
    <row r="63" spans="1:4" x14ac:dyDescent="0.3">
      <c r="A63" s="16">
        <v>39114</v>
      </c>
      <c r="B63" s="9">
        <v>1886</v>
      </c>
      <c r="C63" s="9">
        <v>1092</v>
      </c>
      <c r="D63">
        <v>643</v>
      </c>
    </row>
    <row r="64" spans="1:4" x14ac:dyDescent="0.3">
      <c r="A64" s="16">
        <v>39142</v>
      </c>
      <c r="B64" s="9">
        <v>2359</v>
      </c>
      <c r="C64" s="9">
        <v>1263</v>
      </c>
      <c r="D64">
        <v>906</v>
      </c>
    </row>
    <row r="65" spans="1:4" x14ac:dyDescent="0.3">
      <c r="A65" s="16">
        <v>39173</v>
      </c>
      <c r="B65" s="9">
        <v>2441</v>
      </c>
      <c r="C65" s="9">
        <v>1342</v>
      </c>
      <c r="D65">
        <v>943</v>
      </c>
    </row>
    <row r="66" spans="1:4" x14ac:dyDescent="0.3">
      <c r="A66" s="16">
        <v>39203</v>
      </c>
      <c r="B66" s="9">
        <v>2839</v>
      </c>
      <c r="C66" s="9">
        <v>1619</v>
      </c>
      <c r="D66">
        <v>993</v>
      </c>
    </row>
    <row r="67" spans="1:4" x14ac:dyDescent="0.3">
      <c r="A67" s="16">
        <v>39234</v>
      </c>
      <c r="B67" s="9">
        <v>2203</v>
      </c>
      <c r="C67" s="9">
        <v>1233</v>
      </c>
      <c r="D67">
        <v>789</v>
      </c>
    </row>
    <row r="68" spans="1:4" x14ac:dyDescent="0.3">
      <c r="A68" s="16">
        <v>39264</v>
      </c>
      <c r="B68" s="9">
        <v>1565</v>
      </c>
      <c r="C68" s="9">
        <v>882</v>
      </c>
      <c r="D68">
        <v>553</v>
      </c>
    </row>
    <row r="69" spans="1:4" x14ac:dyDescent="0.3">
      <c r="A69" s="16">
        <v>39295</v>
      </c>
      <c r="B69" s="9">
        <v>1299</v>
      </c>
      <c r="C69" s="9">
        <v>747</v>
      </c>
      <c r="D69">
        <v>433</v>
      </c>
    </row>
    <row r="70" spans="1:4" x14ac:dyDescent="0.3">
      <c r="A70" s="16">
        <v>39326</v>
      </c>
      <c r="B70" s="9">
        <v>1042</v>
      </c>
      <c r="C70" s="9">
        <v>635</v>
      </c>
      <c r="D70">
        <v>326</v>
      </c>
    </row>
    <row r="71" spans="1:4" x14ac:dyDescent="0.3">
      <c r="A71" s="16">
        <v>39356</v>
      </c>
      <c r="B71" s="7">
        <v>1276</v>
      </c>
      <c r="C71" s="9">
        <v>807</v>
      </c>
      <c r="D71">
        <v>369</v>
      </c>
    </row>
    <row r="72" spans="1:4" x14ac:dyDescent="0.3">
      <c r="A72" s="16">
        <v>39387</v>
      </c>
      <c r="B72" s="7">
        <v>1223</v>
      </c>
      <c r="C72" s="9">
        <v>741</v>
      </c>
      <c r="D72">
        <v>383</v>
      </c>
    </row>
    <row r="73" spans="1:4" ht="15" thickBot="1" x14ac:dyDescent="0.35">
      <c r="A73" s="16">
        <v>39417</v>
      </c>
      <c r="B73" s="8">
        <v>857</v>
      </c>
      <c r="C73" s="18">
        <v>524</v>
      </c>
      <c r="D73" s="20">
        <v>272</v>
      </c>
    </row>
    <row r="74" spans="1:4" ht="15" thickTop="1" x14ac:dyDescent="0.3">
      <c r="A74" s="16">
        <v>39448</v>
      </c>
      <c r="B74" s="7">
        <v>1227</v>
      </c>
      <c r="C74" s="9">
        <v>767</v>
      </c>
      <c r="D74">
        <v>363</v>
      </c>
    </row>
    <row r="75" spans="1:4" x14ac:dyDescent="0.3">
      <c r="A75" s="16">
        <v>39479</v>
      </c>
      <c r="B75" s="7">
        <v>1287</v>
      </c>
      <c r="C75" s="9">
        <v>829</v>
      </c>
      <c r="D75">
        <v>370</v>
      </c>
    </row>
    <row r="76" spans="1:4" x14ac:dyDescent="0.3">
      <c r="A76" s="16">
        <v>39508</v>
      </c>
      <c r="B76" s="7">
        <v>1557</v>
      </c>
      <c r="C76" s="9">
        <v>1019</v>
      </c>
      <c r="D76">
        <v>441</v>
      </c>
    </row>
    <row r="77" spans="1:4" x14ac:dyDescent="0.3">
      <c r="A77" s="16">
        <v>39539</v>
      </c>
      <c r="B77" s="7">
        <v>1823</v>
      </c>
      <c r="C77" s="9">
        <v>1148</v>
      </c>
      <c r="D77">
        <v>529</v>
      </c>
    </row>
    <row r="78" spans="1:4" x14ac:dyDescent="0.3">
      <c r="A78" s="16">
        <v>39569</v>
      </c>
      <c r="B78" s="7">
        <v>1821</v>
      </c>
      <c r="C78" s="9">
        <v>1186</v>
      </c>
      <c r="D78">
        <v>505</v>
      </c>
    </row>
    <row r="79" spans="1:4" x14ac:dyDescent="0.3">
      <c r="A79" s="16">
        <v>39600</v>
      </c>
      <c r="B79" s="7">
        <v>1852</v>
      </c>
      <c r="C79" s="9">
        <v>1211</v>
      </c>
      <c r="D79">
        <v>527</v>
      </c>
    </row>
    <row r="80" spans="1:4" x14ac:dyDescent="0.3">
      <c r="A80" s="16">
        <v>39630</v>
      </c>
      <c r="B80" s="7">
        <v>1784</v>
      </c>
      <c r="C80" s="9">
        <v>1176</v>
      </c>
      <c r="D80">
        <v>498</v>
      </c>
    </row>
    <row r="81" spans="1:4" x14ac:dyDescent="0.3">
      <c r="A81" s="16">
        <v>39661</v>
      </c>
      <c r="B81" s="7">
        <v>1541</v>
      </c>
      <c r="C81" s="9">
        <v>1019</v>
      </c>
      <c r="D81">
        <v>427</v>
      </c>
    </row>
    <row r="82" spans="1:4" x14ac:dyDescent="0.3">
      <c r="A82" s="16">
        <v>39692</v>
      </c>
      <c r="B82" s="7">
        <v>1729</v>
      </c>
      <c r="C82" s="9">
        <v>1140</v>
      </c>
      <c r="D82">
        <v>477</v>
      </c>
    </row>
    <row r="83" spans="1:4" x14ac:dyDescent="0.3">
      <c r="A83" s="16">
        <v>39722</v>
      </c>
      <c r="B83" s="7">
        <v>1251</v>
      </c>
      <c r="C83" s="9">
        <v>800</v>
      </c>
      <c r="D83">
        <v>373</v>
      </c>
    </row>
    <row r="84" spans="1:4" x14ac:dyDescent="0.3">
      <c r="A84" s="16">
        <v>39753</v>
      </c>
      <c r="B84" s="7">
        <v>891</v>
      </c>
      <c r="C84" s="9">
        <v>591</v>
      </c>
      <c r="D84">
        <v>244</v>
      </c>
    </row>
    <row r="85" spans="1:4" ht="15" thickBot="1" x14ac:dyDescent="0.35">
      <c r="A85" s="16">
        <v>39783</v>
      </c>
      <c r="B85" s="10">
        <v>608</v>
      </c>
      <c r="C85" s="18">
        <v>398</v>
      </c>
      <c r="D85" s="20">
        <v>171</v>
      </c>
    </row>
    <row r="86" spans="1:4" ht="15" thickTop="1" x14ac:dyDescent="0.3">
      <c r="A86" s="16">
        <v>39814</v>
      </c>
      <c r="B86" s="11">
        <v>681</v>
      </c>
      <c r="C86" s="9">
        <v>463</v>
      </c>
      <c r="D86">
        <v>191</v>
      </c>
    </row>
    <row r="87" spans="1:4" x14ac:dyDescent="0.3">
      <c r="A87" s="16">
        <v>39845</v>
      </c>
      <c r="B87" s="11">
        <v>945</v>
      </c>
      <c r="C87" s="9">
        <v>626</v>
      </c>
      <c r="D87">
        <v>258</v>
      </c>
    </row>
    <row r="88" spans="1:4" x14ac:dyDescent="0.3">
      <c r="A88" s="16">
        <v>39873</v>
      </c>
      <c r="B88" s="11">
        <v>1236</v>
      </c>
      <c r="C88" s="9">
        <v>789</v>
      </c>
      <c r="D88">
        <v>372</v>
      </c>
    </row>
    <row r="89" spans="1:4" x14ac:dyDescent="0.3">
      <c r="A89" s="16">
        <v>39904</v>
      </c>
      <c r="B89" s="12">
        <v>1624</v>
      </c>
      <c r="C89" s="9">
        <v>1052</v>
      </c>
      <c r="D89">
        <v>461</v>
      </c>
    </row>
    <row r="90" spans="1:4" x14ac:dyDescent="0.3">
      <c r="A90" s="16">
        <v>39934</v>
      </c>
      <c r="B90" s="11">
        <v>1972</v>
      </c>
      <c r="C90" s="9">
        <v>1271</v>
      </c>
      <c r="D90">
        <v>567</v>
      </c>
    </row>
    <row r="91" spans="1:4" x14ac:dyDescent="0.3">
      <c r="A91" s="16">
        <v>39965</v>
      </c>
      <c r="B91" s="11">
        <v>2136</v>
      </c>
      <c r="C91" s="9">
        <v>1366</v>
      </c>
      <c r="D91">
        <v>625</v>
      </c>
    </row>
    <row r="92" spans="1:4" x14ac:dyDescent="0.3">
      <c r="A92" s="16">
        <v>39995</v>
      </c>
      <c r="B92" s="11">
        <v>1982</v>
      </c>
      <c r="C92" s="9">
        <v>1220</v>
      </c>
      <c r="D92">
        <v>636</v>
      </c>
    </row>
    <row r="93" spans="1:4" x14ac:dyDescent="0.3">
      <c r="A93" s="16">
        <v>40026</v>
      </c>
      <c r="B93" s="11">
        <v>1485</v>
      </c>
      <c r="C93" s="9">
        <v>896</v>
      </c>
      <c r="D93">
        <v>484</v>
      </c>
    </row>
    <row r="94" spans="1:4" x14ac:dyDescent="0.3">
      <c r="A94" s="16">
        <v>40057</v>
      </c>
      <c r="B94" s="11">
        <v>1466</v>
      </c>
      <c r="C94" s="9">
        <v>921</v>
      </c>
      <c r="D94">
        <v>447</v>
      </c>
    </row>
    <row r="95" spans="1:4" x14ac:dyDescent="0.3">
      <c r="A95" s="16">
        <v>40087</v>
      </c>
      <c r="B95" s="11">
        <v>1338</v>
      </c>
      <c r="C95" s="9">
        <v>817</v>
      </c>
      <c r="D95">
        <v>426</v>
      </c>
    </row>
    <row r="96" spans="1:4" x14ac:dyDescent="0.3">
      <c r="A96" s="16">
        <v>40118</v>
      </c>
      <c r="B96" s="11">
        <v>1097</v>
      </c>
      <c r="C96" s="9">
        <v>669</v>
      </c>
      <c r="D96">
        <v>350</v>
      </c>
    </row>
    <row r="97" spans="1:4" ht="15" thickBot="1" x14ac:dyDescent="0.35">
      <c r="A97" s="16">
        <v>40148</v>
      </c>
      <c r="B97" s="13">
        <v>784</v>
      </c>
      <c r="C97" s="18">
        <v>468</v>
      </c>
      <c r="D97" s="20">
        <v>256</v>
      </c>
    </row>
    <row r="98" spans="1:4" ht="15" thickTop="1" x14ac:dyDescent="0.3">
      <c r="A98" s="16">
        <v>40179</v>
      </c>
      <c r="B98" s="11">
        <v>829</v>
      </c>
      <c r="C98" s="9">
        <v>480</v>
      </c>
      <c r="D98">
        <v>282</v>
      </c>
    </row>
    <row r="99" spans="1:4" x14ac:dyDescent="0.3">
      <c r="A99" s="16">
        <v>40210</v>
      </c>
      <c r="B99" s="11">
        <v>1158</v>
      </c>
      <c r="C99" s="9">
        <v>673</v>
      </c>
      <c r="D99">
        <v>388</v>
      </c>
    </row>
    <row r="100" spans="1:4" x14ac:dyDescent="0.3">
      <c r="A100" s="16">
        <v>40238</v>
      </c>
      <c r="B100" s="11">
        <v>1468</v>
      </c>
      <c r="C100" s="9">
        <v>946</v>
      </c>
      <c r="D100">
        <v>418</v>
      </c>
    </row>
    <row r="101" spans="1:4" x14ac:dyDescent="0.3">
      <c r="A101" s="16">
        <v>40269</v>
      </c>
      <c r="B101" s="11">
        <v>1644</v>
      </c>
      <c r="C101" s="9">
        <v>1024</v>
      </c>
      <c r="D101">
        <v>516</v>
      </c>
    </row>
    <row r="102" spans="1:4" x14ac:dyDescent="0.3">
      <c r="A102" s="16">
        <v>40299</v>
      </c>
      <c r="B102" s="11">
        <v>1579</v>
      </c>
      <c r="C102" s="9">
        <v>990</v>
      </c>
      <c r="D102">
        <v>468</v>
      </c>
    </row>
    <row r="103" spans="1:4" x14ac:dyDescent="0.3">
      <c r="A103" s="16">
        <v>40330</v>
      </c>
      <c r="B103" s="11">
        <v>1438</v>
      </c>
      <c r="C103" s="9">
        <v>882</v>
      </c>
      <c r="D103">
        <v>464</v>
      </c>
    </row>
    <row r="104" spans="1:4" x14ac:dyDescent="0.3">
      <c r="A104" s="16">
        <v>40360</v>
      </c>
      <c r="B104" s="11">
        <v>1228</v>
      </c>
      <c r="C104" s="9">
        <v>766</v>
      </c>
      <c r="D104">
        <v>364</v>
      </c>
    </row>
    <row r="105" spans="1:4" x14ac:dyDescent="0.3">
      <c r="A105" s="16">
        <v>40391</v>
      </c>
      <c r="B105" s="11">
        <v>1130</v>
      </c>
      <c r="C105" s="9">
        <v>705</v>
      </c>
      <c r="D105">
        <v>354</v>
      </c>
    </row>
    <row r="106" spans="1:4" x14ac:dyDescent="0.3">
      <c r="A106" s="16">
        <v>40422</v>
      </c>
      <c r="B106" s="11">
        <v>1102</v>
      </c>
      <c r="C106" s="9">
        <v>689</v>
      </c>
      <c r="D106">
        <v>328</v>
      </c>
    </row>
    <row r="107" spans="1:4" x14ac:dyDescent="0.3">
      <c r="A107" s="16">
        <v>40452</v>
      </c>
      <c r="B107" s="11">
        <v>1015</v>
      </c>
      <c r="C107" s="9">
        <v>625</v>
      </c>
      <c r="D107">
        <v>314</v>
      </c>
    </row>
    <row r="108" spans="1:4" x14ac:dyDescent="0.3">
      <c r="A108" s="16">
        <v>40483</v>
      </c>
      <c r="B108" s="11">
        <v>1018</v>
      </c>
      <c r="C108" s="9">
        <v>651</v>
      </c>
      <c r="D108">
        <v>300</v>
      </c>
    </row>
    <row r="109" spans="1:4" ht="15" thickBot="1" x14ac:dyDescent="0.35">
      <c r="A109" s="16">
        <v>40513</v>
      </c>
      <c r="B109" s="13">
        <v>730</v>
      </c>
      <c r="C109" s="18">
        <v>444</v>
      </c>
      <c r="D109" s="20">
        <v>230</v>
      </c>
    </row>
    <row r="110" spans="1:4" ht="15" thickTop="1" x14ac:dyDescent="0.3">
      <c r="A110" s="16">
        <v>40544</v>
      </c>
      <c r="B110" s="11">
        <v>718</v>
      </c>
      <c r="C110" s="9">
        <v>459</v>
      </c>
      <c r="D110">
        <v>205</v>
      </c>
    </row>
    <row r="111" spans="1:4" x14ac:dyDescent="0.3">
      <c r="A111" s="16">
        <v>40575</v>
      </c>
      <c r="B111" s="11">
        <v>1023</v>
      </c>
      <c r="C111" s="9">
        <v>614</v>
      </c>
      <c r="D111">
        <v>317</v>
      </c>
    </row>
    <row r="112" spans="1:4" x14ac:dyDescent="0.3">
      <c r="A112" s="16">
        <v>40603</v>
      </c>
      <c r="B112" s="11">
        <v>1412</v>
      </c>
      <c r="C112" s="9">
        <v>865</v>
      </c>
      <c r="D112">
        <v>433</v>
      </c>
    </row>
    <row r="113" spans="1:4" x14ac:dyDescent="0.3">
      <c r="A113" s="16">
        <v>40634</v>
      </c>
      <c r="B113" s="11">
        <v>1424</v>
      </c>
      <c r="C113" s="9">
        <v>865</v>
      </c>
      <c r="D113">
        <v>452</v>
      </c>
    </row>
    <row r="114" spans="1:4" x14ac:dyDescent="0.3">
      <c r="A114" s="16">
        <v>40664</v>
      </c>
      <c r="B114" s="11">
        <v>1725</v>
      </c>
      <c r="C114" s="9">
        <v>1087</v>
      </c>
      <c r="D114">
        <v>523</v>
      </c>
    </row>
    <row r="115" spans="1:4" x14ac:dyDescent="0.3">
      <c r="A115" s="16">
        <v>40695</v>
      </c>
      <c r="B115" s="11">
        <v>1693</v>
      </c>
      <c r="C115" s="9">
        <v>1082</v>
      </c>
      <c r="D115">
        <v>492</v>
      </c>
    </row>
    <row r="116" spans="1:4" x14ac:dyDescent="0.3">
      <c r="A116" s="16">
        <v>40725</v>
      </c>
      <c r="B116" s="11">
        <v>1384</v>
      </c>
      <c r="C116" s="9">
        <v>829</v>
      </c>
      <c r="D116">
        <v>458</v>
      </c>
    </row>
    <row r="117" spans="1:4" x14ac:dyDescent="0.3">
      <c r="A117" s="16">
        <v>40756</v>
      </c>
      <c r="B117" s="11">
        <v>1397</v>
      </c>
      <c r="C117" s="9">
        <v>859</v>
      </c>
      <c r="D117">
        <v>435</v>
      </c>
    </row>
    <row r="118" spans="1:4" x14ac:dyDescent="0.3">
      <c r="A118" s="16">
        <v>40787</v>
      </c>
      <c r="B118" s="11">
        <v>1248</v>
      </c>
      <c r="C118" s="19">
        <v>844</v>
      </c>
      <c r="D118" s="21">
        <v>315</v>
      </c>
    </row>
    <row r="119" spans="1:4" x14ac:dyDescent="0.3">
      <c r="A119" s="16">
        <v>40817</v>
      </c>
      <c r="B119" s="11">
        <v>1089</v>
      </c>
      <c r="C119" s="19">
        <v>708</v>
      </c>
      <c r="D119" s="21">
        <v>294</v>
      </c>
    </row>
    <row r="120" spans="1:4" x14ac:dyDescent="0.3">
      <c r="A120" s="16">
        <v>40848</v>
      </c>
      <c r="B120" s="11">
        <v>995</v>
      </c>
      <c r="C120" s="19">
        <v>654</v>
      </c>
      <c r="D120" s="21">
        <v>257</v>
      </c>
    </row>
    <row r="121" spans="1:4" ht="15" thickBot="1" x14ac:dyDescent="0.35">
      <c r="A121" s="16">
        <v>40878</v>
      </c>
      <c r="B121" s="13">
        <v>783</v>
      </c>
      <c r="C121" s="13">
        <v>476</v>
      </c>
      <c r="D121" s="22">
        <v>254</v>
      </c>
    </row>
    <row r="122" spans="1:4" ht="15" thickTop="1" x14ac:dyDescent="0.3">
      <c r="A122" s="16">
        <v>40909</v>
      </c>
      <c r="B122" s="11">
        <v>828</v>
      </c>
      <c r="C122" s="19">
        <v>543</v>
      </c>
      <c r="D122" s="21">
        <v>219</v>
      </c>
    </row>
    <row r="123" spans="1:4" x14ac:dyDescent="0.3">
      <c r="A123" s="16">
        <v>40940</v>
      </c>
      <c r="B123" s="11">
        <v>1152</v>
      </c>
      <c r="C123" s="19">
        <v>737</v>
      </c>
      <c r="D123" s="21">
        <v>314</v>
      </c>
    </row>
    <row r="124" spans="1:4" x14ac:dyDescent="0.3">
      <c r="A124" s="16">
        <v>40969</v>
      </c>
      <c r="B124" s="11">
        <v>1480</v>
      </c>
      <c r="C124" s="19">
        <v>989</v>
      </c>
      <c r="D124" s="21">
        <v>384</v>
      </c>
    </row>
    <row r="125" spans="1:4" x14ac:dyDescent="0.3">
      <c r="A125" s="16">
        <v>41000</v>
      </c>
      <c r="B125" s="11">
        <v>1655</v>
      </c>
      <c r="C125" s="19">
        <v>1084</v>
      </c>
      <c r="D125" s="21">
        <v>441</v>
      </c>
    </row>
    <row r="126" spans="1:4" x14ac:dyDescent="0.3">
      <c r="A126" s="16">
        <v>41030</v>
      </c>
      <c r="B126" s="11">
        <v>1876</v>
      </c>
      <c r="C126" s="19">
        <v>1264</v>
      </c>
      <c r="D126" s="21">
        <v>452</v>
      </c>
    </row>
    <row r="127" spans="1:4" x14ac:dyDescent="0.3">
      <c r="A127" s="16">
        <v>41061</v>
      </c>
      <c r="B127" s="11">
        <v>1800</v>
      </c>
      <c r="C127" s="19">
        <v>1136</v>
      </c>
      <c r="D127" s="21">
        <v>536</v>
      </c>
    </row>
    <row r="128" spans="1:4" x14ac:dyDescent="0.3">
      <c r="A128" s="16">
        <v>41091</v>
      </c>
      <c r="B128" s="11">
        <v>1501</v>
      </c>
      <c r="C128" s="19">
        <v>941</v>
      </c>
      <c r="D128" s="21">
        <v>453</v>
      </c>
    </row>
    <row r="129" spans="1:4" x14ac:dyDescent="0.3">
      <c r="A129" s="16">
        <v>41122</v>
      </c>
      <c r="B129" s="11">
        <v>1356</v>
      </c>
      <c r="C129" s="19">
        <v>854</v>
      </c>
      <c r="D129" s="21">
        <v>389</v>
      </c>
    </row>
    <row r="130" spans="1:4" x14ac:dyDescent="0.3">
      <c r="A130" s="16">
        <v>41153</v>
      </c>
      <c r="B130" s="11">
        <v>1228</v>
      </c>
      <c r="C130" s="19">
        <v>773</v>
      </c>
      <c r="D130" s="21">
        <v>352</v>
      </c>
    </row>
    <row r="131" spans="1:4" x14ac:dyDescent="0.3">
      <c r="A131" s="16">
        <v>41183</v>
      </c>
      <c r="B131" s="11">
        <v>1258</v>
      </c>
      <c r="C131" s="19">
        <v>782</v>
      </c>
      <c r="D131" s="21">
        <v>369</v>
      </c>
    </row>
    <row r="132" spans="1:4" x14ac:dyDescent="0.3">
      <c r="A132" s="16">
        <v>41214</v>
      </c>
      <c r="B132" s="11">
        <v>1010</v>
      </c>
      <c r="C132" s="19">
        <v>623</v>
      </c>
      <c r="D132" s="21">
        <v>307</v>
      </c>
    </row>
    <row r="133" spans="1:4" ht="15" thickBot="1" x14ac:dyDescent="0.35">
      <c r="A133" s="16">
        <v>41244</v>
      </c>
      <c r="B133" s="13">
        <v>668</v>
      </c>
      <c r="C133" s="13">
        <v>419</v>
      </c>
      <c r="D133" s="22">
        <v>196</v>
      </c>
    </row>
    <row r="134" spans="1:4" ht="15" thickTop="1" x14ac:dyDescent="0.3">
      <c r="A134" s="16">
        <v>41275</v>
      </c>
      <c r="B134" s="11">
        <v>915</v>
      </c>
      <c r="C134" s="19">
        <v>528</v>
      </c>
      <c r="D134" s="21">
        <v>289</v>
      </c>
    </row>
    <row r="135" spans="1:4" x14ac:dyDescent="0.3">
      <c r="A135" s="16">
        <v>41306</v>
      </c>
      <c r="B135" s="11">
        <v>1063</v>
      </c>
      <c r="C135" s="19">
        <v>648</v>
      </c>
      <c r="D135" s="21">
        <v>292</v>
      </c>
    </row>
    <row r="136" spans="1:4" x14ac:dyDescent="0.3">
      <c r="A136" s="16">
        <v>41334</v>
      </c>
      <c r="B136" s="11">
        <v>1500</v>
      </c>
      <c r="C136" s="19">
        <v>923</v>
      </c>
      <c r="D136" s="21">
        <v>415</v>
      </c>
    </row>
    <row r="137" spans="1:4" x14ac:dyDescent="0.3">
      <c r="A137" s="16">
        <v>41365</v>
      </c>
      <c r="B137" s="11">
        <v>1630</v>
      </c>
      <c r="C137" s="19">
        <v>1021</v>
      </c>
      <c r="D137" s="21">
        <v>458</v>
      </c>
    </row>
    <row r="138" spans="1:4" x14ac:dyDescent="0.3">
      <c r="A138" s="16">
        <v>41395</v>
      </c>
      <c r="B138" s="11">
        <v>1848</v>
      </c>
      <c r="C138" s="19">
        <v>1179</v>
      </c>
      <c r="D138" s="21">
        <v>524</v>
      </c>
    </row>
    <row r="139" spans="1:4" x14ac:dyDescent="0.3">
      <c r="A139" s="16">
        <v>41426</v>
      </c>
      <c r="B139" s="11">
        <v>1894</v>
      </c>
      <c r="C139" s="19">
        <v>1198</v>
      </c>
      <c r="D139" s="21">
        <v>523</v>
      </c>
    </row>
    <row r="140" spans="1:4" x14ac:dyDescent="0.3">
      <c r="A140" s="16">
        <v>41456</v>
      </c>
      <c r="B140" s="11">
        <v>1835</v>
      </c>
      <c r="C140" s="19">
        <v>1125</v>
      </c>
      <c r="D140" s="21">
        <v>554</v>
      </c>
    </row>
    <row r="141" spans="1:4" x14ac:dyDescent="0.3">
      <c r="A141" s="16">
        <v>41487</v>
      </c>
      <c r="B141" s="11">
        <v>1651</v>
      </c>
      <c r="C141" s="19">
        <v>983</v>
      </c>
      <c r="D141" s="21">
        <v>533</v>
      </c>
    </row>
    <row r="142" spans="1:4" x14ac:dyDescent="0.3">
      <c r="A142" s="16">
        <v>41518</v>
      </c>
      <c r="B142" s="11">
        <v>1436</v>
      </c>
      <c r="C142" s="19">
        <v>905</v>
      </c>
      <c r="D142" s="21">
        <v>406</v>
      </c>
    </row>
    <row r="143" spans="1:4" x14ac:dyDescent="0.3">
      <c r="A143" s="16">
        <v>41548</v>
      </c>
      <c r="B143" s="11">
        <v>1419</v>
      </c>
      <c r="C143" s="19">
        <v>863</v>
      </c>
      <c r="D143" s="21">
        <v>444</v>
      </c>
    </row>
    <row r="144" spans="1:4" x14ac:dyDescent="0.3">
      <c r="A144" s="16">
        <v>41579</v>
      </c>
      <c r="B144" s="11">
        <v>1118</v>
      </c>
      <c r="C144" s="19">
        <v>673</v>
      </c>
      <c r="D144" s="21">
        <v>347</v>
      </c>
    </row>
    <row r="145" spans="1:4" ht="15" thickBot="1" x14ac:dyDescent="0.35">
      <c r="A145" s="16">
        <v>41609</v>
      </c>
      <c r="B145" s="13">
        <v>770</v>
      </c>
      <c r="C145" s="13">
        <v>447</v>
      </c>
      <c r="D145" s="22">
        <v>261</v>
      </c>
    </row>
    <row r="146" spans="1:4" ht="15" thickTop="1" x14ac:dyDescent="0.3">
      <c r="A146" s="16">
        <v>41640</v>
      </c>
      <c r="B146" s="14">
        <v>899</v>
      </c>
      <c r="C146" s="19">
        <v>541</v>
      </c>
      <c r="D146" s="21">
        <v>267</v>
      </c>
    </row>
    <row r="147" spans="1:4" x14ac:dyDescent="0.3">
      <c r="A147" s="16">
        <v>41671</v>
      </c>
      <c r="B147" s="14">
        <v>1224</v>
      </c>
      <c r="C147" s="19">
        <v>747</v>
      </c>
      <c r="D147" s="21">
        <v>364</v>
      </c>
    </row>
    <row r="148" spans="1:4" x14ac:dyDescent="0.3">
      <c r="A148" s="16">
        <v>41699</v>
      </c>
      <c r="B148" s="14">
        <v>1687</v>
      </c>
      <c r="C148" s="19">
        <v>999</v>
      </c>
      <c r="D148" s="21">
        <v>509</v>
      </c>
    </row>
    <row r="149" spans="1:4" x14ac:dyDescent="0.3">
      <c r="A149" s="16">
        <v>41730</v>
      </c>
      <c r="B149" s="14">
        <v>1996</v>
      </c>
      <c r="C149" s="19">
        <v>1244</v>
      </c>
      <c r="D149" s="21">
        <v>587</v>
      </c>
    </row>
    <row r="150" spans="1:4" x14ac:dyDescent="0.3">
      <c r="A150" s="16">
        <v>41760</v>
      </c>
      <c r="B150" s="14">
        <v>2187</v>
      </c>
      <c r="C150" s="19">
        <v>1347</v>
      </c>
      <c r="D150" s="21">
        <v>621</v>
      </c>
    </row>
    <row r="151" spans="1:4" x14ac:dyDescent="0.3">
      <c r="A151" s="16">
        <v>41791</v>
      </c>
      <c r="B151" s="14">
        <v>2132</v>
      </c>
      <c r="C151" s="19">
        <v>1324</v>
      </c>
      <c r="D151" s="21">
        <v>618</v>
      </c>
    </row>
    <row r="152" spans="1:4" x14ac:dyDescent="0.3">
      <c r="A152" s="16">
        <v>41821</v>
      </c>
      <c r="B152" s="14">
        <v>1993</v>
      </c>
      <c r="C152" s="19">
        <v>1158</v>
      </c>
      <c r="D152" s="21">
        <v>642</v>
      </c>
    </row>
    <row r="153" spans="1:4" x14ac:dyDescent="0.3">
      <c r="A153" s="16">
        <v>41852</v>
      </c>
      <c r="B153" s="14">
        <v>1695</v>
      </c>
      <c r="C153" s="19">
        <v>1019</v>
      </c>
      <c r="D153" s="21">
        <v>500</v>
      </c>
    </row>
    <row r="154" spans="1:4" x14ac:dyDescent="0.3">
      <c r="A154" s="16">
        <v>41883</v>
      </c>
      <c r="B154" s="14">
        <v>1664</v>
      </c>
      <c r="C154" s="19">
        <v>1020</v>
      </c>
      <c r="D154" s="21">
        <v>486</v>
      </c>
    </row>
    <row r="155" spans="1:4" x14ac:dyDescent="0.3">
      <c r="A155" s="16">
        <v>41913</v>
      </c>
      <c r="B155" s="14">
        <v>1502</v>
      </c>
      <c r="C155" s="19">
        <v>908</v>
      </c>
      <c r="D155" s="21">
        <v>433</v>
      </c>
    </row>
    <row r="156" spans="1:4" x14ac:dyDescent="0.3">
      <c r="A156" s="16">
        <v>41944</v>
      </c>
      <c r="B156" s="14">
        <v>1236</v>
      </c>
      <c r="C156" s="19">
        <v>777</v>
      </c>
      <c r="D156" s="21">
        <v>346</v>
      </c>
    </row>
    <row r="157" spans="1:4" ht="15" thickBot="1" x14ac:dyDescent="0.35">
      <c r="A157" s="16">
        <v>41974</v>
      </c>
      <c r="B157" s="10">
        <v>805</v>
      </c>
      <c r="C157" s="10">
        <v>454</v>
      </c>
      <c r="D157" s="22">
        <v>273</v>
      </c>
    </row>
    <row r="158" spans="1:4" ht="15" thickTop="1" x14ac:dyDescent="0.3">
      <c r="A158" s="16">
        <v>42005</v>
      </c>
      <c r="B158" s="14">
        <v>734</v>
      </c>
      <c r="C158" s="19">
        <v>390</v>
      </c>
      <c r="D158" s="21">
        <v>201</v>
      </c>
    </row>
    <row r="159" spans="1:4" x14ac:dyDescent="0.3">
      <c r="A159" s="16">
        <v>42036</v>
      </c>
      <c r="B159" s="14">
        <v>1027</v>
      </c>
      <c r="C159" s="19">
        <v>547</v>
      </c>
      <c r="D159" s="21">
        <v>273</v>
      </c>
    </row>
    <row r="160" spans="1:4" x14ac:dyDescent="0.3">
      <c r="A160" s="16">
        <v>42064</v>
      </c>
      <c r="B160" s="14">
        <v>1532</v>
      </c>
      <c r="C160" s="19">
        <v>876</v>
      </c>
      <c r="D160" s="21">
        <v>416</v>
      </c>
    </row>
    <row r="161" spans="1:4" x14ac:dyDescent="0.3">
      <c r="A161" s="16">
        <v>42095</v>
      </c>
      <c r="B161" s="14">
        <v>1686</v>
      </c>
      <c r="C161" s="19">
        <v>1001</v>
      </c>
      <c r="D161" s="21">
        <v>432</v>
      </c>
    </row>
    <row r="162" spans="1:4" x14ac:dyDescent="0.3">
      <c r="A162" s="16">
        <v>42125</v>
      </c>
      <c r="B162" s="14">
        <v>1983</v>
      </c>
      <c r="C162" s="19">
        <v>1078</v>
      </c>
      <c r="D162" s="21">
        <v>510</v>
      </c>
    </row>
    <row r="163" spans="1:4" x14ac:dyDescent="0.3">
      <c r="A163" s="16">
        <v>42156</v>
      </c>
      <c r="B163" s="14">
        <v>2147</v>
      </c>
      <c r="C163" s="19">
        <v>1243</v>
      </c>
      <c r="D163" s="21">
        <v>572</v>
      </c>
    </row>
    <row r="164" spans="1:4" x14ac:dyDescent="0.3">
      <c r="A164" s="16">
        <v>42186</v>
      </c>
      <c r="B164" s="14">
        <v>1927</v>
      </c>
      <c r="C164" s="19">
        <v>1111</v>
      </c>
      <c r="D164" s="21">
        <v>534</v>
      </c>
    </row>
    <row r="165" spans="1:4" x14ac:dyDescent="0.3">
      <c r="A165" s="16">
        <v>42217</v>
      </c>
      <c r="B165" s="14">
        <v>1556</v>
      </c>
      <c r="C165" s="19">
        <v>884</v>
      </c>
      <c r="D165" s="21">
        <v>433</v>
      </c>
    </row>
    <row r="166" spans="1:4" x14ac:dyDescent="0.3">
      <c r="A166" s="16">
        <v>42248</v>
      </c>
      <c r="B166" s="14">
        <v>1543</v>
      </c>
      <c r="C166" s="19">
        <v>873</v>
      </c>
      <c r="D166" s="21">
        <v>411</v>
      </c>
    </row>
    <row r="167" spans="1:4" x14ac:dyDescent="0.3">
      <c r="A167" s="16">
        <v>42278</v>
      </c>
      <c r="B167" s="14">
        <v>1285</v>
      </c>
      <c r="C167" s="19">
        <v>728</v>
      </c>
      <c r="D167" s="21">
        <v>337</v>
      </c>
    </row>
    <row r="168" spans="1:4" x14ac:dyDescent="0.3">
      <c r="A168" s="16">
        <v>42309</v>
      </c>
      <c r="B168" s="14">
        <v>1165</v>
      </c>
      <c r="C168" s="19">
        <v>680</v>
      </c>
      <c r="D168" s="21">
        <v>304</v>
      </c>
    </row>
    <row r="169" spans="1:4" ht="15" thickBot="1" x14ac:dyDescent="0.35">
      <c r="A169" s="16">
        <v>42339</v>
      </c>
      <c r="B169" s="10">
        <v>713</v>
      </c>
      <c r="C169" s="10">
        <v>435</v>
      </c>
      <c r="D169" s="22">
        <v>202</v>
      </c>
    </row>
    <row r="170" spans="1:4" ht="15" thickTop="1" x14ac:dyDescent="0.3">
      <c r="A170" s="16">
        <v>42370</v>
      </c>
      <c r="B170" s="14">
        <v>618</v>
      </c>
      <c r="C170" s="19">
        <v>342</v>
      </c>
      <c r="D170" s="21">
        <v>215</v>
      </c>
    </row>
    <row r="171" spans="1:4" x14ac:dyDescent="0.3">
      <c r="A171" s="16">
        <v>42401</v>
      </c>
      <c r="B171" s="14">
        <v>837</v>
      </c>
      <c r="C171" s="19">
        <v>517</v>
      </c>
      <c r="D171" s="21">
        <v>232</v>
      </c>
    </row>
    <row r="172" spans="1:4" x14ac:dyDescent="0.3">
      <c r="A172" s="16">
        <v>42430</v>
      </c>
      <c r="B172" s="14">
        <v>1364</v>
      </c>
      <c r="C172" s="19">
        <v>863</v>
      </c>
      <c r="D172" s="21">
        <v>335</v>
      </c>
    </row>
    <row r="173" spans="1:4" x14ac:dyDescent="0.3">
      <c r="A173" s="16">
        <v>42461</v>
      </c>
      <c r="B173" s="14">
        <v>1498</v>
      </c>
      <c r="C173" s="19">
        <v>938</v>
      </c>
      <c r="D173" s="21">
        <v>396</v>
      </c>
    </row>
    <row r="174" spans="1:4" x14ac:dyDescent="0.3">
      <c r="A174" s="16">
        <v>42491</v>
      </c>
      <c r="B174" s="14">
        <v>1771</v>
      </c>
      <c r="C174" s="19">
        <v>1119</v>
      </c>
      <c r="D174" s="21">
        <v>417</v>
      </c>
    </row>
    <row r="175" spans="1:4" x14ac:dyDescent="0.3">
      <c r="A175" s="16">
        <v>42522</v>
      </c>
      <c r="B175" s="14">
        <v>1785</v>
      </c>
      <c r="C175" s="19">
        <v>1117</v>
      </c>
      <c r="D175" s="21">
        <v>465</v>
      </c>
    </row>
    <row r="176" spans="1:4" x14ac:dyDescent="0.3">
      <c r="A176" s="16">
        <v>42552</v>
      </c>
      <c r="B176" s="14">
        <v>1515</v>
      </c>
      <c r="C176" s="19">
        <v>938</v>
      </c>
      <c r="D176" s="21">
        <v>401</v>
      </c>
    </row>
    <row r="177" spans="1:4" x14ac:dyDescent="0.3">
      <c r="A177" s="16">
        <v>42583</v>
      </c>
      <c r="B177" s="14">
        <v>1433</v>
      </c>
      <c r="C177" s="19">
        <v>861</v>
      </c>
      <c r="D177" s="21">
        <v>406</v>
      </c>
    </row>
    <row r="178" spans="1:4" x14ac:dyDescent="0.3">
      <c r="A178" s="16">
        <v>42614</v>
      </c>
      <c r="B178" s="14">
        <v>1339</v>
      </c>
      <c r="C178" s="19">
        <v>846</v>
      </c>
      <c r="D178" s="21">
        <v>327</v>
      </c>
    </row>
    <row r="179" spans="1:4" x14ac:dyDescent="0.3">
      <c r="A179" s="16">
        <v>42644</v>
      </c>
      <c r="B179" s="14">
        <v>1265</v>
      </c>
      <c r="C179" s="19">
        <v>780</v>
      </c>
      <c r="D179" s="21">
        <v>324</v>
      </c>
    </row>
    <row r="180" spans="1:4" x14ac:dyDescent="0.3">
      <c r="A180" s="16">
        <v>42675</v>
      </c>
      <c r="B180" s="14">
        <v>978</v>
      </c>
      <c r="C180" s="19">
        <v>589</v>
      </c>
      <c r="D180" s="21">
        <v>260</v>
      </c>
    </row>
    <row r="181" spans="1:4" ht="15" thickBot="1" x14ac:dyDescent="0.35">
      <c r="A181" s="16">
        <v>42705</v>
      </c>
      <c r="B181" s="10">
        <v>716</v>
      </c>
      <c r="C181" s="10">
        <v>424</v>
      </c>
      <c r="D181" s="22">
        <v>202</v>
      </c>
    </row>
    <row r="182" spans="1:4" ht="15" thickTop="1" x14ac:dyDescent="0.3">
      <c r="A182" s="16">
        <v>42736</v>
      </c>
      <c r="B182" s="14">
        <v>738</v>
      </c>
      <c r="C182" s="19">
        <v>435</v>
      </c>
      <c r="D182" s="21">
        <v>209</v>
      </c>
    </row>
    <row r="183" spans="1:4" x14ac:dyDescent="0.3">
      <c r="A183" s="16">
        <v>42767</v>
      </c>
      <c r="B183" s="14">
        <v>1060</v>
      </c>
      <c r="C183" s="19">
        <v>623</v>
      </c>
      <c r="D183" s="21">
        <v>293</v>
      </c>
    </row>
    <row r="184" spans="1:4" x14ac:dyDescent="0.3">
      <c r="A184" s="16">
        <v>42795</v>
      </c>
      <c r="B184" s="14">
        <v>1474</v>
      </c>
      <c r="C184" s="19">
        <v>897</v>
      </c>
      <c r="D184" s="21">
        <v>398</v>
      </c>
    </row>
    <row r="185" spans="1:4" x14ac:dyDescent="0.3">
      <c r="A185" s="16">
        <v>42826</v>
      </c>
      <c r="B185" s="14">
        <v>1478</v>
      </c>
      <c r="C185" s="19">
        <v>904</v>
      </c>
      <c r="D185" s="21">
        <v>398</v>
      </c>
    </row>
    <row r="186" spans="1:4" x14ac:dyDescent="0.3">
      <c r="A186" s="16">
        <v>42856</v>
      </c>
      <c r="B186" s="14">
        <v>1853</v>
      </c>
      <c r="C186" s="19">
        <v>1170</v>
      </c>
      <c r="D186" s="21">
        <v>449</v>
      </c>
    </row>
    <row r="187" spans="1:4" x14ac:dyDescent="0.3">
      <c r="A187" s="16">
        <v>42887</v>
      </c>
      <c r="B187" s="14">
        <v>1867</v>
      </c>
      <c r="C187" s="19">
        <v>1192</v>
      </c>
      <c r="D187" s="21">
        <v>461</v>
      </c>
    </row>
    <row r="188" spans="1:4" x14ac:dyDescent="0.3">
      <c r="A188" s="16">
        <v>42917</v>
      </c>
      <c r="B188" s="14">
        <v>1622</v>
      </c>
      <c r="C188" s="19">
        <v>1003</v>
      </c>
      <c r="D188" s="21">
        <v>415</v>
      </c>
    </row>
    <row r="189" spans="1:4" x14ac:dyDescent="0.3">
      <c r="A189" s="16">
        <v>42948</v>
      </c>
      <c r="B189" s="14">
        <v>1542</v>
      </c>
      <c r="C189" s="19">
        <v>930</v>
      </c>
      <c r="D189" s="21">
        <v>398</v>
      </c>
    </row>
    <row r="190" spans="1:4" x14ac:dyDescent="0.3">
      <c r="A190" s="16">
        <v>42979</v>
      </c>
      <c r="B190" s="14">
        <v>1341</v>
      </c>
      <c r="C190" s="19">
        <v>812</v>
      </c>
      <c r="D190" s="21">
        <v>355</v>
      </c>
    </row>
    <row r="191" spans="1:4" x14ac:dyDescent="0.3">
      <c r="A191" s="16">
        <v>43009</v>
      </c>
      <c r="B191" s="14">
        <v>1339</v>
      </c>
      <c r="C191" s="19">
        <v>843</v>
      </c>
      <c r="D191" s="21">
        <v>326</v>
      </c>
    </row>
    <row r="192" spans="1:4" x14ac:dyDescent="0.3">
      <c r="A192" s="16">
        <v>43040</v>
      </c>
      <c r="B192" s="14">
        <v>1168</v>
      </c>
      <c r="C192" s="19">
        <v>691</v>
      </c>
      <c r="D192" s="21">
        <v>323</v>
      </c>
    </row>
    <row r="193" spans="1:4" ht="15" thickBot="1" x14ac:dyDescent="0.35">
      <c r="A193" s="16">
        <v>43070</v>
      </c>
      <c r="B193" s="10">
        <v>910</v>
      </c>
      <c r="C193" s="10">
        <v>554</v>
      </c>
      <c r="D193" s="22">
        <v>247</v>
      </c>
    </row>
    <row r="194" spans="1:4" ht="15" thickTop="1" x14ac:dyDescent="0.3">
      <c r="A194" s="16">
        <v>43101</v>
      </c>
      <c r="B194" s="14">
        <v>891</v>
      </c>
      <c r="C194" s="19">
        <v>518</v>
      </c>
      <c r="D194" s="21">
        <v>254</v>
      </c>
    </row>
    <row r="195" spans="1:4" x14ac:dyDescent="0.3">
      <c r="A195" s="16">
        <v>43132</v>
      </c>
      <c r="B195" s="14">
        <v>1052</v>
      </c>
      <c r="C195" s="19">
        <v>637</v>
      </c>
      <c r="D195" s="21">
        <v>290</v>
      </c>
    </row>
    <row r="196" spans="1:4" x14ac:dyDescent="0.3">
      <c r="A196" s="16">
        <v>43160</v>
      </c>
      <c r="B196" s="14">
        <v>1294</v>
      </c>
      <c r="C196" s="19">
        <v>791</v>
      </c>
      <c r="D196" s="21">
        <v>339</v>
      </c>
    </row>
    <row r="197" spans="1:4" x14ac:dyDescent="0.3">
      <c r="A197" s="16">
        <v>43191</v>
      </c>
      <c r="B197" s="7">
        <v>1555</v>
      </c>
      <c r="C197" s="7">
        <v>971</v>
      </c>
      <c r="D197" s="21">
        <v>380</v>
      </c>
    </row>
    <row r="198" spans="1:4" x14ac:dyDescent="0.3">
      <c r="A198" s="16">
        <v>43221</v>
      </c>
      <c r="B198" s="7">
        <v>1776</v>
      </c>
      <c r="C198" s="7">
        <v>1121</v>
      </c>
      <c r="D198" s="21">
        <v>450</v>
      </c>
    </row>
    <row r="199" spans="1:4" x14ac:dyDescent="0.3">
      <c r="A199" s="16">
        <v>43252</v>
      </c>
      <c r="B199" s="7">
        <v>1678</v>
      </c>
      <c r="C199" s="7">
        <v>1066</v>
      </c>
      <c r="D199" s="21">
        <v>415</v>
      </c>
    </row>
    <row r="200" spans="1:4" x14ac:dyDescent="0.3">
      <c r="A200" s="16">
        <v>43282</v>
      </c>
      <c r="B200" s="7">
        <v>1603</v>
      </c>
      <c r="C200" s="7">
        <v>970</v>
      </c>
      <c r="D200" s="21">
        <v>426</v>
      </c>
    </row>
    <row r="201" spans="1:4" x14ac:dyDescent="0.3">
      <c r="A201" s="16">
        <v>43313</v>
      </c>
      <c r="B201" s="7">
        <v>1567</v>
      </c>
      <c r="C201" s="7">
        <v>984</v>
      </c>
      <c r="D201" s="21">
        <v>399</v>
      </c>
    </row>
    <row r="202" spans="1:4" x14ac:dyDescent="0.3">
      <c r="A202" s="16">
        <v>43344</v>
      </c>
      <c r="B202" s="7">
        <f>AJ202+BN202</f>
        <v>0</v>
      </c>
      <c r="C202" s="7">
        <v>793</v>
      </c>
      <c r="D202" s="21">
        <v>284</v>
      </c>
    </row>
    <row r="203" spans="1:4" x14ac:dyDescent="0.3">
      <c r="A203" s="16">
        <v>43374</v>
      </c>
      <c r="B203" s="7">
        <v>1155</v>
      </c>
      <c r="C203" s="7">
        <v>716</v>
      </c>
      <c r="D203" s="21">
        <v>309</v>
      </c>
    </row>
    <row r="204" spans="1:4" x14ac:dyDescent="0.3">
      <c r="A204" s="16">
        <v>43405</v>
      </c>
      <c r="B204" s="7">
        <v>1042</v>
      </c>
      <c r="C204" s="7">
        <v>650</v>
      </c>
      <c r="D204" s="21">
        <v>260</v>
      </c>
    </row>
    <row r="205" spans="1:4" x14ac:dyDescent="0.3">
      <c r="A205" s="16">
        <v>43435</v>
      </c>
      <c r="B205" s="7">
        <v>728</v>
      </c>
      <c r="C205" s="7">
        <v>465</v>
      </c>
      <c r="D205" s="21">
        <v>176</v>
      </c>
    </row>
    <row r="206" spans="1:4" x14ac:dyDescent="0.3">
      <c r="A206" s="16">
        <v>43466</v>
      </c>
      <c r="B206" s="15">
        <v>799</v>
      </c>
      <c r="C206" s="15">
        <v>472</v>
      </c>
      <c r="D206" s="23">
        <v>215</v>
      </c>
    </row>
    <row r="207" spans="1:4" x14ac:dyDescent="0.3">
      <c r="A207" s="16">
        <v>43497</v>
      </c>
      <c r="B207" s="7">
        <v>986</v>
      </c>
      <c r="C207" s="7">
        <v>582</v>
      </c>
      <c r="D207" s="21">
        <v>271</v>
      </c>
    </row>
    <row r="208" spans="1:4" x14ac:dyDescent="0.3">
      <c r="A208" s="16">
        <v>43525</v>
      </c>
      <c r="B208" s="7">
        <v>1200</v>
      </c>
      <c r="C208" s="7">
        <v>744</v>
      </c>
      <c r="D208" s="21">
        <v>295</v>
      </c>
    </row>
    <row r="209" spans="1:4" x14ac:dyDescent="0.3">
      <c r="A209" s="16">
        <v>43556</v>
      </c>
      <c r="B209" s="7">
        <v>1684</v>
      </c>
      <c r="C209" s="7">
        <v>1069</v>
      </c>
      <c r="D209" s="21">
        <v>408</v>
      </c>
    </row>
    <row r="210" spans="1:4" x14ac:dyDescent="0.3">
      <c r="A210" s="16">
        <v>43586</v>
      </c>
      <c r="B210" s="7">
        <v>1981</v>
      </c>
      <c r="C210" s="7">
        <v>1244</v>
      </c>
      <c r="D210" s="21">
        <v>472</v>
      </c>
    </row>
    <row r="211" spans="1:4" x14ac:dyDescent="0.3">
      <c r="A211" s="16">
        <v>43617</v>
      </c>
      <c r="B211" s="7">
        <v>1811</v>
      </c>
      <c r="C211" s="7">
        <v>1178</v>
      </c>
      <c r="D211" s="21">
        <v>419</v>
      </c>
    </row>
    <row r="212" spans="1:4" x14ac:dyDescent="0.3">
      <c r="A212" s="16">
        <v>43647</v>
      </c>
      <c r="B212" s="7">
        <v>1921</v>
      </c>
      <c r="C212" s="7">
        <v>1245</v>
      </c>
      <c r="D212" s="21">
        <v>446</v>
      </c>
    </row>
    <row r="213" spans="1:4" x14ac:dyDescent="0.3">
      <c r="A213" s="16">
        <v>43678</v>
      </c>
      <c r="B213" s="7">
        <v>1571</v>
      </c>
      <c r="C213" s="7">
        <v>970</v>
      </c>
      <c r="D213" s="21">
        <v>413</v>
      </c>
    </row>
    <row r="214" spans="1:4" x14ac:dyDescent="0.3">
      <c r="A214" s="16">
        <v>43709</v>
      </c>
      <c r="B214" s="7">
        <v>1387</v>
      </c>
      <c r="C214" s="7">
        <v>835</v>
      </c>
      <c r="D214" s="21">
        <v>374</v>
      </c>
    </row>
    <row r="215" spans="1:4" x14ac:dyDescent="0.3">
      <c r="A215" s="16">
        <v>43739</v>
      </c>
      <c r="B215" s="7">
        <v>1334</v>
      </c>
      <c r="C215" s="7">
        <v>810</v>
      </c>
      <c r="D215" s="21">
        <v>338</v>
      </c>
    </row>
    <row r="216" spans="1:4" x14ac:dyDescent="0.3">
      <c r="A216" s="16">
        <v>43770</v>
      </c>
      <c r="B216" s="7">
        <v>1101</v>
      </c>
      <c r="C216" s="7">
        <v>663</v>
      </c>
      <c r="D216" s="21">
        <v>297</v>
      </c>
    </row>
    <row r="217" spans="1:4" x14ac:dyDescent="0.3">
      <c r="A217" s="16">
        <v>43800</v>
      </c>
      <c r="B217" s="7">
        <v>845</v>
      </c>
      <c r="C217" s="7">
        <v>538</v>
      </c>
      <c r="D217" s="21">
        <v>193</v>
      </c>
    </row>
    <row r="218" spans="1:4" x14ac:dyDescent="0.3">
      <c r="A218" s="16">
        <v>43831</v>
      </c>
      <c r="B218" s="15">
        <v>799</v>
      </c>
      <c r="C218" s="15">
        <v>493</v>
      </c>
      <c r="D218" s="23">
        <v>186</v>
      </c>
    </row>
    <row r="219" spans="1:4" x14ac:dyDescent="0.3">
      <c r="A219" s="16">
        <v>43862</v>
      </c>
      <c r="B219" s="7">
        <v>1057</v>
      </c>
      <c r="C219" s="7">
        <v>640</v>
      </c>
      <c r="D219" s="21">
        <v>284</v>
      </c>
    </row>
    <row r="220" spans="1:4" x14ac:dyDescent="0.3">
      <c r="A220" s="16">
        <v>43891</v>
      </c>
      <c r="B220" s="7">
        <v>1166</v>
      </c>
      <c r="C220" s="7">
        <v>727</v>
      </c>
      <c r="D220" s="21">
        <v>288</v>
      </c>
    </row>
    <row r="221" spans="1:4" x14ac:dyDescent="0.3">
      <c r="A221" s="16">
        <v>43922</v>
      </c>
      <c r="B221" s="7">
        <v>750</v>
      </c>
      <c r="C221" s="7">
        <v>476</v>
      </c>
      <c r="D221" s="21">
        <v>167</v>
      </c>
    </row>
    <row r="222" spans="1:4" x14ac:dyDescent="0.3">
      <c r="A222" s="16">
        <v>43952</v>
      </c>
      <c r="B222" s="7">
        <v>1157</v>
      </c>
      <c r="C222" s="7">
        <v>762</v>
      </c>
      <c r="D222" s="21">
        <v>214</v>
      </c>
    </row>
    <row r="223" spans="1:4" x14ac:dyDescent="0.3">
      <c r="A223" s="16">
        <v>43983</v>
      </c>
      <c r="B223" s="7">
        <v>2051</v>
      </c>
      <c r="C223" s="7">
        <v>1305</v>
      </c>
      <c r="D223" s="21">
        <v>463</v>
      </c>
    </row>
    <row r="224" spans="1:4" x14ac:dyDescent="0.3">
      <c r="A224" s="16">
        <v>44013</v>
      </c>
      <c r="B224" s="7">
        <v>2166</v>
      </c>
      <c r="C224" s="7">
        <v>1356</v>
      </c>
      <c r="D224" s="21">
        <v>494</v>
      </c>
    </row>
    <row r="225" spans="1:4" x14ac:dyDescent="0.3">
      <c r="A225" s="16">
        <v>44044</v>
      </c>
      <c r="B225" s="7">
        <v>1881</v>
      </c>
      <c r="C225" s="7">
        <v>1188</v>
      </c>
      <c r="D225" s="21">
        <v>408</v>
      </c>
    </row>
    <row r="226" spans="1:4" x14ac:dyDescent="0.3">
      <c r="A226" s="16">
        <v>44075</v>
      </c>
      <c r="B226" s="7">
        <v>1873</v>
      </c>
      <c r="C226" s="7">
        <v>1188</v>
      </c>
      <c r="D226" s="21">
        <v>399</v>
      </c>
    </row>
    <row r="227" spans="1:4" x14ac:dyDescent="0.3">
      <c r="A227" s="16">
        <v>44105</v>
      </c>
      <c r="B227" s="7">
        <v>1674</v>
      </c>
      <c r="C227" s="7">
        <v>1118</v>
      </c>
      <c r="D227" s="21">
        <v>346</v>
      </c>
    </row>
    <row r="228" spans="1:4" x14ac:dyDescent="0.3">
      <c r="A228" s="16">
        <v>44136</v>
      </c>
      <c r="B228" s="7">
        <v>1399</v>
      </c>
      <c r="C228" s="7">
        <v>901</v>
      </c>
      <c r="D228" s="21">
        <v>317</v>
      </c>
    </row>
    <row r="229" spans="1:4" x14ac:dyDescent="0.3">
      <c r="A229" s="16">
        <v>44166</v>
      </c>
      <c r="B229" s="7">
        <v>1107</v>
      </c>
      <c r="C229" s="7">
        <v>679</v>
      </c>
      <c r="D229" s="21">
        <v>259</v>
      </c>
    </row>
    <row r="230" spans="1:4" x14ac:dyDescent="0.3">
      <c r="A230" s="16">
        <v>44197</v>
      </c>
      <c r="B230" s="15">
        <v>1171</v>
      </c>
      <c r="C230" s="15">
        <v>737</v>
      </c>
      <c r="D230" s="23">
        <v>266</v>
      </c>
    </row>
    <row r="231" spans="1:4" x14ac:dyDescent="0.3">
      <c r="A231" s="16">
        <v>44228</v>
      </c>
      <c r="B231" s="7">
        <v>1600</v>
      </c>
      <c r="C231" s="7">
        <v>1033</v>
      </c>
      <c r="D231" s="21">
        <v>337</v>
      </c>
    </row>
    <row r="232" spans="1:4" x14ac:dyDescent="0.3">
      <c r="A232" s="16">
        <v>44256</v>
      </c>
      <c r="B232" s="7">
        <v>2442</v>
      </c>
      <c r="C232" s="7">
        <v>1586</v>
      </c>
      <c r="D232" s="21">
        <v>512</v>
      </c>
    </row>
    <row r="233" spans="1:4" x14ac:dyDescent="0.3">
      <c r="A233" s="16">
        <v>44287</v>
      </c>
      <c r="B233" s="7">
        <v>2868</v>
      </c>
      <c r="C233" s="7">
        <v>1825</v>
      </c>
      <c r="D233" s="21">
        <v>625</v>
      </c>
    </row>
    <row r="234" spans="1:4" x14ac:dyDescent="0.3">
      <c r="A234" s="16">
        <v>44317</v>
      </c>
      <c r="B234" s="7">
        <v>2741</v>
      </c>
      <c r="C234" s="7">
        <v>1801</v>
      </c>
      <c r="D234" s="21">
        <v>560</v>
      </c>
    </row>
    <row r="235" spans="1:4" x14ac:dyDescent="0.3">
      <c r="A235" s="16">
        <v>44348</v>
      </c>
      <c r="B235" s="7">
        <v>2729</v>
      </c>
      <c r="C235" s="7">
        <v>1676</v>
      </c>
      <c r="D235" s="21">
        <v>680</v>
      </c>
    </row>
    <row r="236" spans="1:4" x14ac:dyDescent="0.3">
      <c r="A236" s="16">
        <v>44378</v>
      </c>
      <c r="B236" s="7">
        <v>2208</v>
      </c>
      <c r="C236" s="7">
        <v>1325</v>
      </c>
      <c r="D236" s="21">
        <v>547</v>
      </c>
    </row>
    <row r="237" spans="1:4" x14ac:dyDescent="0.3">
      <c r="A237" s="16">
        <v>44409</v>
      </c>
      <c r="B237" s="7">
        <v>2056</v>
      </c>
      <c r="C237" s="7">
        <v>1246</v>
      </c>
      <c r="D237" s="21">
        <v>501</v>
      </c>
    </row>
    <row r="238" spans="1:4" x14ac:dyDescent="0.3">
      <c r="A238" s="16">
        <v>44440</v>
      </c>
      <c r="B238" s="7">
        <v>1883</v>
      </c>
      <c r="C238" s="7">
        <v>1151</v>
      </c>
      <c r="D238" s="21">
        <v>466</v>
      </c>
    </row>
    <row r="239" spans="1:4" x14ac:dyDescent="0.3">
      <c r="A239" s="16">
        <v>44470</v>
      </c>
      <c r="B239" s="7">
        <v>1866</v>
      </c>
      <c r="C239" s="7">
        <v>1125</v>
      </c>
      <c r="D239" s="21">
        <v>463</v>
      </c>
    </row>
    <row r="240" spans="1:4" x14ac:dyDescent="0.3">
      <c r="A240" s="16">
        <v>44501</v>
      </c>
      <c r="B240" s="7">
        <v>1823</v>
      </c>
      <c r="C240" s="7">
        <v>1112</v>
      </c>
      <c r="D240" s="21">
        <v>420</v>
      </c>
    </row>
    <row r="241" spans="1:4" x14ac:dyDescent="0.3">
      <c r="A241" s="16">
        <v>44531</v>
      </c>
      <c r="B241" s="7">
        <v>1319</v>
      </c>
      <c r="C241" s="7">
        <v>790</v>
      </c>
      <c r="D241" s="21">
        <v>324</v>
      </c>
    </row>
    <row r="242" spans="1:4" x14ac:dyDescent="0.3">
      <c r="A242" s="16">
        <v>44562</v>
      </c>
      <c r="B242" s="15">
        <v>1337</v>
      </c>
      <c r="C242" s="15">
        <v>811</v>
      </c>
      <c r="D242" s="23">
        <v>321</v>
      </c>
    </row>
    <row r="243" spans="1:4" x14ac:dyDescent="0.3">
      <c r="A243" s="16">
        <v>44593</v>
      </c>
      <c r="B243" s="7">
        <v>2258</v>
      </c>
      <c r="C243" s="7">
        <v>1394</v>
      </c>
      <c r="D243" s="21">
        <v>523</v>
      </c>
    </row>
    <row r="244" spans="1:4" x14ac:dyDescent="0.3">
      <c r="A244" s="16">
        <v>44621</v>
      </c>
      <c r="B244" s="7">
        <v>3283</v>
      </c>
      <c r="C244" s="7">
        <v>1920</v>
      </c>
      <c r="D244" s="21">
        <v>852</v>
      </c>
    </row>
    <row r="245" spans="1:4" x14ac:dyDescent="0.3">
      <c r="A245" s="16">
        <v>44652</v>
      </c>
      <c r="B245" s="7">
        <v>2919</v>
      </c>
      <c r="C245" s="7">
        <v>1704</v>
      </c>
      <c r="D245" s="21">
        <v>791</v>
      </c>
    </row>
    <row r="246" spans="1:4" x14ac:dyDescent="0.3">
      <c r="A246" s="16">
        <v>44682</v>
      </c>
      <c r="B246" s="7">
        <v>2857</v>
      </c>
      <c r="C246" s="7">
        <v>1736</v>
      </c>
      <c r="D246" s="21">
        <v>720</v>
      </c>
    </row>
    <row r="247" spans="1:4" x14ac:dyDescent="0.3">
      <c r="A247" s="16">
        <v>44713</v>
      </c>
      <c r="B247" s="7">
        <v>2595</v>
      </c>
      <c r="C247" s="7">
        <v>1534</v>
      </c>
      <c r="D247" s="21">
        <v>689</v>
      </c>
    </row>
    <row r="248" spans="1:4" x14ac:dyDescent="0.3">
      <c r="A248" s="16">
        <v>44743</v>
      </c>
      <c r="B248" s="7">
        <v>1975</v>
      </c>
      <c r="C248" s="7">
        <v>1159</v>
      </c>
      <c r="D248" s="21">
        <v>537</v>
      </c>
    </row>
    <row r="249" spans="1:4" x14ac:dyDescent="0.3">
      <c r="A249" s="16">
        <v>44774</v>
      </c>
      <c r="B249" s="7">
        <v>1809</v>
      </c>
      <c r="C249" s="7">
        <v>1034</v>
      </c>
      <c r="D249" s="21">
        <v>975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B0BA-AAC0-4A25-9417-8C4AF18BC3E2}">
  <dimension ref="A1:G249"/>
  <sheetViews>
    <sheetView workbookViewId="0">
      <selection activeCell="A2" sqref="A2"/>
    </sheetView>
  </sheetViews>
  <sheetFormatPr defaultRowHeight="14.4" x14ac:dyDescent="0.3"/>
  <cols>
    <col min="1" max="1" width="7.21875" bestFit="1" customWidth="1"/>
    <col min="2" max="4" width="9.88671875" bestFit="1" customWidth="1"/>
    <col min="5" max="6" width="11.33203125" bestFit="1" customWidth="1"/>
    <col min="7" max="7" width="9.33203125" bestFit="1" customWidth="1"/>
  </cols>
  <sheetData>
    <row r="1" spans="1:5" x14ac:dyDescent="0.3">
      <c r="A1" t="s">
        <v>52</v>
      </c>
      <c r="B1" t="s">
        <v>51</v>
      </c>
      <c r="C1" t="s">
        <v>47</v>
      </c>
      <c r="D1" t="s">
        <v>48</v>
      </c>
      <c r="E1" t="s">
        <v>49</v>
      </c>
    </row>
    <row r="2" spans="1:5" x14ac:dyDescent="0.3">
      <c r="A2" s="16">
        <v>37257</v>
      </c>
      <c r="B2" s="28">
        <v>142188</v>
      </c>
      <c r="C2" s="39">
        <v>162780</v>
      </c>
      <c r="D2" s="36">
        <v>98554</v>
      </c>
      <c r="E2" s="47">
        <v>95748.622222222228</v>
      </c>
    </row>
    <row r="3" spans="1:5" x14ac:dyDescent="0.3">
      <c r="A3" s="16">
        <v>37288</v>
      </c>
      <c r="B3" s="28">
        <v>140385</v>
      </c>
      <c r="C3" s="39">
        <v>164680</v>
      </c>
      <c r="D3" s="36">
        <v>97213</v>
      </c>
      <c r="E3" s="47">
        <v>81177.87</v>
      </c>
    </row>
    <row r="4" spans="1:5" x14ac:dyDescent="0.3">
      <c r="A4" s="16">
        <v>37316</v>
      </c>
      <c r="B4" s="28">
        <v>149239</v>
      </c>
      <c r="C4" s="39">
        <v>171849</v>
      </c>
      <c r="D4" s="36">
        <v>105047</v>
      </c>
      <c r="E4" s="47">
        <v>114947.17204301075</v>
      </c>
    </row>
    <row r="5" spans="1:5" x14ac:dyDescent="0.3">
      <c r="A5" s="16">
        <v>37347</v>
      </c>
      <c r="B5" s="28">
        <v>147213</v>
      </c>
      <c r="C5" s="39">
        <v>169513</v>
      </c>
      <c r="D5" s="36">
        <v>108036</v>
      </c>
      <c r="E5" s="47">
        <v>92715.636363636368</v>
      </c>
    </row>
    <row r="6" spans="1:5" x14ac:dyDescent="0.3">
      <c r="A6" s="16">
        <v>37377</v>
      </c>
      <c r="B6" s="28">
        <v>153487</v>
      </c>
      <c r="C6" s="39">
        <v>174916</v>
      </c>
      <c r="D6" s="36">
        <v>110632</v>
      </c>
      <c r="E6" s="47">
        <v>103538.01785714286</v>
      </c>
    </row>
    <row r="7" spans="1:5" x14ac:dyDescent="0.3">
      <c r="A7" s="16">
        <v>37408</v>
      </c>
      <c r="B7" s="28">
        <v>155265</v>
      </c>
      <c r="C7" s="39">
        <v>176564</v>
      </c>
      <c r="D7" s="36">
        <v>112450</v>
      </c>
      <c r="E7" s="47">
        <v>103420.14925373135</v>
      </c>
    </row>
    <row r="8" spans="1:5" x14ac:dyDescent="0.3">
      <c r="A8" s="16">
        <v>37438</v>
      </c>
      <c r="B8" s="28">
        <v>153691</v>
      </c>
      <c r="C8" s="39">
        <v>175157</v>
      </c>
      <c r="D8" s="36">
        <v>110816</v>
      </c>
      <c r="E8" s="47">
        <v>103123.08860759494</v>
      </c>
    </row>
    <row r="9" spans="1:5" x14ac:dyDescent="0.3">
      <c r="A9" s="16">
        <v>37469</v>
      </c>
      <c r="B9" s="28">
        <v>151755</v>
      </c>
      <c r="C9" s="39">
        <v>173485</v>
      </c>
      <c r="D9" s="36">
        <v>113975</v>
      </c>
      <c r="E9" s="47">
        <v>95368.820224719108</v>
      </c>
    </row>
    <row r="10" spans="1:5" x14ac:dyDescent="0.3">
      <c r="A10" s="16">
        <v>37500</v>
      </c>
      <c r="B10" s="28">
        <v>150807</v>
      </c>
      <c r="C10" s="39">
        <v>171525</v>
      </c>
      <c r="D10" s="36">
        <v>112560</v>
      </c>
      <c r="E10" s="47">
        <v>102132</v>
      </c>
    </row>
    <row r="11" spans="1:5" x14ac:dyDescent="0.3">
      <c r="A11" s="16">
        <v>37530</v>
      </c>
      <c r="B11" s="28">
        <v>150397</v>
      </c>
      <c r="C11" s="39">
        <v>168880</v>
      </c>
      <c r="D11" s="36">
        <v>112720</v>
      </c>
      <c r="E11" s="47">
        <v>104407.96774193548</v>
      </c>
    </row>
    <row r="12" spans="1:5" x14ac:dyDescent="0.3">
      <c r="A12" s="16">
        <v>37561</v>
      </c>
      <c r="B12" s="28">
        <v>154539</v>
      </c>
      <c r="C12" s="39">
        <v>174649</v>
      </c>
      <c r="D12" s="36">
        <v>118420</v>
      </c>
      <c r="E12" s="47">
        <v>85348.946428571435</v>
      </c>
    </row>
    <row r="13" spans="1:5" ht="15" thickBot="1" x14ac:dyDescent="0.35">
      <c r="A13" s="16">
        <v>37591</v>
      </c>
      <c r="B13" s="29">
        <v>153090</v>
      </c>
      <c r="C13" s="40">
        <v>172627</v>
      </c>
      <c r="D13" s="34">
        <v>116000</v>
      </c>
      <c r="E13" s="47">
        <v>107846.62962962964</v>
      </c>
    </row>
    <row r="14" spans="1:5" ht="15" thickTop="1" x14ac:dyDescent="0.3">
      <c r="A14" s="16">
        <v>37622</v>
      </c>
      <c r="B14" s="30">
        <v>154862</v>
      </c>
      <c r="C14" s="39">
        <v>175418</v>
      </c>
      <c r="D14" s="36">
        <v>116051</v>
      </c>
      <c r="E14" s="47">
        <v>99397.086956521744</v>
      </c>
    </row>
    <row r="15" spans="1:5" x14ac:dyDescent="0.3">
      <c r="A15" s="16">
        <v>37653</v>
      </c>
      <c r="B15" s="30">
        <v>157677</v>
      </c>
      <c r="C15" s="39">
        <v>178382</v>
      </c>
      <c r="D15" s="36">
        <v>115765</v>
      </c>
      <c r="E15" s="47">
        <v>126115.78333333334</v>
      </c>
    </row>
    <row r="16" spans="1:5" x14ac:dyDescent="0.3">
      <c r="A16" s="16">
        <v>37681</v>
      </c>
      <c r="B16" s="30">
        <v>160230</v>
      </c>
      <c r="C16" s="39">
        <v>181933</v>
      </c>
      <c r="D16" s="36">
        <v>120397</v>
      </c>
      <c r="E16" s="47">
        <v>113526.50574712643</v>
      </c>
    </row>
    <row r="17" spans="1:5" x14ac:dyDescent="0.3">
      <c r="A17" s="16">
        <v>37712</v>
      </c>
      <c r="B17" s="30">
        <v>166599</v>
      </c>
      <c r="C17" s="39">
        <v>188306</v>
      </c>
      <c r="D17" s="36">
        <v>127531</v>
      </c>
      <c r="E17" s="47">
        <v>99140.12621359223</v>
      </c>
    </row>
    <row r="18" spans="1:5" x14ac:dyDescent="0.3">
      <c r="A18" s="16">
        <v>37742</v>
      </c>
      <c r="B18" s="30">
        <v>166627</v>
      </c>
      <c r="C18" s="39">
        <v>186427</v>
      </c>
      <c r="D18" s="36">
        <v>123324</v>
      </c>
      <c r="E18" s="47">
        <v>108701.35897435897</v>
      </c>
    </row>
    <row r="19" spans="1:5" x14ac:dyDescent="0.3">
      <c r="A19" s="16">
        <v>37773</v>
      </c>
      <c r="B19" s="30">
        <v>168809</v>
      </c>
      <c r="C19" s="39">
        <v>187395</v>
      </c>
      <c r="D19" s="36">
        <v>128903</v>
      </c>
      <c r="E19" s="47">
        <v>117507.22857142857</v>
      </c>
    </row>
    <row r="20" spans="1:5" x14ac:dyDescent="0.3">
      <c r="A20" s="16">
        <v>37803</v>
      </c>
      <c r="B20" s="30">
        <v>166533</v>
      </c>
      <c r="C20" s="39">
        <v>185537</v>
      </c>
      <c r="D20" s="36">
        <v>124533</v>
      </c>
      <c r="E20" s="47">
        <v>117319.3137254902</v>
      </c>
    </row>
    <row r="21" spans="1:5" x14ac:dyDescent="0.3">
      <c r="A21" s="16">
        <v>37834</v>
      </c>
      <c r="B21" s="30">
        <v>165871</v>
      </c>
      <c r="C21" s="39">
        <v>183947</v>
      </c>
      <c r="D21" s="36">
        <v>125396</v>
      </c>
      <c r="E21" s="47">
        <v>119455.6530612245</v>
      </c>
    </row>
    <row r="22" spans="1:5" x14ac:dyDescent="0.3">
      <c r="A22" s="16">
        <v>37865</v>
      </c>
      <c r="B22" s="30">
        <v>167846</v>
      </c>
      <c r="C22" s="39">
        <v>186473</v>
      </c>
      <c r="D22" s="36">
        <v>128093</v>
      </c>
      <c r="E22" s="47">
        <v>118532.98863636363</v>
      </c>
    </row>
    <row r="23" spans="1:5" x14ac:dyDescent="0.3">
      <c r="A23" s="16">
        <v>37895</v>
      </c>
      <c r="B23" s="30">
        <v>171591</v>
      </c>
      <c r="C23" s="39">
        <v>190228</v>
      </c>
      <c r="D23" s="36">
        <v>131196</v>
      </c>
      <c r="E23" s="47">
        <v>113243.45762711864</v>
      </c>
    </row>
    <row r="24" spans="1:5" x14ac:dyDescent="0.3">
      <c r="A24" s="16">
        <v>37926</v>
      </c>
      <c r="B24" s="30">
        <v>167082</v>
      </c>
      <c r="C24" s="39">
        <v>188091</v>
      </c>
      <c r="D24" s="36">
        <v>120881</v>
      </c>
      <c r="E24" s="47">
        <v>115419.27586206897</v>
      </c>
    </row>
    <row r="25" spans="1:5" ht="15" thickBot="1" x14ac:dyDescent="0.35">
      <c r="A25" s="16">
        <v>37956</v>
      </c>
      <c r="B25" s="31">
        <v>165541</v>
      </c>
      <c r="C25" s="40">
        <v>191336</v>
      </c>
      <c r="D25" s="34">
        <v>129709</v>
      </c>
      <c r="E25" s="47">
        <v>78922.142857142855</v>
      </c>
    </row>
    <row r="26" spans="1:5" ht="15" thickTop="1" x14ac:dyDescent="0.3">
      <c r="A26" s="16">
        <v>37987</v>
      </c>
      <c r="B26" s="32">
        <v>175210</v>
      </c>
      <c r="C26" s="39">
        <v>196534</v>
      </c>
      <c r="D26" s="36">
        <v>129526</v>
      </c>
      <c r="E26" s="47">
        <v>128315.06666666667</v>
      </c>
    </row>
    <row r="27" spans="1:5" x14ac:dyDescent="0.3">
      <c r="A27" s="16">
        <v>38018</v>
      </c>
      <c r="B27" s="28">
        <v>170960</v>
      </c>
      <c r="C27" s="39">
        <v>191342</v>
      </c>
      <c r="D27" s="36">
        <v>128914</v>
      </c>
      <c r="E27" s="47">
        <v>107945.16666666667</v>
      </c>
    </row>
    <row r="28" spans="1:5" x14ac:dyDescent="0.3">
      <c r="A28" s="16">
        <v>38047</v>
      </c>
      <c r="B28" s="28">
        <v>177470</v>
      </c>
      <c r="C28" s="39">
        <v>197516</v>
      </c>
      <c r="D28" s="36">
        <v>134610</v>
      </c>
      <c r="E28" s="47">
        <v>123887.84615384616</v>
      </c>
    </row>
    <row r="29" spans="1:5" x14ac:dyDescent="0.3">
      <c r="A29" s="16">
        <v>38078</v>
      </c>
      <c r="B29" s="28">
        <v>178777</v>
      </c>
      <c r="C29" s="39">
        <v>197527</v>
      </c>
      <c r="D29" s="36">
        <v>133315</v>
      </c>
      <c r="E29" s="47">
        <v>131679.8148148148</v>
      </c>
    </row>
    <row r="30" spans="1:5" x14ac:dyDescent="0.3">
      <c r="A30" s="16">
        <v>38108</v>
      </c>
      <c r="B30" s="28">
        <v>182226</v>
      </c>
      <c r="C30" s="39">
        <v>202426</v>
      </c>
      <c r="D30" s="36">
        <v>139044</v>
      </c>
      <c r="E30" s="47">
        <v>114229.9175257732</v>
      </c>
    </row>
    <row r="31" spans="1:5" x14ac:dyDescent="0.3">
      <c r="A31" s="16">
        <v>38139</v>
      </c>
      <c r="B31" s="28">
        <v>182416</v>
      </c>
      <c r="C31" s="39">
        <v>203788</v>
      </c>
      <c r="D31" s="36">
        <v>136596</v>
      </c>
      <c r="E31" s="47">
        <v>130774.31578947368</v>
      </c>
    </row>
    <row r="32" spans="1:5" x14ac:dyDescent="0.3">
      <c r="A32" s="16">
        <v>38169</v>
      </c>
      <c r="B32" s="28">
        <v>181034</v>
      </c>
      <c r="C32" s="39">
        <v>205942</v>
      </c>
      <c r="D32" s="36">
        <v>132095</v>
      </c>
      <c r="E32" s="47">
        <v>129973.90625</v>
      </c>
    </row>
    <row r="33" spans="1:5" x14ac:dyDescent="0.3">
      <c r="A33" s="16">
        <v>38200</v>
      </c>
      <c r="B33" s="28">
        <v>182469</v>
      </c>
      <c r="C33" s="39">
        <v>205028</v>
      </c>
      <c r="D33" s="36">
        <v>136514</v>
      </c>
      <c r="E33" s="47">
        <v>131739.94520547945</v>
      </c>
    </row>
    <row r="34" spans="1:5" x14ac:dyDescent="0.3">
      <c r="A34" s="16">
        <v>38231</v>
      </c>
      <c r="B34" s="28">
        <v>180794</v>
      </c>
      <c r="C34" s="39">
        <v>202518</v>
      </c>
      <c r="D34" s="36">
        <v>142536</v>
      </c>
      <c r="E34" s="47">
        <v>106150.32608695653</v>
      </c>
    </row>
    <row r="35" spans="1:5" x14ac:dyDescent="0.3">
      <c r="A35" s="16">
        <v>38261</v>
      </c>
      <c r="B35" s="28">
        <v>179578</v>
      </c>
      <c r="C35" s="39">
        <v>208121</v>
      </c>
      <c r="D35" s="36">
        <v>128665</v>
      </c>
      <c r="E35" s="47">
        <v>121934.96703296703</v>
      </c>
    </row>
    <row r="36" spans="1:5" x14ac:dyDescent="0.3">
      <c r="A36" s="16">
        <v>38292</v>
      </c>
      <c r="B36" s="28">
        <v>181630</v>
      </c>
      <c r="C36" s="39">
        <v>204535</v>
      </c>
      <c r="D36" s="36">
        <v>132498</v>
      </c>
      <c r="E36" s="47">
        <v>125390.29577464789</v>
      </c>
    </row>
    <row r="37" spans="1:5" ht="15" thickBot="1" x14ac:dyDescent="0.35">
      <c r="A37" s="16">
        <v>38322</v>
      </c>
      <c r="B37" s="29">
        <v>177178</v>
      </c>
      <c r="C37" s="40">
        <v>202711</v>
      </c>
      <c r="D37" s="34">
        <v>134501</v>
      </c>
      <c r="E37" s="47">
        <v>123182.19230769231</v>
      </c>
    </row>
    <row r="38" spans="1:5" ht="15" thickTop="1" x14ac:dyDescent="0.3">
      <c r="A38" s="16">
        <v>38353</v>
      </c>
      <c r="B38" s="32">
        <v>180819</v>
      </c>
      <c r="C38" s="39">
        <v>206337</v>
      </c>
      <c r="D38" s="36">
        <v>127360</v>
      </c>
      <c r="E38" s="47">
        <v>135584.29090909092</v>
      </c>
    </row>
    <row r="39" spans="1:5" x14ac:dyDescent="0.3">
      <c r="A39" s="16">
        <v>38384</v>
      </c>
      <c r="B39" s="28">
        <v>183189</v>
      </c>
      <c r="C39" s="39">
        <v>204886</v>
      </c>
      <c r="D39" s="36">
        <v>138260</v>
      </c>
      <c r="E39" s="47">
        <v>132514.43548387097</v>
      </c>
    </row>
    <row r="40" spans="1:5" x14ac:dyDescent="0.3">
      <c r="A40" s="16">
        <v>38412</v>
      </c>
      <c r="B40" s="28">
        <v>189556</v>
      </c>
      <c r="C40" s="39">
        <v>216187</v>
      </c>
      <c r="D40" s="36">
        <v>133784</v>
      </c>
      <c r="E40" s="47">
        <v>135479.54999999999</v>
      </c>
    </row>
    <row r="41" spans="1:5" x14ac:dyDescent="0.3">
      <c r="A41" s="16">
        <v>38443</v>
      </c>
      <c r="B41" s="28">
        <v>191996</v>
      </c>
      <c r="C41" s="39">
        <v>218901</v>
      </c>
      <c r="D41" s="36">
        <v>134389</v>
      </c>
      <c r="E41" s="47">
        <v>142708.21739130435</v>
      </c>
    </row>
    <row r="42" spans="1:5" x14ac:dyDescent="0.3">
      <c r="A42" s="16">
        <v>38473</v>
      </c>
      <c r="B42" s="28">
        <v>197615</v>
      </c>
      <c r="C42" s="39">
        <v>223219</v>
      </c>
      <c r="D42" s="36">
        <v>142472</v>
      </c>
      <c r="E42" s="47">
        <v>131552.12244897959</v>
      </c>
    </row>
    <row r="43" spans="1:5" x14ac:dyDescent="0.3">
      <c r="A43" s="16">
        <v>38504</v>
      </c>
      <c r="B43" s="28">
        <v>199409</v>
      </c>
      <c r="C43" s="39">
        <v>225077</v>
      </c>
      <c r="D43" s="36">
        <v>144345</v>
      </c>
      <c r="E43" s="47">
        <v>132777.91176470587</v>
      </c>
    </row>
    <row r="44" spans="1:5" x14ac:dyDescent="0.3">
      <c r="A44" s="16">
        <v>38534</v>
      </c>
      <c r="B44" s="28">
        <v>195765</v>
      </c>
      <c r="C44" s="39">
        <v>224074</v>
      </c>
      <c r="D44" s="36">
        <v>141249</v>
      </c>
      <c r="E44" s="47">
        <v>130768.38095238095</v>
      </c>
    </row>
    <row r="45" spans="1:5" x14ac:dyDescent="0.3">
      <c r="A45" s="16">
        <v>38565</v>
      </c>
      <c r="B45" s="28">
        <v>195995</v>
      </c>
      <c r="C45" s="39">
        <v>223114</v>
      </c>
      <c r="D45" s="36">
        <v>149542</v>
      </c>
      <c r="E45" s="47">
        <v>129611.80701754386</v>
      </c>
    </row>
    <row r="46" spans="1:5" x14ac:dyDescent="0.3">
      <c r="A46" s="16">
        <v>38596</v>
      </c>
      <c r="B46" s="28">
        <v>190564</v>
      </c>
      <c r="C46" s="39">
        <v>216490</v>
      </c>
      <c r="D46" s="36">
        <v>137998</v>
      </c>
      <c r="E46" s="47">
        <v>154019.57281553399</v>
      </c>
    </row>
    <row r="47" spans="1:5" x14ac:dyDescent="0.3">
      <c r="A47" s="16">
        <v>38626</v>
      </c>
      <c r="B47" s="28">
        <v>197683</v>
      </c>
      <c r="C47" s="39">
        <v>225887</v>
      </c>
      <c r="D47" s="36">
        <v>141106</v>
      </c>
      <c r="E47" s="47">
        <v>132085.77142857143</v>
      </c>
    </row>
    <row r="48" spans="1:5" x14ac:dyDescent="0.3">
      <c r="A48" s="16">
        <v>38657</v>
      </c>
      <c r="B48" s="28">
        <v>198267</v>
      </c>
      <c r="C48" s="39">
        <v>226110</v>
      </c>
      <c r="D48" s="36">
        <v>146337</v>
      </c>
      <c r="E48" s="47">
        <v>125644.53333333334</v>
      </c>
    </row>
    <row r="49" spans="1:5" ht="15" thickBot="1" x14ac:dyDescent="0.35">
      <c r="A49" s="16">
        <v>38687</v>
      </c>
      <c r="B49" s="29">
        <v>197884</v>
      </c>
      <c r="C49" s="40">
        <v>225130</v>
      </c>
      <c r="D49" s="34">
        <v>149254</v>
      </c>
      <c r="E49" s="47">
        <v>147969.03225806452</v>
      </c>
    </row>
    <row r="50" spans="1:5" ht="15" thickTop="1" x14ac:dyDescent="0.3">
      <c r="A50" s="16">
        <v>38718</v>
      </c>
      <c r="B50" s="33">
        <v>199148</v>
      </c>
      <c r="C50" s="42">
        <v>235222</v>
      </c>
      <c r="D50" s="36">
        <v>133745</v>
      </c>
      <c r="E50" s="47">
        <v>124098.33333333333</v>
      </c>
    </row>
    <row r="51" spans="1:5" x14ac:dyDescent="0.3">
      <c r="A51" s="16">
        <v>38749</v>
      </c>
      <c r="B51" s="33">
        <v>211531</v>
      </c>
      <c r="C51" s="42">
        <v>249925</v>
      </c>
      <c r="D51" s="36">
        <v>146933</v>
      </c>
      <c r="E51" s="47">
        <v>148661.29999999999</v>
      </c>
    </row>
    <row r="52" spans="1:5" x14ac:dyDescent="0.3">
      <c r="A52" s="16">
        <v>38777</v>
      </c>
      <c r="B52" s="33">
        <v>220124</v>
      </c>
      <c r="C52" s="42">
        <v>256159</v>
      </c>
      <c r="D52" s="36">
        <v>156988</v>
      </c>
      <c r="E52" s="47">
        <v>129641.72881355933</v>
      </c>
    </row>
    <row r="53" spans="1:5" x14ac:dyDescent="0.3">
      <c r="A53" s="16">
        <v>38808</v>
      </c>
      <c r="B53" s="33">
        <v>226846</v>
      </c>
      <c r="C53" s="42">
        <v>265557</v>
      </c>
      <c r="D53" s="36">
        <v>162565</v>
      </c>
      <c r="E53" s="47">
        <v>130636.96</v>
      </c>
    </row>
    <row r="54" spans="1:5" x14ac:dyDescent="0.3">
      <c r="A54" s="16">
        <v>38838</v>
      </c>
      <c r="B54" s="33">
        <v>242936</v>
      </c>
      <c r="C54" s="42">
        <v>282208</v>
      </c>
      <c r="D54" s="36">
        <v>172553</v>
      </c>
      <c r="E54" s="47">
        <v>165603.75657894736</v>
      </c>
    </row>
    <row r="55" spans="1:5" x14ac:dyDescent="0.3">
      <c r="A55" s="16">
        <v>38869</v>
      </c>
      <c r="B55" s="33">
        <v>254240</v>
      </c>
      <c r="C55" s="42">
        <v>298631</v>
      </c>
      <c r="D55" s="36">
        <v>186738</v>
      </c>
      <c r="E55" s="47">
        <v>167934.73291925466</v>
      </c>
    </row>
    <row r="56" spans="1:5" x14ac:dyDescent="0.3">
      <c r="A56" s="16">
        <v>38899</v>
      </c>
      <c r="B56" s="33">
        <v>256489</v>
      </c>
      <c r="C56" s="42">
        <v>303304</v>
      </c>
      <c r="D56" s="36">
        <v>188831</v>
      </c>
      <c r="E56" s="47">
        <v>163447.17391304349</v>
      </c>
    </row>
    <row r="57" spans="1:5" x14ac:dyDescent="0.3">
      <c r="A57" s="16">
        <v>38930</v>
      </c>
      <c r="B57" s="33">
        <v>270746</v>
      </c>
      <c r="C57" s="42">
        <v>316480</v>
      </c>
      <c r="D57" s="36">
        <v>200644</v>
      </c>
      <c r="E57" s="47">
        <v>164849.1012658228</v>
      </c>
    </row>
    <row r="58" spans="1:5" x14ac:dyDescent="0.3">
      <c r="A58" s="16">
        <v>38961</v>
      </c>
      <c r="B58" s="33">
        <v>278732</v>
      </c>
      <c r="C58" s="42">
        <v>322077</v>
      </c>
      <c r="D58" s="36">
        <v>212403</v>
      </c>
      <c r="E58" s="47">
        <v>219861.06060606061</v>
      </c>
    </row>
    <row r="59" spans="1:5" x14ac:dyDescent="0.3">
      <c r="A59" s="16">
        <v>38991</v>
      </c>
      <c r="B59" s="33">
        <v>276641</v>
      </c>
      <c r="C59" s="42">
        <v>326292</v>
      </c>
      <c r="D59" s="36">
        <v>208962</v>
      </c>
      <c r="E59" s="47">
        <v>190640.21917808219</v>
      </c>
    </row>
    <row r="60" spans="1:5" x14ac:dyDescent="0.3">
      <c r="A60" s="16">
        <v>39022</v>
      </c>
      <c r="B60" s="33">
        <v>282434</v>
      </c>
      <c r="C60" s="42">
        <v>334039</v>
      </c>
      <c r="D60" s="36">
        <v>212596</v>
      </c>
      <c r="E60" s="47">
        <v>212756.47899159664</v>
      </c>
    </row>
    <row r="61" spans="1:5" ht="15" thickBot="1" x14ac:dyDescent="0.35">
      <c r="A61" s="16">
        <v>39052</v>
      </c>
      <c r="B61" s="34">
        <v>294155</v>
      </c>
      <c r="C61" s="43">
        <v>341933</v>
      </c>
      <c r="D61" s="34">
        <v>227428</v>
      </c>
      <c r="E61" s="47">
        <v>225546.30434782608</v>
      </c>
    </row>
    <row r="62" spans="1:5" ht="15" thickTop="1" x14ac:dyDescent="0.3">
      <c r="A62" s="16">
        <v>39083</v>
      </c>
      <c r="B62" s="33">
        <v>303820</v>
      </c>
      <c r="C62" s="44">
        <v>357325</v>
      </c>
      <c r="D62" s="36">
        <v>233175</v>
      </c>
      <c r="E62" s="47">
        <v>237350.82677165355</v>
      </c>
    </row>
    <row r="63" spans="1:5" x14ac:dyDescent="0.3">
      <c r="A63" s="16">
        <v>39114</v>
      </c>
      <c r="B63" s="33">
        <v>321307</v>
      </c>
      <c r="C63" s="44">
        <v>375412</v>
      </c>
      <c r="D63" s="36">
        <v>247266</v>
      </c>
      <c r="E63" s="47">
        <v>245318.27814569537</v>
      </c>
    </row>
    <row r="64" spans="1:5" x14ac:dyDescent="0.3">
      <c r="A64" s="16">
        <v>39142</v>
      </c>
      <c r="B64" s="33">
        <v>325339</v>
      </c>
      <c r="C64" s="44">
        <v>398476</v>
      </c>
      <c r="D64" s="36">
        <v>246719</v>
      </c>
      <c r="E64" s="47">
        <v>214063.67894736843</v>
      </c>
    </row>
    <row r="65" spans="1:5" x14ac:dyDescent="0.3">
      <c r="A65" s="16">
        <v>39173</v>
      </c>
      <c r="B65" s="33">
        <v>344137</v>
      </c>
      <c r="C65" s="44">
        <v>413488</v>
      </c>
      <c r="D65" s="36">
        <v>261044</v>
      </c>
      <c r="E65" s="47">
        <v>249827.10897435897</v>
      </c>
    </row>
    <row r="66" spans="1:5" x14ac:dyDescent="0.3">
      <c r="A66" s="16">
        <v>39203</v>
      </c>
      <c r="B66" s="33">
        <v>354410</v>
      </c>
      <c r="C66" s="44">
        <v>426028</v>
      </c>
      <c r="D66" s="36">
        <v>266100</v>
      </c>
      <c r="E66" s="47">
        <v>229926.68722466961</v>
      </c>
    </row>
    <row r="67" spans="1:5" x14ac:dyDescent="0.3">
      <c r="A67" s="16">
        <v>39234</v>
      </c>
      <c r="B67" s="33">
        <v>348056</v>
      </c>
      <c r="C67" s="44">
        <v>417265</v>
      </c>
      <c r="D67" s="36">
        <v>265172</v>
      </c>
      <c r="E67" s="47">
        <v>237894.55801104972</v>
      </c>
    </row>
    <row r="68" spans="1:5" x14ac:dyDescent="0.3">
      <c r="A68" s="16">
        <v>39264</v>
      </c>
      <c r="B68" s="33">
        <v>354718</v>
      </c>
      <c r="C68" s="44">
        <v>417150</v>
      </c>
      <c r="D68" s="36">
        <v>271908</v>
      </c>
      <c r="E68" s="47">
        <v>283401.89230769232</v>
      </c>
    </row>
    <row r="69" spans="1:5" x14ac:dyDescent="0.3">
      <c r="A69" s="16">
        <v>39295</v>
      </c>
      <c r="B69" s="33">
        <v>344792</v>
      </c>
      <c r="C69" s="44">
        <v>403757</v>
      </c>
      <c r="D69" s="36">
        <v>269139</v>
      </c>
      <c r="E69" s="47">
        <v>249925.56302521008</v>
      </c>
    </row>
    <row r="70" spans="1:5" x14ac:dyDescent="0.3">
      <c r="A70" s="16">
        <v>39326</v>
      </c>
      <c r="B70" s="33">
        <v>344286</v>
      </c>
      <c r="C70" s="44">
        <v>399555</v>
      </c>
      <c r="D70" s="36">
        <v>270745</v>
      </c>
      <c r="E70" s="47">
        <v>206984.16049382716</v>
      </c>
    </row>
    <row r="71" spans="1:5" x14ac:dyDescent="0.3">
      <c r="A71" s="16">
        <v>39356</v>
      </c>
      <c r="B71" s="33">
        <v>347668</v>
      </c>
      <c r="C71" s="44">
        <v>397189</v>
      </c>
      <c r="D71" s="36">
        <v>262875</v>
      </c>
      <c r="E71" s="47">
        <v>260919.7</v>
      </c>
    </row>
    <row r="72" spans="1:5" x14ac:dyDescent="0.3">
      <c r="A72" s="16">
        <v>39387</v>
      </c>
      <c r="B72" s="33">
        <v>325060</v>
      </c>
      <c r="C72" s="44">
        <v>376267</v>
      </c>
      <c r="D72" s="36">
        <v>252277</v>
      </c>
      <c r="E72" s="47">
        <v>223358</v>
      </c>
    </row>
    <row r="73" spans="1:5" ht="15" thickBot="1" x14ac:dyDescent="0.35">
      <c r="A73" s="16">
        <v>39417</v>
      </c>
      <c r="B73" s="35">
        <v>329705</v>
      </c>
      <c r="C73" s="43">
        <v>382022</v>
      </c>
      <c r="D73" s="34">
        <v>253270</v>
      </c>
      <c r="E73" s="47">
        <v>221118.31147540984</v>
      </c>
    </row>
    <row r="74" spans="1:5" ht="15" thickTop="1" x14ac:dyDescent="0.3">
      <c r="A74" s="16">
        <v>39448</v>
      </c>
      <c r="B74" s="36">
        <v>332051</v>
      </c>
      <c r="C74" s="45">
        <v>379567</v>
      </c>
      <c r="D74" s="36">
        <v>257956</v>
      </c>
      <c r="E74" s="47">
        <v>233615.05154639174</v>
      </c>
    </row>
    <row r="75" spans="1:5" x14ac:dyDescent="0.3">
      <c r="A75" s="16">
        <v>39479</v>
      </c>
      <c r="B75" s="36">
        <v>338347</v>
      </c>
      <c r="C75" s="45">
        <v>381965</v>
      </c>
      <c r="D75" s="36">
        <v>264204</v>
      </c>
      <c r="E75" s="47">
        <v>239183.22727272726</v>
      </c>
    </row>
    <row r="76" spans="1:5" x14ac:dyDescent="0.3">
      <c r="A76" s="16">
        <v>39508</v>
      </c>
      <c r="B76" s="36">
        <v>343760</v>
      </c>
      <c r="C76" s="45">
        <v>387632</v>
      </c>
      <c r="D76" s="36">
        <v>263023</v>
      </c>
      <c r="E76" s="47">
        <v>249939.88659793814</v>
      </c>
    </row>
    <row r="77" spans="1:5" x14ac:dyDescent="0.3">
      <c r="A77" s="16">
        <v>39539</v>
      </c>
      <c r="B77" s="36">
        <v>336931</v>
      </c>
      <c r="C77" s="45">
        <v>386033</v>
      </c>
      <c r="D77" s="36">
        <v>256947</v>
      </c>
      <c r="E77" s="47">
        <v>240646.34246575343</v>
      </c>
    </row>
    <row r="78" spans="1:5" x14ac:dyDescent="0.3">
      <c r="A78" s="16">
        <v>39569</v>
      </c>
      <c r="B78" s="36">
        <v>340499</v>
      </c>
      <c r="C78" s="45">
        <v>383167</v>
      </c>
      <c r="D78" s="36">
        <v>260837</v>
      </c>
      <c r="E78" s="47">
        <v>260691.78461538462</v>
      </c>
    </row>
    <row r="79" spans="1:5" x14ac:dyDescent="0.3">
      <c r="A79" s="16">
        <v>39600</v>
      </c>
      <c r="B79" s="36">
        <v>341376</v>
      </c>
      <c r="C79" s="45">
        <v>381384</v>
      </c>
      <c r="D79" s="36">
        <v>262365</v>
      </c>
      <c r="E79" s="47">
        <v>281631.34210526315</v>
      </c>
    </row>
    <row r="80" spans="1:5" x14ac:dyDescent="0.3">
      <c r="A80" s="16">
        <v>39630</v>
      </c>
      <c r="B80" s="36">
        <v>335100</v>
      </c>
      <c r="C80" s="45">
        <v>379224</v>
      </c>
      <c r="D80" s="36">
        <v>253850</v>
      </c>
      <c r="E80" s="47">
        <v>231215.23636363636</v>
      </c>
    </row>
    <row r="81" spans="1:5" x14ac:dyDescent="0.3">
      <c r="A81" s="16">
        <v>39661</v>
      </c>
      <c r="B81" s="36">
        <v>329207</v>
      </c>
      <c r="C81" s="45">
        <v>369190</v>
      </c>
      <c r="D81" s="36">
        <v>251048</v>
      </c>
      <c r="E81" s="47">
        <v>251640.85263157895</v>
      </c>
    </row>
    <row r="82" spans="1:5" x14ac:dyDescent="0.3">
      <c r="A82" s="16">
        <v>39692</v>
      </c>
      <c r="B82" s="36">
        <v>324906</v>
      </c>
      <c r="C82" s="45">
        <v>362097</v>
      </c>
      <c r="D82" s="36">
        <v>252234</v>
      </c>
      <c r="E82" s="47">
        <v>255859.60714285713</v>
      </c>
    </row>
    <row r="83" spans="1:5" x14ac:dyDescent="0.3">
      <c r="A83" s="16">
        <v>39722</v>
      </c>
      <c r="B83" s="36">
        <v>317784</v>
      </c>
      <c r="C83" s="45">
        <v>363274</v>
      </c>
      <c r="D83" s="36">
        <v>237590</v>
      </c>
      <c r="E83" s="47">
        <v>234711.71794871794</v>
      </c>
    </row>
    <row r="84" spans="1:5" x14ac:dyDescent="0.3">
      <c r="A84" s="16">
        <v>39753</v>
      </c>
      <c r="B84" s="36">
        <v>318588</v>
      </c>
      <c r="C84" s="45">
        <v>362757</v>
      </c>
      <c r="D84" s="36">
        <v>231531</v>
      </c>
      <c r="E84" s="47">
        <v>231767.08928571429</v>
      </c>
    </row>
    <row r="85" spans="1:5" ht="15" thickBot="1" x14ac:dyDescent="0.35">
      <c r="A85" s="16">
        <v>39783</v>
      </c>
      <c r="B85" s="37">
        <v>310974</v>
      </c>
      <c r="C85" s="43">
        <v>351870</v>
      </c>
      <c r="D85" s="34">
        <v>234286</v>
      </c>
      <c r="E85" s="47">
        <v>229872.46153846153</v>
      </c>
    </row>
    <row r="86" spans="1:5" ht="15" thickTop="1" x14ac:dyDescent="0.3">
      <c r="A86" s="16">
        <v>39814</v>
      </c>
      <c r="B86" s="38">
        <v>320355</v>
      </c>
      <c r="C86" s="45">
        <v>357393</v>
      </c>
      <c r="D86" s="45">
        <v>238111</v>
      </c>
      <c r="E86" s="47">
        <v>267022.03703703702</v>
      </c>
    </row>
    <row r="87" spans="1:5" x14ac:dyDescent="0.3">
      <c r="A87" s="16">
        <v>39845</v>
      </c>
      <c r="B87" s="38">
        <v>313363</v>
      </c>
      <c r="C87" s="45">
        <v>354261</v>
      </c>
      <c r="D87" s="45">
        <v>227111</v>
      </c>
      <c r="E87" s="47">
        <v>258459.19672131148</v>
      </c>
    </row>
    <row r="88" spans="1:5" x14ac:dyDescent="0.3">
      <c r="A88" s="16">
        <v>39873</v>
      </c>
      <c r="B88" s="38">
        <v>308655</v>
      </c>
      <c r="C88" s="45">
        <v>352331</v>
      </c>
      <c r="D88" s="45">
        <v>228161</v>
      </c>
      <c r="E88" s="47">
        <v>248433.72</v>
      </c>
    </row>
    <row r="89" spans="1:5" x14ac:dyDescent="0.3">
      <c r="A89" s="16">
        <v>39904</v>
      </c>
      <c r="B89" s="38">
        <v>318596</v>
      </c>
      <c r="C89" s="45">
        <v>363176</v>
      </c>
      <c r="D89" s="45">
        <v>234795</v>
      </c>
      <c r="E89" s="47">
        <v>244128.44144144145</v>
      </c>
    </row>
    <row r="90" spans="1:5" x14ac:dyDescent="0.3">
      <c r="A90" s="16">
        <v>39934</v>
      </c>
      <c r="B90" s="39">
        <v>326722</v>
      </c>
      <c r="C90" s="45">
        <v>372264</v>
      </c>
      <c r="D90" s="45">
        <v>241031</v>
      </c>
      <c r="E90" s="47">
        <v>257340.76865671642</v>
      </c>
    </row>
    <row r="91" spans="1:5" x14ac:dyDescent="0.3">
      <c r="A91" s="16">
        <v>39965</v>
      </c>
      <c r="B91" s="39">
        <v>329893</v>
      </c>
      <c r="C91" s="45">
        <v>375432</v>
      </c>
      <c r="D91" s="45">
        <v>244765</v>
      </c>
      <c r="E91" s="47">
        <v>267815.24827586208</v>
      </c>
    </row>
    <row r="92" spans="1:5" x14ac:dyDescent="0.3">
      <c r="A92" s="16">
        <v>39995</v>
      </c>
      <c r="B92" s="39">
        <v>327430</v>
      </c>
      <c r="C92" s="45">
        <v>378270</v>
      </c>
      <c r="D92" s="45">
        <v>242985</v>
      </c>
      <c r="E92" s="47">
        <v>261415.87301587302</v>
      </c>
    </row>
    <row r="93" spans="1:5" x14ac:dyDescent="0.3">
      <c r="A93" s="16">
        <v>40026</v>
      </c>
      <c r="B93" s="39">
        <v>322890</v>
      </c>
      <c r="C93" s="45">
        <v>375594</v>
      </c>
      <c r="D93" s="45">
        <v>239773</v>
      </c>
      <c r="E93" s="47">
        <v>256278.99047619046</v>
      </c>
    </row>
    <row r="94" spans="1:5" x14ac:dyDescent="0.3">
      <c r="A94" s="16">
        <v>40057</v>
      </c>
      <c r="B94" s="39">
        <v>327439</v>
      </c>
      <c r="C94" s="45">
        <v>375134</v>
      </c>
      <c r="D94" s="45">
        <v>244196</v>
      </c>
      <c r="E94" s="47">
        <v>258893.3469387755</v>
      </c>
    </row>
    <row r="95" spans="1:5" x14ac:dyDescent="0.3">
      <c r="A95" s="16">
        <v>40087</v>
      </c>
      <c r="B95" s="39">
        <v>325557</v>
      </c>
      <c r="C95" s="45">
        <v>378849</v>
      </c>
      <c r="D95" s="45">
        <v>236127</v>
      </c>
      <c r="E95" s="47">
        <v>268268.74736842106</v>
      </c>
    </row>
    <row r="96" spans="1:5" x14ac:dyDescent="0.3">
      <c r="A96" s="16">
        <v>40118</v>
      </c>
      <c r="B96" s="39">
        <v>326368</v>
      </c>
      <c r="C96" s="45">
        <v>380710</v>
      </c>
      <c r="D96" s="45">
        <v>235071</v>
      </c>
      <c r="E96" s="47">
        <v>269946.87179487181</v>
      </c>
    </row>
    <row r="97" spans="1:5" ht="15" thickBot="1" x14ac:dyDescent="0.35">
      <c r="A97" s="16">
        <v>40148</v>
      </c>
      <c r="B97" s="40">
        <v>319494</v>
      </c>
      <c r="C97" s="43">
        <v>374146</v>
      </c>
      <c r="D97" s="43">
        <v>237264</v>
      </c>
      <c r="E97" s="47">
        <v>244056.4</v>
      </c>
    </row>
    <row r="98" spans="1:5" ht="15" thickTop="1" x14ac:dyDescent="0.3">
      <c r="A98" s="16">
        <v>40179</v>
      </c>
      <c r="B98" s="38">
        <v>316506</v>
      </c>
      <c r="C98" s="45">
        <v>369042</v>
      </c>
      <c r="D98" s="45">
        <v>240524</v>
      </c>
      <c r="E98" s="47">
        <v>259933.5223880597</v>
      </c>
    </row>
    <row r="99" spans="1:5" x14ac:dyDescent="0.3">
      <c r="A99" s="16">
        <v>40210</v>
      </c>
      <c r="B99" s="38">
        <v>320369</v>
      </c>
      <c r="C99" s="45">
        <v>378325</v>
      </c>
      <c r="D99" s="45">
        <v>230072</v>
      </c>
      <c r="E99" s="47">
        <v>279449.90721649484</v>
      </c>
    </row>
    <row r="100" spans="1:5" x14ac:dyDescent="0.3">
      <c r="A100" s="16">
        <v>40238</v>
      </c>
      <c r="B100" s="39">
        <v>347260</v>
      </c>
      <c r="C100" s="45">
        <v>396710</v>
      </c>
      <c r="D100" s="45">
        <v>250860</v>
      </c>
      <c r="E100" s="47">
        <v>284909.03846153844</v>
      </c>
    </row>
    <row r="101" spans="1:5" x14ac:dyDescent="0.3">
      <c r="A101" s="16">
        <v>40269</v>
      </c>
      <c r="B101" s="39">
        <v>342574</v>
      </c>
      <c r="C101" s="45">
        <v>394758</v>
      </c>
      <c r="D101" s="45">
        <v>250503</v>
      </c>
      <c r="E101" s="47">
        <v>285576.11538461538</v>
      </c>
    </row>
    <row r="102" spans="1:5" x14ac:dyDescent="0.3">
      <c r="A102" s="16">
        <v>40299</v>
      </c>
      <c r="B102" s="39">
        <v>343696</v>
      </c>
      <c r="C102" s="45">
        <v>397631</v>
      </c>
      <c r="D102" s="45">
        <v>246866</v>
      </c>
      <c r="E102" s="47">
        <v>276925.6694214876</v>
      </c>
    </row>
    <row r="103" spans="1:5" x14ac:dyDescent="0.3">
      <c r="A103" s="16">
        <v>40330</v>
      </c>
      <c r="B103" s="39">
        <v>339497</v>
      </c>
      <c r="C103" s="45">
        <v>398635</v>
      </c>
      <c r="D103" s="45">
        <v>243202</v>
      </c>
      <c r="E103" s="47">
        <v>258205.30434782608</v>
      </c>
    </row>
    <row r="104" spans="1:5" x14ac:dyDescent="0.3">
      <c r="A104" s="16">
        <v>40360</v>
      </c>
      <c r="B104" s="39">
        <v>333216</v>
      </c>
      <c r="C104" s="45">
        <v>388677</v>
      </c>
      <c r="D104" s="45">
        <v>237262</v>
      </c>
      <c r="E104" s="47">
        <v>256115.28571428571</v>
      </c>
    </row>
    <row r="105" spans="1:5" x14ac:dyDescent="0.3">
      <c r="A105" s="16">
        <v>40391</v>
      </c>
      <c r="B105" s="39">
        <v>332245</v>
      </c>
      <c r="C105" s="45">
        <v>383948</v>
      </c>
      <c r="D105" s="45">
        <v>233376</v>
      </c>
      <c r="E105" s="47">
        <v>311808.53521126759</v>
      </c>
    </row>
    <row r="106" spans="1:5" x14ac:dyDescent="0.3">
      <c r="A106" s="16">
        <v>40422</v>
      </c>
      <c r="B106" s="39">
        <v>327169</v>
      </c>
      <c r="C106" s="45">
        <v>377428</v>
      </c>
      <c r="D106" s="45">
        <v>235290</v>
      </c>
      <c r="E106" s="47">
        <v>274320.30588235293</v>
      </c>
    </row>
    <row r="107" spans="1:5" x14ac:dyDescent="0.3">
      <c r="A107" s="16">
        <v>40452</v>
      </c>
      <c r="B107" s="39">
        <v>321777</v>
      </c>
      <c r="C107" s="45">
        <v>375536</v>
      </c>
      <c r="D107" s="45">
        <v>234470</v>
      </c>
      <c r="E107" s="47">
        <v>240395.72368421053</v>
      </c>
    </row>
    <row r="108" spans="1:5" x14ac:dyDescent="0.3">
      <c r="A108" s="16">
        <v>40483</v>
      </c>
      <c r="B108" s="39">
        <v>323839</v>
      </c>
      <c r="C108" s="45">
        <v>372980</v>
      </c>
      <c r="D108" s="45">
        <v>226772</v>
      </c>
      <c r="E108" s="47">
        <v>280992.86567164178</v>
      </c>
    </row>
    <row r="109" spans="1:5" ht="15" thickBot="1" x14ac:dyDescent="0.35">
      <c r="A109" s="16">
        <v>40513</v>
      </c>
      <c r="B109" s="40">
        <v>313300</v>
      </c>
      <c r="C109" s="43">
        <v>365038</v>
      </c>
      <c r="D109" s="43">
        <v>224719</v>
      </c>
      <c r="E109" s="47">
        <v>266906.39285714284</v>
      </c>
    </row>
    <row r="110" spans="1:5" ht="15" thickTop="1" x14ac:dyDescent="0.3">
      <c r="A110" s="16">
        <v>40544</v>
      </c>
      <c r="B110" s="38">
        <v>314125</v>
      </c>
      <c r="C110" s="45">
        <v>364239</v>
      </c>
      <c r="D110" s="45">
        <v>220837</v>
      </c>
      <c r="E110" s="47">
        <v>242304.88888888888</v>
      </c>
    </row>
    <row r="111" spans="1:5" x14ac:dyDescent="0.3">
      <c r="A111" s="16">
        <v>40575</v>
      </c>
      <c r="B111" s="39">
        <v>314996</v>
      </c>
      <c r="C111" s="45">
        <v>367033</v>
      </c>
      <c r="D111" s="45">
        <v>229212</v>
      </c>
      <c r="E111" s="47">
        <v>263287.41304347827</v>
      </c>
    </row>
    <row r="112" spans="1:5" x14ac:dyDescent="0.3">
      <c r="A112" s="16">
        <v>40603</v>
      </c>
      <c r="B112" s="39">
        <v>329575</v>
      </c>
      <c r="C112" s="39">
        <v>386727</v>
      </c>
      <c r="D112" s="39">
        <v>231015</v>
      </c>
      <c r="E112" s="47">
        <v>270276.75438596489</v>
      </c>
    </row>
    <row r="113" spans="1:5" x14ac:dyDescent="0.3">
      <c r="A113" s="16">
        <v>40634</v>
      </c>
      <c r="B113" s="39">
        <v>326468</v>
      </c>
      <c r="C113" s="45">
        <v>384739</v>
      </c>
      <c r="D113" s="45">
        <v>229632</v>
      </c>
      <c r="E113" s="47">
        <v>264462.92523364484</v>
      </c>
    </row>
    <row r="114" spans="1:5" x14ac:dyDescent="0.3">
      <c r="A114" s="16">
        <v>40664</v>
      </c>
      <c r="B114" s="39">
        <v>331982</v>
      </c>
      <c r="C114" s="45">
        <v>384607</v>
      </c>
      <c r="D114" s="45">
        <v>237720</v>
      </c>
      <c r="E114" s="47">
        <v>263248.53043478262</v>
      </c>
    </row>
    <row r="115" spans="1:5" x14ac:dyDescent="0.3">
      <c r="A115" s="16">
        <v>40695</v>
      </c>
      <c r="B115" s="39">
        <v>332484</v>
      </c>
      <c r="C115" s="45">
        <v>385979</v>
      </c>
      <c r="D115" s="45">
        <v>230140</v>
      </c>
      <c r="E115" s="47">
        <v>269220.62184873951</v>
      </c>
    </row>
    <row r="116" spans="1:5" x14ac:dyDescent="0.3">
      <c r="A116" s="16">
        <v>40725</v>
      </c>
      <c r="B116" s="39">
        <v>335480</v>
      </c>
      <c r="C116" s="39">
        <v>390739</v>
      </c>
      <c r="D116" s="39">
        <v>243135</v>
      </c>
      <c r="E116" s="47">
        <v>299235.65979381441</v>
      </c>
    </row>
    <row r="117" spans="1:5" x14ac:dyDescent="0.3">
      <c r="A117" s="16">
        <v>40756</v>
      </c>
      <c r="B117" s="39">
        <v>327865</v>
      </c>
      <c r="C117" s="45">
        <v>382009</v>
      </c>
      <c r="D117" s="45">
        <v>229196</v>
      </c>
      <c r="E117" s="47">
        <v>293023.43689320388</v>
      </c>
    </row>
    <row r="118" spans="1:5" x14ac:dyDescent="0.3">
      <c r="A118" s="16">
        <v>40787</v>
      </c>
      <c r="B118" s="39">
        <v>335588</v>
      </c>
      <c r="C118" s="39">
        <v>383555</v>
      </c>
      <c r="D118" s="39">
        <v>230327</v>
      </c>
      <c r="E118" s="47">
        <v>253262.91011235956</v>
      </c>
    </row>
    <row r="119" spans="1:5" x14ac:dyDescent="0.3">
      <c r="A119" s="16">
        <v>40817</v>
      </c>
      <c r="B119" s="39">
        <v>325714</v>
      </c>
      <c r="C119" s="39">
        <v>376124</v>
      </c>
      <c r="D119" s="39">
        <v>220304</v>
      </c>
      <c r="E119" s="47">
        <v>271694</v>
      </c>
    </row>
    <row r="120" spans="1:5" x14ac:dyDescent="0.3">
      <c r="A120" s="16">
        <v>40848</v>
      </c>
      <c r="B120" s="39">
        <v>322104</v>
      </c>
      <c r="C120" s="39">
        <v>368780</v>
      </c>
      <c r="D120" s="39">
        <v>223948</v>
      </c>
      <c r="E120" s="47">
        <v>259008.61904761905</v>
      </c>
    </row>
    <row r="121" spans="1:5" ht="15" thickBot="1" x14ac:dyDescent="0.35">
      <c r="A121" s="16">
        <v>40878</v>
      </c>
      <c r="B121" s="40">
        <v>320889</v>
      </c>
      <c r="C121" s="40">
        <v>379273</v>
      </c>
      <c r="D121" s="40">
        <v>225735</v>
      </c>
      <c r="E121" s="47">
        <v>252555.64150943398</v>
      </c>
    </row>
    <row r="122" spans="1:5" ht="15" thickTop="1" x14ac:dyDescent="0.3">
      <c r="A122" s="16">
        <v>40909</v>
      </c>
      <c r="B122" s="38">
        <v>320482</v>
      </c>
      <c r="C122" s="45">
        <v>371322</v>
      </c>
      <c r="D122" s="45">
        <v>212498</v>
      </c>
      <c r="E122" s="47">
        <v>260518</v>
      </c>
    </row>
    <row r="123" spans="1:5" x14ac:dyDescent="0.3">
      <c r="A123" s="16">
        <v>40940</v>
      </c>
      <c r="B123" s="39">
        <v>333159</v>
      </c>
      <c r="C123" s="45">
        <v>384409</v>
      </c>
      <c r="D123" s="45">
        <v>233147</v>
      </c>
      <c r="E123" s="47">
        <v>270114.62376237626</v>
      </c>
    </row>
    <row r="124" spans="1:5" x14ac:dyDescent="0.3">
      <c r="A124" s="16">
        <v>40969</v>
      </c>
      <c r="B124" s="39">
        <v>340117</v>
      </c>
      <c r="C124" s="39">
        <v>389372</v>
      </c>
      <c r="D124" s="39">
        <v>229304</v>
      </c>
      <c r="E124" s="47">
        <v>282537.53271028039</v>
      </c>
    </row>
    <row r="125" spans="1:5" x14ac:dyDescent="0.3">
      <c r="A125" s="16">
        <v>41000</v>
      </c>
      <c r="B125" s="39">
        <v>341539</v>
      </c>
      <c r="C125" s="45">
        <v>390984</v>
      </c>
      <c r="D125" s="45">
        <v>235384</v>
      </c>
      <c r="E125" s="47">
        <v>289354.19230769231</v>
      </c>
    </row>
    <row r="126" spans="1:5" x14ac:dyDescent="0.3">
      <c r="A126" s="16">
        <v>41030</v>
      </c>
      <c r="B126" s="39">
        <v>352143</v>
      </c>
      <c r="C126" s="45">
        <v>396864</v>
      </c>
      <c r="D126" s="45">
        <v>247499</v>
      </c>
      <c r="E126" s="47">
        <v>294466.40000000002</v>
      </c>
    </row>
    <row r="127" spans="1:5" x14ac:dyDescent="0.3">
      <c r="A127" s="16">
        <v>41061</v>
      </c>
      <c r="B127" s="39">
        <v>345222</v>
      </c>
      <c r="C127" s="45">
        <v>402840</v>
      </c>
      <c r="D127" s="45">
        <v>240822</v>
      </c>
      <c r="E127" s="47">
        <v>271037.25</v>
      </c>
    </row>
    <row r="128" spans="1:5" x14ac:dyDescent="0.3">
      <c r="A128" s="16">
        <v>41091</v>
      </c>
      <c r="B128" s="39">
        <v>339486</v>
      </c>
      <c r="C128" s="39">
        <v>397022</v>
      </c>
      <c r="D128" s="39">
        <v>236446</v>
      </c>
      <c r="E128" s="47">
        <v>269726.5981308411</v>
      </c>
    </row>
    <row r="129" spans="1:5" x14ac:dyDescent="0.3">
      <c r="A129" s="16">
        <v>41122</v>
      </c>
      <c r="B129" s="39">
        <v>338719</v>
      </c>
      <c r="C129" s="45">
        <v>395268</v>
      </c>
      <c r="D129" s="45">
        <v>235682</v>
      </c>
      <c r="E129" s="47">
        <v>266051.27433628321</v>
      </c>
    </row>
    <row r="130" spans="1:5" x14ac:dyDescent="0.3">
      <c r="A130" s="16">
        <v>41153</v>
      </c>
      <c r="B130" s="39">
        <v>334147</v>
      </c>
      <c r="C130" s="39">
        <v>393374</v>
      </c>
      <c r="D130" s="39">
        <v>224330</v>
      </c>
      <c r="E130" s="47">
        <v>264953.92233009706</v>
      </c>
    </row>
    <row r="131" spans="1:5" x14ac:dyDescent="0.3">
      <c r="A131" s="16">
        <v>41183</v>
      </c>
      <c r="B131" s="39">
        <v>332232</v>
      </c>
      <c r="C131" s="39">
        <v>387921</v>
      </c>
      <c r="D131" s="39">
        <v>230952</v>
      </c>
      <c r="E131" s="47">
        <v>274507.90654205607</v>
      </c>
    </row>
    <row r="132" spans="1:5" x14ac:dyDescent="0.3">
      <c r="A132" s="16">
        <v>41214</v>
      </c>
      <c r="B132" s="39">
        <v>334702</v>
      </c>
      <c r="C132" s="39">
        <v>394707</v>
      </c>
      <c r="D132" s="39">
        <v>225135</v>
      </c>
      <c r="E132" s="47">
        <v>287876.42499999999</v>
      </c>
    </row>
    <row r="133" spans="1:5" ht="15" thickBot="1" x14ac:dyDescent="0.35">
      <c r="A133" s="16">
        <v>41244</v>
      </c>
      <c r="B133" s="40">
        <v>341891</v>
      </c>
      <c r="C133" s="40">
        <v>405274</v>
      </c>
      <c r="D133" s="40">
        <v>227268</v>
      </c>
      <c r="E133" s="47">
        <v>264695.35849056602</v>
      </c>
    </row>
    <row r="134" spans="1:5" ht="15" thickTop="1" x14ac:dyDescent="0.3">
      <c r="A134" s="16">
        <v>41275</v>
      </c>
      <c r="B134" s="38">
        <v>326081</v>
      </c>
      <c r="C134" s="45">
        <v>397872</v>
      </c>
      <c r="D134" s="45">
        <v>215981</v>
      </c>
      <c r="E134" s="47">
        <v>263971.32653061225</v>
      </c>
    </row>
    <row r="135" spans="1:5" x14ac:dyDescent="0.3">
      <c r="A135" s="16">
        <v>41306</v>
      </c>
      <c r="B135" s="39">
        <v>341783</v>
      </c>
      <c r="C135" s="45">
        <v>400426</v>
      </c>
      <c r="D135" s="45">
        <v>231485</v>
      </c>
      <c r="E135" s="47">
        <v>294680.1707317073</v>
      </c>
    </row>
    <row r="136" spans="1:5" x14ac:dyDescent="0.3">
      <c r="A136" s="16">
        <v>41334</v>
      </c>
      <c r="B136" s="39">
        <v>356390</v>
      </c>
      <c r="C136" s="39">
        <v>419911</v>
      </c>
      <c r="D136" s="39">
        <v>247042</v>
      </c>
      <c r="E136" s="47">
        <v>274597.01851851854</v>
      </c>
    </row>
    <row r="137" spans="1:5" x14ac:dyDescent="0.3">
      <c r="A137" s="16">
        <v>41365</v>
      </c>
      <c r="B137" s="39">
        <v>349391</v>
      </c>
      <c r="C137" s="45">
        <v>403701</v>
      </c>
      <c r="D137" s="45">
        <v>244261</v>
      </c>
      <c r="E137" s="47">
        <v>301040.20529801323</v>
      </c>
    </row>
    <row r="138" spans="1:5" x14ac:dyDescent="0.3">
      <c r="A138" s="16">
        <v>41395</v>
      </c>
      <c r="B138" s="39">
        <v>355365</v>
      </c>
      <c r="C138" s="45">
        <v>417047</v>
      </c>
      <c r="D138" s="45">
        <v>235814</v>
      </c>
      <c r="E138" s="47">
        <v>285859.11034482758</v>
      </c>
    </row>
    <row r="139" spans="1:5" x14ac:dyDescent="0.3">
      <c r="A139" s="16">
        <v>41426</v>
      </c>
      <c r="B139" s="39">
        <v>358044</v>
      </c>
      <c r="C139" s="45">
        <v>411690</v>
      </c>
      <c r="D139" s="45">
        <v>258383</v>
      </c>
      <c r="E139" s="47">
        <v>287840.5028901734</v>
      </c>
    </row>
    <row r="140" spans="1:5" x14ac:dyDescent="0.3">
      <c r="A140" s="16">
        <v>41456</v>
      </c>
      <c r="B140" s="39">
        <v>350649</v>
      </c>
      <c r="C140" s="39">
        <v>410532</v>
      </c>
      <c r="D140" s="39">
        <v>243529</v>
      </c>
      <c r="E140" s="47">
        <v>299213.77564102563</v>
      </c>
    </row>
    <row r="141" spans="1:5" x14ac:dyDescent="0.3">
      <c r="A141" s="16">
        <v>41487</v>
      </c>
      <c r="B141" s="39">
        <v>351093</v>
      </c>
      <c r="C141" s="45">
        <v>417359</v>
      </c>
      <c r="D141" s="45">
        <v>244062</v>
      </c>
      <c r="E141" s="47">
        <v>291152.59259259258</v>
      </c>
    </row>
    <row r="142" spans="1:5" x14ac:dyDescent="0.3">
      <c r="A142" s="16">
        <v>41518</v>
      </c>
      <c r="B142" s="39">
        <v>350346</v>
      </c>
      <c r="C142" s="39">
        <v>407410</v>
      </c>
      <c r="D142" s="39">
        <v>242733</v>
      </c>
      <c r="E142" s="47">
        <v>286729.66399999999</v>
      </c>
    </row>
    <row r="143" spans="1:5" x14ac:dyDescent="0.3">
      <c r="A143" s="16">
        <v>41548</v>
      </c>
      <c r="B143" s="39">
        <v>336812</v>
      </c>
      <c r="C143" s="39">
        <v>395972</v>
      </c>
      <c r="D143" s="39">
        <v>237360</v>
      </c>
      <c r="E143" s="47">
        <v>275219.21428571426</v>
      </c>
    </row>
    <row r="144" spans="1:5" x14ac:dyDescent="0.3">
      <c r="A144" s="16">
        <v>41579</v>
      </c>
      <c r="B144" s="39">
        <v>347112</v>
      </c>
      <c r="C144" s="39">
        <v>406587</v>
      </c>
      <c r="D144" s="39">
        <v>242371</v>
      </c>
      <c r="E144" s="47">
        <v>309545.18367346941</v>
      </c>
    </row>
    <row r="145" spans="1:5" ht="15" thickBot="1" x14ac:dyDescent="0.35">
      <c r="A145" s="16">
        <v>41609</v>
      </c>
      <c r="B145" s="40">
        <v>348253</v>
      </c>
      <c r="C145" s="40">
        <v>421676</v>
      </c>
      <c r="D145" s="40">
        <v>234308</v>
      </c>
      <c r="E145" s="47">
        <v>298568.54838709679</v>
      </c>
    </row>
    <row r="146" spans="1:5" ht="15" thickTop="1" x14ac:dyDescent="0.3">
      <c r="A146" s="16">
        <v>41640</v>
      </c>
      <c r="B146" s="28">
        <v>349284</v>
      </c>
      <c r="C146" s="36">
        <v>414040</v>
      </c>
      <c r="D146" s="36">
        <v>234143</v>
      </c>
      <c r="E146" s="47">
        <v>302137.30769230769</v>
      </c>
    </row>
    <row r="147" spans="1:5" x14ac:dyDescent="0.3">
      <c r="A147" s="16">
        <v>41671</v>
      </c>
      <c r="B147" s="30">
        <v>363310</v>
      </c>
      <c r="C147" s="36">
        <v>433252</v>
      </c>
      <c r="D147" s="36">
        <v>238376</v>
      </c>
      <c r="E147" s="47">
        <v>303392.31858407077</v>
      </c>
    </row>
    <row r="148" spans="1:5" x14ac:dyDescent="0.3">
      <c r="A148" s="16">
        <v>41699</v>
      </c>
      <c r="B148" s="30">
        <v>363757</v>
      </c>
      <c r="C148" s="30">
        <v>434283</v>
      </c>
      <c r="D148" s="30">
        <v>248822</v>
      </c>
      <c r="E148" s="47">
        <v>296977.34078212292</v>
      </c>
    </row>
    <row r="149" spans="1:5" x14ac:dyDescent="0.3">
      <c r="A149" s="16">
        <v>41730</v>
      </c>
      <c r="B149" s="30">
        <v>365813</v>
      </c>
      <c r="C149" s="36">
        <v>428391</v>
      </c>
      <c r="D149" s="36">
        <v>252417</v>
      </c>
      <c r="E149" s="47">
        <v>297427.66666666669</v>
      </c>
    </row>
    <row r="150" spans="1:5" x14ac:dyDescent="0.3">
      <c r="A150" s="16">
        <v>41760</v>
      </c>
      <c r="B150" s="30">
        <v>372423</v>
      </c>
      <c r="C150" s="36">
        <v>438427</v>
      </c>
      <c r="D150" s="36">
        <v>252480</v>
      </c>
      <c r="E150" s="47">
        <v>306565.53424657532</v>
      </c>
    </row>
    <row r="151" spans="1:5" x14ac:dyDescent="0.3">
      <c r="A151" s="16">
        <v>41791</v>
      </c>
      <c r="B151" s="30">
        <v>372010</v>
      </c>
      <c r="C151" s="36">
        <v>435636</v>
      </c>
      <c r="D151" s="36">
        <v>255349</v>
      </c>
      <c r="E151" s="47">
        <v>308092.49473684211</v>
      </c>
    </row>
    <row r="152" spans="1:5" x14ac:dyDescent="0.3">
      <c r="A152" s="16">
        <v>41821</v>
      </c>
      <c r="B152" s="30">
        <v>361211</v>
      </c>
      <c r="C152" s="30">
        <v>435636</v>
      </c>
      <c r="D152" s="30">
        <v>254360</v>
      </c>
      <c r="E152" s="47">
        <v>270092.8238341969</v>
      </c>
    </row>
    <row r="153" spans="1:5" x14ac:dyDescent="0.3">
      <c r="A153" s="16">
        <v>41852</v>
      </c>
      <c r="B153" s="30">
        <v>369148</v>
      </c>
      <c r="C153" s="36">
        <v>435201</v>
      </c>
      <c r="D153" s="36">
        <v>261980</v>
      </c>
      <c r="E153" s="47">
        <v>291170.6875</v>
      </c>
    </row>
    <row r="154" spans="1:5" x14ac:dyDescent="0.3">
      <c r="A154" s="16">
        <v>41883</v>
      </c>
      <c r="B154" s="30">
        <v>371655</v>
      </c>
      <c r="C154" s="30">
        <v>436429</v>
      </c>
      <c r="D154" s="30">
        <v>251503</v>
      </c>
      <c r="E154" s="47">
        <v>323075.2025316456</v>
      </c>
    </row>
    <row r="155" spans="1:5" x14ac:dyDescent="0.3">
      <c r="A155" s="16">
        <v>41913</v>
      </c>
      <c r="B155" s="30">
        <v>365453</v>
      </c>
      <c r="C155" s="30">
        <v>426071</v>
      </c>
      <c r="D155" s="30">
        <v>259495</v>
      </c>
      <c r="E155" s="47">
        <v>308550.3291925466</v>
      </c>
    </row>
    <row r="156" spans="1:5" x14ac:dyDescent="0.3">
      <c r="A156" s="16">
        <v>41944</v>
      </c>
      <c r="B156" s="30">
        <v>381569</v>
      </c>
      <c r="C156" s="30">
        <v>444499</v>
      </c>
      <c r="D156" s="30">
        <v>255851</v>
      </c>
      <c r="E156" s="47">
        <v>333797.47787610622</v>
      </c>
    </row>
    <row r="157" spans="1:5" ht="15" thickBot="1" x14ac:dyDescent="0.35">
      <c r="A157" s="16">
        <v>41974</v>
      </c>
      <c r="B157" s="37">
        <v>357917</v>
      </c>
      <c r="C157" s="37">
        <v>429646</v>
      </c>
      <c r="D157" s="37">
        <v>247099</v>
      </c>
      <c r="E157" s="47">
        <v>328280.43589743588</v>
      </c>
    </row>
    <row r="158" spans="1:5" ht="15" thickTop="1" x14ac:dyDescent="0.3">
      <c r="A158" s="16">
        <v>42005</v>
      </c>
      <c r="B158" s="28">
        <v>362836</v>
      </c>
      <c r="C158" s="36">
        <v>424380</v>
      </c>
      <c r="D158" s="36">
        <v>247116</v>
      </c>
      <c r="E158" s="47">
        <v>357644.11188811186</v>
      </c>
    </row>
    <row r="159" spans="1:5" x14ac:dyDescent="0.3">
      <c r="A159" s="16">
        <v>42036</v>
      </c>
      <c r="B159" s="30">
        <v>364355</v>
      </c>
      <c r="C159" s="36">
        <v>432038</v>
      </c>
      <c r="D159" s="36">
        <v>250088</v>
      </c>
      <c r="E159" s="47">
        <v>336201.81159420288</v>
      </c>
    </row>
    <row r="160" spans="1:5" x14ac:dyDescent="0.3">
      <c r="A160" s="16">
        <v>42064</v>
      </c>
      <c r="B160" s="30">
        <v>372289</v>
      </c>
      <c r="C160" s="30">
        <v>437520</v>
      </c>
      <c r="D160" s="30">
        <v>249841</v>
      </c>
      <c r="E160" s="47">
        <v>346439.05</v>
      </c>
    </row>
    <row r="161" spans="1:5" x14ac:dyDescent="0.3">
      <c r="A161" s="16">
        <v>42095</v>
      </c>
      <c r="B161" s="30">
        <v>376418</v>
      </c>
      <c r="C161" s="36">
        <v>438641</v>
      </c>
      <c r="D161" s="36">
        <v>252935</v>
      </c>
      <c r="E161" s="47">
        <v>341079.79051383398</v>
      </c>
    </row>
    <row r="162" spans="1:5" x14ac:dyDescent="0.3">
      <c r="A162" s="16">
        <v>42125</v>
      </c>
      <c r="B162" s="30">
        <v>383619</v>
      </c>
      <c r="C162" s="36">
        <v>451312</v>
      </c>
      <c r="D162" s="36">
        <v>256143</v>
      </c>
      <c r="E162" s="47">
        <v>363466.35696202534</v>
      </c>
    </row>
    <row r="163" spans="1:5" x14ac:dyDescent="0.3">
      <c r="A163" s="16">
        <v>42156</v>
      </c>
      <c r="B163" s="30">
        <v>377673</v>
      </c>
      <c r="C163" s="36">
        <v>444862</v>
      </c>
      <c r="D163" s="36">
        <v>255662</v>
      </c>
      <c r="E163" s="47">
        <v>336330.72590361448</v>
      </c>
    </row>
    <row r="164" spans="1:5" x14ac:dyDescent="0.3">
      <c r="A164" s="16">
        <v>42186</v>
      </c>
      <c r="B164" s="30">
        <v>372110</v>
      </c>
      <c r="C164" s="30">
        <v>436948</v>
      </c>
      <c r="D164" s="30">
        <v>256708</v>
      </c>
      <c r="E164" s="47">
        <v>335193.86524822697</v>
      </c>
    </row>
    <row r="165" spans="1:5" x14ac:dyDescent="0.3">
      <c r="A165" s="16">
        <v>42217</v>
      </c>
      <c r="B165" s="30">
        <v>370207</v>
      </c>
      <c r="C165" s="36">
        <v>439829</v>
      </c>
      <c r="D165" s="36">
        <v>254672</v>
      </c>
      <c r="E165" s="47">
        <v>322009.53974895395</v>
      </c>
    </row>
    <row r="166" spans="1:5" x14ac:dyDescent="0.3">
      <c r="A166" s="16">
        <v>42248</v>
      </c>
      <c r="B166" s="30">
        <v>368328</v>
      </c>
      <c r="C166" s="30">
        <v>432150</v>
      </c>
      <c r="D166" s="30">
        <v>252953</v>
      </c>
      <c r="E166" s="47">
        <v>336291.39382239385</v>
      </c>
    </row>
    <row r="167" spans="1:5" x14ac:dyDescent="0.3">
      <c r="A167" s="16">
        <v>42278</v>
      </c>
      <c r="B167" s="30">
        <v>369014</v>
      </c>
      <c r="C167" s="30">
        <v>438935</v>
      </c>
      <c r="D167" s="30">
        <v>244225</v>
      </c>
      <c r="E167" s="47">
        <v>328793.11363636365</v>
      </c>
    </row>
    <row r="168" spans="1:5" x14ac:dyDescent="0.3">
      <c r="A168" s="16">
        <v>42309</v>
      </c>
      <c r="B168" s="30">
        <v>368993</v>
      </c>
      <c r="C168" s="30">
        <v>432862</v>
      </c>
      <c r="D168" s="30">
        <v>253618</v>
      </c>
      <c r="E168" s="47">
        <v>322822.17127071822</v>
      </c>
    </row>
    <row r="169" spans="1:5" ht="15" thickBot="1" x14ac:dyDescent="0.35">
      <c r="A169" s="16">
        <v>42339</v>
      </c>
      <c r="B169" s="37">
        <v>366221</v>
      </c>
      <c r="C169" s="37">
        <v>424629</v>
      </c>
      <c r="D169" s="37">
        <v>248956</v>
      </c>
      <c r="E169" s="47">
        <v>343590.07894736843</v>
      </c>
    </row>
    <row r="170" spans="1:5" ht="15" thickTop="1" x14ac:dyDescent="0.3">
      <c r="A170" s="16">
        <v>42370</v>
      </c>
      <c r="B170" s="28">
        <v>339714</v>
      </c>
      <c r="C170" s="36">
        <v>418928</v>
      </c>
      <c r="D170" s="36">
        <v>227052</v>
      </c>
      <c r="E170" s="47">
        <v>292683.54098360654</v>
      </c>
    </row>
    <row r="171" spans="1:5" x14ac:dyDescent="0.3">
      <c r="A171" s="16">
        <v>42401</v>
      </c>
      <c r="B171" s="30">
        <v>363266</v>
      </c>
      <c r="C171" s="36">
        <v>419940</v>
      </c>
      <c r="D171" s="36">
        <v>247090</v>
      </c>
      <c r="E171" s="47">
        <v>336588.43181818182</v>
      </c>
    </row>
    <row r="172" spans="1:5" x14ac:dyDescent="0.3">
      <c r="A172" s="16">
        <v>42430</v>
      </c>
      <c r="B172" s="30">
        <v>379524</v>
      </c>
      <c r="C172" s="30">
        <v>439815</v>
      </c>
      <c r="D172" s="30">
        <v>251093</v>
      </c>
      <c r="E172" s="47">
        <v>325266.48192771082</v>
      </c>
    </row>
    <row r="173" spans="1:5" x14ac:dyDescent="0.3">
      <c r="A173" s="16">
        <v>42461</v>
      </c>
      <c r="B173" s="30">
        <v>377283</v>
      </c>
      <c r="C173" s="36">
        <v>439982</v>
      </c>
      <c r="D173" s="36">
        <v>250869</v>
      </c>
      <c r="E173" s="47">
        <v>323918.86585365853</v>
      </c>
    </row>
    <row r="174" spans="1:5" x14ac:dyDescent="0.3">
      <c r="A174" s="16">
        <v>42491</v>
      </c>
      <c r="B174" s="30">
        <v>382695</v>
      </c>
      <c r="C174" s="36">
        <v>440573</v>
      </c>
      <c r="D174" s="36">
        <v>254555</v>
      </c>
      <c r="E174" s="47">
        <v>334477.54468085105</v>
      </c>
    </row>
    <row r="175" spans="1:5" x14ac:dyDescent="0.3">
      <c r="A175" s="16">
        <v>42522</v>
      </c>
      <c r="B175" s="30">
        <v>378045</v>
      </c>
      <c r="C175" s="36">
        <v>435366</v>
      </c>
      <c r="D175" s="36">
        <v>263326</v>
      </c>
      <c r="E175" s="47">
        <v>325418.29064039409</v>
      </c>
    </row>
    <row r="176" spans="1:5" x14ac:dyDescent="0.3">
      <c r="A176" s="16">
        <v>42552</v>
      </c>
      <c r="B176" s="30">
        <v>384504</v>
      </c>
      <c r="C176" s="30">
        <v>450366</v>
      </c>
      <c r="D176" s="30">
        <v>257482</v>
      </c>
      <c r="E176" s="47">
        <v>322897.55681818182</v>
      </c>
    </row>
    <row r="177" spans="1:5" x14ac:dyDescent="0.3">
      <c r="A177" s="16">
        <v>42583</v>
      </c>
      <c r="B177" s="30">
        <v>369956</v>
      </c>
      <c r="C177" s="36">
        <v>434362</v>
      </c>
      <c r="D177" s="36">
        <v>251526</v>
      </c>
      <c r="E177" s="47">
        <v>325552.46987951809</v>
      </c>
    </row>
    <row r="178" spans="1:5" x14ac:dyDescent="0.3">
      <c r="A178" s="16">
        <v>42614</v>
      </c>
      <c r="B178" s="30">
        <v>373926</v>
      </c>
      <c r="C178" s="30">
        <v>430461</v>
      </c>
      <c r="D178" s="30">
        <v>251365</v>
      </c>
      <c r="E178" s="47">
        <v>327232.2469879518</v>
      </c>
    </row>
    <row r="179" spans="1:5" x14ac:dyDescent="0.3">
      <c r="A179" s="16">
        <v>42644</v>
      </c>
      <c r="B179" s="30">
        <v>364004</v>
      </c>
      <c r="C179" s="30">
        <v>423755</v>
      </c>
      <c r="D179" s="30">
        <v>245698</v>
      </c>
      <c r="E179" s="47">
        <v>312608.74534161488</v>
      </c>
    </row>
    <row r="180" spans="1:5" x14ac:dyDescent="0.3">
      <c r="A180" s="16">
        <v>42675</v>
      </c>
      <c r="B180" s="30">
        <v>373174</v>
      </c>
      <c r="C180" s="30">
        <v>440496</v>
      </c>
      <c r="D180" s="30">
        <v>241569</v>
      </c>
      <c r="E180" s="47">
        <v>331039.4418604651</v>
      </c>
    </row>
    <row r="181" spans="1:5" ht="15" thickBot="1" x14ac:dyDescent="0.35">
      <c r="A181" s="16">
        <v>42705</v>
      </c>
      <c r="B181" s="37">
        <v>357916</v>
      </c>
      <c r="C181" s="37">
        <v>420962</v>
      </c>
      <c r="D181" s="37">
        <v>247647</v>
      </c>
      <c r="E181" s="47">
        <v>308391.93333333335</v>
      </c>
    </row>
    <row r="182" spans="1:5" ht="15" thickTop="1" x14ac:dyDescent="0.3">
      <c r="A182" s="16">
        <v>42736</v>
      </c>
      <c r="B182" s="28">
        <v>355841</v>
      </c>
      <c r="C182" s="36">
        <v>416859</v>
      </c>
      <c r="D182" s="36">
        <v>246727</v>
      </c>
      <c r="E182" s="47">
        <v>316075</v>
      </c>
    </row>
    <row r="183" spans="1:5" x14ac:dyDescent="0.3">
      <c r="A183" s="16">
        <v>42767</v>
      </c>
      <c r="B183" s="30">
        <v>359468</v>
      </c>
      <c r="C183" s="36">
        <v>427726</v>
      </c>
      <c r="D183" s="36">
        <v>230661</v>
      </c>
      <c r="E183" s="47">
        <v>326243.8125</v>
      </c>
    </row>
    <row r="184" spans="1:5" x14ac:dyDescent="0.3">
      <c r="A184" s="16">
        <v>42795</v>
      </c>
      <c r="B184" s="30">
        <v>371680</v>
      </c>
      <c r="C184" s="30">
        <v>439139</v>
      </c>
      <c r="D184" s="30">
        <v>242632</v>
      </c>
      <c r="E184" s="47">
        <v>320564.81005586591</v>
      </c>
    </row>
    <row r="185" spans="1:5" x14ac:dyDescent="0.3">
      <c r="A185" s="16">
        <v>42826</v>
      </c>
      <c r="B185" s="30">
        <v>377774</v>
      </c>
      <c r="C185" s="36">
        <v>439438</v>
      </c>
      <c r="D185" s="36">
        <v>257740</v>
      </c>
      <c r="E185" s="47">
        <v>332485.79545454547</v>
      </c>
    </row>
    <row r="186" spans="1:5" x14ac:dyDescent="0.3">
      <c r="A186" s="16">
        <v>42856</v>
      </c>
      <c r="B186" s="30">
        <v>379018</v>
      </c>
      <c r="C186" s="36">
        <v>440907</v>
      </c>
      <c r="D186" s="36">
        <v>250818</v>
      </c>
      <c r="E186" s="47">
        <v>315563.59829059831</v>
      </c>
    </row>
    <row r="187" spans="1:5" x14ac:dyDescent="0.3">
      <c r="A187" s="16">
        <v>42887</v>
      </c>
      <c r="B187" s="30">
        <v>393212</v>
      </c>
      <c r="C187" s="36">
        <v>453735</v>
      </c>
      <c r="D187" s="36">
        <v>260084</v>
      </c>
      <c r="E187" s="47">
        <v>342878.31775700935</v>
      </c>
    </row>
    <row r="188" spans="1:5" x14ac:dyDescent="0.3">
      <c r="A188" s="16">
        <v>42917</v>
      </c>
      <c r="B188" s="30">
        <v>383624</v>
      </c>
      <c r="C188" s="30">
        <v>446892</v>
      </c>
      <c r="D188" s="30">
        <v>261861</v>
      </c>
      <c r="E188" s="47">
        <v>320260.47549019608</v>
      </c>
    </row>
    <row r="189" spans="1:5" x14ac:dyDescent="0.3">
      <c r="A189" s="16">
        <v>42948</v>
      </c>
      <c r="B189" s="30">
        <v>373438</v>
      </c>
      <c r="C189" s="36">
        <v>438325</v>
      </c>
      <c r="D189" s="36">
        <v>245184</v>
      </c>
      <c r="E189" s="47">
        <v>329980.90654205607</v>
      </c>
    </row>
    <row r="190" spans="1:5" x14ac:dyDescent="0.3">
      <c r="A190" s="16">
        <v>42979</v>
      </c>
      <c r="B190" s="30">
        <v>370252</v>
      </c>
      <c r="C190" s="30">
        <v>430644</v>
      </c>
      <c r="D190" s="30">
        <v>252313</v>
      </c>
      <c r="E190" s="47">
        <v>329045.33908045979</v>
      </c>
    </row>
    <row r="191" spans="1:5" x14ac:dyDescent="0.3">
      <c r="A191" s="16">
        <v>43009</v>
      </c>
      <c r="B191" s="30">
        <v>370484</v>
      </c>
      <c r="C191" s="30">
        <v>431400</v>
      </c>
      <c r="D191" s="30">
        <v>242887</v>
      </c>
      <c r="E191" s="47">
        <v>313098.31764705881</v>
      </c>
    </row>
    <row r="192" spans="1:5" x14ac:dyDescent="0.3">
      <c r="A192" s="16">
        <v>43040</v>
      </c>
      <c r="B192" s="30">
        <v>370397</v>
      </c>
      <c r="C192" s="30">
        <v>441526</v>
      </c>
      <c r="D192" s="30">
        <v>232221</v>
      </c>
      <c r="E192" s="47">
        <v>341050.95454545453</v>
      </c>
    </row>
    <row r="193" spans="1:5" ht="15" thickBot="1" x14ac:dyDescent="0.35">
      <c r="A193" s="16">
        <v>43070</v>
      </c>
      <c r="B193" s="37">
        <v>357126</v>
      </c>
      <c r="C193" s="37">
        <v>416688</v>
      </c>
      <c r="D193" s="37">
        <v>236260</v>
      </c>
      <c r="E193" s="47">
        <v>328287.04587155965</v>
      </c>
    </row>
    <row r="194" spans="1:5" ht="15" thickTop="1" x14ac:dyDescent="0.3">
      <c r="A194" s="16">
        <v>43101</v>
      </c>
      <c r="B194" s="28">
        <v>359134</v>
      </c>
      <c r="C194" s="36">
        <v>428750</v>
      </c>
      <c r="D194" s="36">
        <v>227707</v>
      </c>
      <c r="E194" s="47">
        <v>336624.50420168065</v>
      </c>
    </row>
    <row r="195" spans="1:5" x14ac:dyDescent="0.3">
      <c r="A195" s="16">
        <v>43132</v>
      </c>
      <c r="B195" s="30">
        <v>374361</v>
      </c>
      <c r="C195" s="36">
        <v>442206</v>
      </c>
      <c r="D195" s="36">
        <v>236808</v>
      </c>
      <c r="E195" s="47">
        <v>347745.84</v>
      </c>
    </row>
    <row r="196" spans="1:5" x14ac:dyDescent="0.3">
      <c r="A196" s="16">
        <v>43160</v>
      </c>
      <c r="B196" s="36">
        <v>374264</v>
      </c>
      <c r="C196" s="36">
        <v>444091</v>
      </c>
      <c r="D196" s="36">
        <v>234212</v>
      </c>
      <c r="E196" s="47">
        <v>326974.18902439025</v>
      </c>
    </row>
    <row r="197" spans="1:5" x14ac:dyDescent="0.3">
      <c r="A197" s="16">
        <v>43191</v>
      </c>
      <c r="B197" s="36">
        <v>369258</v>
      </c>
      <c r="C197" s="36">
        <v>429116</v>
      </c>
      <c r="D197" s="36">
        <v>247405</v>
      </c>
      <c r="E197" s="47">
        <v>311326.73529411765</v>
      </c>
    </row>
    <row r="198" spans="1:5" x14ac:dyDescent="0.3">
      <c r="A198" s="16">
        <v>43221</v>
      </c>
      <c r="B198" s="36">
        <v>377139</v>
      </c>
      <c r="C198" s="36">
        <v>442348</v>
      </c>
      <c r="D198" s="36">
        <v>241571</v>
      </c>
      <c r="E198" s="47">
        <v>318145.39512195124</v>
      </c>
    </row>
    <row r="199" spans="1:5" x14ac:dyDescent="0.3">
      <c r="A199" s="16">
        <v>43252</v>
      </c>
      <c r="B199" s="36">
        <v>377880</v>
      </c>
      <c r="C199" s="36">
        <v>443210</v>
      </c>
      <c r="D199" s="36">
        <v>238141</v>
      </c>
      <c r="E199" s="47">
        <v>318742.46192893403</v>
      </c>
    </row>
    <row r="200" spans="1:5" x14ac:dyDescent="0.3">
      <c r="A200" s="16">
        <v>43282</v>
      </c>
      <c r="B200" s="36">
        <v>370046</v>
      </c>
      <c r="C200" s="36">
        <v>436825</v>
      </c>
      <c r="D200" s="36">
        <v>246115</v>
      </c>
      <c r="E200" s="47">
        <v>312166.65700483089</v>
      </c>
    </row>
    <row r="201" spans="1:5" x14ac:dyDescent="0.3">
      <c r="A201" s="16">
        <v>43313</v>
      </c>
      <c r="B201" s="36">
        <v>364925</v>
      </c>
      <c r="C201" s="36">
        <v>424471</v>
      </c>
      <c r="D201" s="36">
        <v>244701</v>
      </c>
      <c r="E201" s="47">
        <v>307186.47826086957</v>
      </c>
    </row>
    <row r="202" spans="1:5" x14ac:dyDescent="0.3">
      <c r="A202" s="16">
        <v>43344</v>
      </c>
      <c r="B202" s="36">
        <v>373958</v>
      </c>
      <c r="C202" s="36">
        <v>431745</v>
      </c>
      <c r="D202" s="36">
        <v>240953</v>
      </c>
      <c r="E202" s="47">
        <v>381434.01764159702</v>
      </c>
    </row>
    <row r="203" spans="1:5" x14ac:dyDescent="0.3">
      <c r="A203" s="16">
        <v>43374</v>
      </c>
      <c r="B203" s="36">
        <v>358954</v>
      </c>
      <c r="C203" s="36">
        <v>425864</v>
      </c>
      <c r="D203" s="36">
        <v>221293</v>
      </c>
      <c r="E203" s="47">
        <v>317643.91538461536</v>
      </c>
    </row>
    <row r="204" spans="1:5" x14ac:dyDescent="0.3">
      <c r="A204" s="16">
        <v>43405</v>
      </c>
      <c r="B204" s="36">
        <v>360763</v>
      </c>
      <c r="C204" s="36">
        <v>421715</v>
      </c>
      <c r="D204" s="36">
        <v>218443</v>
      </c>
      <c r="E204" s="47">
        <v>340947.84848484851</v>
      </c>
    </row>
    <row r="205" spans="1:5" x14ac:dyDescent="0.3">
      <c r="A205" s="16">
        <v>43435</v>
      </c>
      <c r="B205" s="36">
        <v>360685</v>
      </c>
      <c r="C205" s="36">
        <v>427892</v>
      </c>
      <c r="D205" s="36">
        <v>205947</v>
      </c>
      <c r="E205" s="47">
        <v>314508.36781609198</v>
      </c>
    </row>
    <row r="206" spans="1:5" x14ac:dyDescent="0.3">
      <c r="A206" s="16">
        <v>43466</v>
      </c>
      <c r="B206" s="41">
        <v>338760</v>
      </c>
      <c r="C206" s="41">
        <v>404275</v>
      </c>
      <c r="D206" s="41">
        <v>218680</v>
      </c>
      <c r="E206" s="47">
        <v>293171.78571428574</v>
      </c>
    </row>
    <row r="207" spans="1:5" x14ac:dyDescent="0.3">
      <c r="A207" s="16">
        <v>43497</v>
      </c>
      <c r="B207" s="36">
        <v>354598</v>
      </c>
      <c r="C207" s="36">
        <v>430000</v>
      </c>
      <c r="D207" s="36">
        <v>222267</v>
      </c>
      <c r="E207" s="47">
        <v>294280.23308270675</v>
      </c>
    </row>
    <row r="208" spans="1:5" x14ac:dyDescent="0.3">
      <c r="A208" s="16">
        <v>43525</v>
      </c>
      <c r="B208" s="36">
        <v>357316</v>
      </c>
      <c r="C208" s="36">
        <v>423571</v>
      </c>
      <c r="D208" s="36">
        <v>213856</v>
      </c>
      <c r="E208" s="47">
        <v>314005.31677018636</v>
      </c>
    </row>
    <row r="209" spans="1:5" x14ac:dyDescent="0.3">
      <c r="A209" s="16">
        <v>43556</v>
      </c>
      <c r="B209" s="36">
        <v>365129</v>
      </c>
      <c r="C209" s="36">
        <v>427657</v>
      </c>
      <c r="D209" s="36">
        <v>228933</v>
      </c>
      <c r="E209" s="47">
        <v>310662.99033816427</v>
      </c>
    </row>
    <row r="210" spans="1:5" x14ac:dyDescent="0.3">
      <c r="A210" s="16">
        <v>43586</v>
      </c>
      <c r="B210" s="36">
        <v>368514</v>
      </c>
      <c r="C210" s="36">
        <v>431848</v>
      </c>
      <c r="D210" s="36">
        <v>237802</v>
      </c>
      <c r="E210" s="47">
        <v>304018.03018867923</v>
      </c>
    </row>
    <row r="211" spans="1:5" x14ac:dyDescent="0.3">
      <c r="A211" s="16">
        <v>43617</v>
      </c>
      <c r="B211" s="36">
        <v>365949</v>
      </c>
      <c r="C211" s="36">
        <v>423894</v>
      </c>
      <c r="D211" s="36">
        <v>238648</v>
      </c>
      <c r="E211" s="47">
        <v>296228.94859813084</v>
      </c>
    </row>
    <row r="212" spans="1:5" x14ac:dyDescent="0.3">
      <c r="A212" s="16">
        <v>43647</v>
      </c>
      <c r="B212" s="36">
        <v>366334</v>
      </c>
      <c r="C212" s="36">
        <v>429717</v>
      </c>
      <c r="D212" s="36">
        <v>222911</v>
      </c>
      <c r="E212" s="47">
        <v>301354.96956521738</v>
      </c>
    </row>
    <row r="213" spans="1:5" x14ac:dyDescent="0.3">
      <c r="A213" s="16">
        <v>43678</v>
      </c>
      <c r="B213" s="36">
        <v>367339</v>
      </c>
      <c r="C213" s="36">
        <v>434634</v>
      </c>
      <c r="D213" s="36">
        <v>234480</v>
      </c>
      <c r="E213" s="47">
        <v>311991.2180851064</v>
      </c>
    </row>
    <row r="214" spans="1:5" x14ac:dyDescent="0.3">
      <c r="A214" s="16">
        <v>43709</v>
      </c>
      <c r="B214" s="36">
        <v>351526</v>
      </c>
      <c r="C214" s="36">
        <v>420406</v>
      </c>
      <c r="D214" s="36">
        <v>217665</v>
      </c>
      <c r="E214" s="47">
        <v>309667.65168539324</v>
      </c>
    </row>
    <row r="215" spans="1:5" x14ac:dyDescent="0.3">
      <c r="A215" s="16">
        <v>43739</v>
      </c>
      <c r="B215" s="36">
        <v>353546</v>
      </c>
      <c r="C215" s="36">
        <v>420939</v>
      </c>
      <c r="D215" s="36">
        <v>227802</v>
      </c>
      <c r="E215" s="47">
        <v>288562.89247311826</v>
      </c>
    </row>
    <row r="216" spans="1:5" x14ac:dyDescent="0.3">
      <c r="A216" s="16">
        <v>43770</v>
      </c>
      <c r="B216" s="36">
        <v>353838</v>
      </c>
      <c r="C216" s="36">
        <v>420650</v>
      </c>
      <c r="D216" s="36">
        <v>228113</v>
      </c>
      <c r="E216" s="47">
        <v>304504.44680851063</v>
      </c>
    </row>
    <row r="217" spans="1:5" x14ac:dyDescent="0.3">
      <c r="A217" s="16">
        <v>43800</v>
      </c>
      <c r="B217" s="36">
        <v>353657</v>
      </c>
      <c r="C217" s="36">
        <v>411317</v>
      </c>
      <c r="D217" s="36">
        <v>226943</v>
      </c>
      <c r="E217" s="47">
        <v>296066.84210526315</v>
      </c>
    </row>
    <row r="218" spans="1:5" x14ac:dyDescent="0.3">
      <c r="A218" s="16">
        <v>43831</v>
      </c>
      <c r="B218" s="41">
        <v>351002</v>
      </c>
      <c r="C218" s="41">
        <v>413954</v>
      </c>
      <c r="D218" s="41">
        <v>218680</v>
      </c>
      <c r="E218" s="47">
        <v>297473.3</v>
      </c>
    </row>
    <row r="219" spans="1:5" x14ac:dyDescent="0.3">
      <c r="A219" s="16">
        <v>43862</v>
      </c>
      <c r="B219" s="36">
        <v>350852</v>
      </c>
      <c r="C219" s="36">
        <v>426191</v>
      </c>
      <c r="D219" s="36">
        <v>222267</v>
      </c>
      <c r="E219" s="47">
        <v>262890.94736842107</v>
      </c>
    </row>
    <row r="220" spans="1:5" x14ac:dyDescent="0.3">
      <c r="A220" s="16">
        <v>43891</v>
      </c>
      <c r="B220" s="36">
        <v>343951</v>
      </c>
      <c r="C220" s="36">
        <v>404344</v>
      </c>
      <c r="D220" s="36">
        <v>218613</v>
      </c>
      <c r="E220" s="47">
        <v>292239.96026490064</v>
      </c>
    </row>
    <row r="221" spans="1:5" x14ac:dyDescent="0.3">
      <c r="A221" s="16">
        <v>43922</v>
      </c>
      <c r="B221" s="36">
        <v>353577</v>
      </c>
      <c r="C221" s="36">
        <v>410200</v>
      </c>
      <c r="D221" s="36">
        <v>224022</v>
      </c>
      <c r="E221" s="47">
        <v>303886.69158878503</v>
      </c>
    </row>
    <row r="222" spans="1:5" x14ac:dyDescent="0.3">
      <c r="A222" s="16">
        <v>43952</v>
      </c>
      <c r="B222" s="36">
        <v>353953</v>
      </c>
      <c r="C222" s="36">
        <v>412329</v>
      </c>
      <c r="D222" s="36">
        <v>204365</v>
      </c>
      <c r="E222" s="47">
        <v>285054.21546961326</v>
      </c>
    </row>
    <row r="223" spans="1:5" x14ac:dyDescent="0.3">
      <c r="A223" s="16">
        <v>43983</v>
      </c>
      <c r="B223" s="36">
        <v>360179</v>
      </c>
      <c r="C223" s="36">
        <v>423184</v>
      </c>
      <c r="D223" s="36">
        <v>219832</v>
      </c>
      <c r="E223" s="47">
        <v>299257.21908127208</v>
      </c>
    </row>
    <row r="224" spans="1:5" x14ac:dyDescent="0.3">
      <c r="A224" s="16">
        <v>44013</v>
      </c>
      <c r="B224" s="36">
        <v>369805</v>
      </c>
      <c r="C224" s="36">
        <v>436142</v>
      </c>
      <c r="D224" s="36">
        <v>225138</v>
      </c>
      <c r="E224" s="47">
        <v>311300.33544303797</v>
      </c>
    </row>
    <row r="225" spans="1:5" x14ac:dyDescent="0.3">
      <c r="A225" s="16">
        <v>44044</v>
      </c>
      <c r="B225" s="36">
        <v>374409</v>
      </c>
      <c r="C225" s="36">
        <v>439605</v>
      </c>
      <c r="D225" s="36">
        <v>229173</v>
      </c>
      <c r="E225" s="47">
        <v>310561.42105263157</v>
      </c>
    </row>
    <row r="226" spans="1:5" x14ac:dyDescent="0.3">
      <c r="A226" s="16">
        <v>44075</v>
      </c>
      <c r="B226" s="36">
        <v>376571</v>
      </c>
      <c r="C226" s="36">
        <v>440020</v>
      </c>
      <c r="D226" s="36">
        <v>232327</v>
      </c>
      <c r="E226" s="47">
        <v>314249.12587412586</v>
      </c>
    </row>
    <row r="227" spans="1:5" x14ac:dyDescent="0.3">
      <c r="A227" s="16">
        <v>44105</v>
      </c>
      <c r="B227" s="36">
        <v>382060</v>
      </c>
      <c r="C227" s="36">
        <v>442854</v>
      </c>
      <c r="D227" s="36">
        <v>231608</v>
      </c>
      <c r="E227" s="47">
        <v>306291.90476190473</v>
      </c>
    </row>
    <row r="228" spans="1:5" x14ac:dyDescent="0.3">
      <c r="A228" s="16">
        <v>44136</v>
      </c>
      <c r="B228" s="36">
        <v>376636</v>
      </c>
      <c r="C228" s="36">
        <v>439103</v>
      </c>
      <c r="D228" s="36">
        <v>230688</v>
      </c>
      <c r="E228" s="47">
        <v>321292.0718232044</v>
      </c>
    </row>
    <row r="229" spans="1:5" x14ac:dyDescent="0.3">
      <c r="A229" s="16">
        <v>44166</v>
      </c>
      <c r="B229" s="36">
        <v>362447</v>
      </c>
      <c r="C229" s="36">
        <v>428900</v>
      </c>
      <c r="D229" s="36">
        <v>217843</v>
      </c>
      <c r="E229" s="47">
        <v>317067.4082840237</v>
      </c>
    </row>
    <row r="230" spans="1:5" x14ac:dyDescent="0.3">
      <c r="A230" s="16">
        <v>44197</v>
      </c>
      <c r="B230" s="41">
        <v>364040</v>
      </c>
      <c r="C230" s="41">
        <v>427677</v>
      </c>
      <c r="D230" s="41">
        <v>216757</v>
      </c>
      <c r="E230" s="47">
        <v>318068.625</v>
      </c>
    </row>
    <row r="231" spans="1:5" x14ac:dyDescent="0.3">
      <c r="A231" s="16">
        <v>44228</v>
      </c>
      <c r="B231" s="36">
        <v>377931</v>
      </c>
      <c r="C231" s="36">
        <v>437977</v>
      </c>
      <c r="D231" s="36">
        <v>230929</v>
      </c>
      <c r="E231" s="47">
        <v>323636.0260869565</v>
      </c>
    </row>
    <row r="232" spans="1:5" x14ac:dyDescent="0.3">
      <c r="A232" s="16">
        <v>44256</v>
      </c>
      <c r="B232" s="36">
        <v>391219</v>
      </c>
      <c r="C232" s="36">
        <v>457936</v>
      </c>
      <c r="D232" s="36">
        <v>229690</v>
      </c>
      <c r="E232" s="47">
        <v>324037.85465116281</v>
      </c>
    </row>
    <row r="233" spans="1:5" x14ac:dyDescent="0.3">
      <c r="A233" s="16">
        <v>44287</v>
      </c>
      <c r="B233" s="36">
        <v>389773</v>
      </c>
      <c r="C233" s="36">
        <v>458444</v>
      </c>
      <c r="D233" s="36">
        <v>228741</v>
      </c>
      <c r="E233" s="47">
        <v>330730.95454545453</v>
      </c>
    </row>
    <row r="234" spans="1:5" x14ac:dyDescent="0.3">
      <c r="A234" s="16">
        <v>44317</v>
      </c>
      <c r="B234" s="36">
        <v>401390</v>
      </c>
      <c r="C234" s="36">
        <v>465551</v>
      </c>
      <c r="D234" s="36">
        <v>241885</v>
      </c>
      <c r="E234" s="47">
        <v>332360.62894736842</v>
      </c>
    </row>
    <row r="235" spans="1:5" x14ac:dyDescent="0.3">
      <c r="A235" s="16">
        <v>44348</v>
      </c>
      <c r="B235" s="36">
        <v>398229</v>
      </c>
      <c r="C235" s="36">
        <v>472637</v>
      </c>
      <c r="D235" s="36">
        <v>241808</v>
      </c>
      <c r="E235" s="47">
        <v>349056.00268096518</v>
      </c>
    </row>
    <row r="236" spans="1:5" x14ac:dyDescent="0.3">
      <c r="A236" s="16">
        <v>44378</v>
      </c>
      <c r="B236" s="36">
        <v>389756</v>
      </c>
      <c r="C236" s="36">
        <v>466091</v>
      </c>
      <c r="D236" s="36">
        <v>240096</v>
      </c>
      <c r="E236" s="47">
        <v>332375.47916666669</v>
      </c>
    </row>
    <row r="237" spans="1:5" x14ac:dyDescent="0.3">
      <c r="A237" s="16">
        <v>44409</v>
      </c>
      <c r="B237" s="36">
        <v>384874</v>
      </c>
      <c r="C237" s="36">
        <v>460963</v>
      </c>
      <c r="D237" s="36">
        <v>227559</v>
      </c>
      <c r="E237" s="47">
        <v>333119.6990291262</v>
      </c>
    </row>
    <row r="238" spans="1:5" x14ac:dyDescent="0.3">
      <c r="A238" s="16">
        <v>44440</v>
      </c>
      <c r="B238" s="36">
        <v>377554</v>
      </c>
      <c r="C238" s="36">
        <v>453011</v>
      </c>
      <c r="D238" s="36">
        <v>224212</v>
      </c>
      <c r="E238" s="47">
        <v>319683.1917293233</v>
      </c>
    </row>
    <row r="239" spans="1:5" x14ac:dyDescent="0.3">
      <c r="A239" s="16">
        <v>44470</v>
      </c>
      <c r="B239" s="36">
        <v>377848</v>
      </c>
      <c r="C239" s="36">
        <v>450306</v>
      </c>
      <c r="D239" s="36">
        <v>225449</v>
      </c>
      <c r="E239" s="47">
        <v>338443.27697841724</v>
      </c>
    </row>
    <row r="240" spans="1:5" x14ac:dyDescent="0.3">
      <c r="A240" s="16">
        <v>44501</v>
      </c>
      <c r="B240" s="36">
        <v>384319</v>
      </c>
      <c r="C240" s="36">
        <v>456956</v>
      </c>
      <c r="D240" s="36">
        <v>226433</v>
      </c>
      <c r="E240" s="47">
        <v>334627.5085910653</v>
      </c>
    </row>
    <row r="241" spans="1:7" x14ac:dyDescent="0.3">
      <c r="A241" s="16">
        <v>44531</v>
      </c>
      <c r="B241" s="36">
        <v>381868</v>
      </c>
      <c r="C241" s="36">
        <v>462110</v>
      </c>
      <c r="D241" s="36">
        <v>217065</v>
      </c>
      <c r="E241" s="47">
        <v>333111.86341463414</v>
      </c>
    </row>
    <row r="242" spans="1:7" x14ac:dyDescent="0.3">
      <c r="A242" s="16">
        <v>44562</v>
      </c>
      <c r="B242" s="41">
        <v>376923</v>
      </c>
      <c r="C242" s="41">
        <v>445932</v>
      </c>
      <c r="D242" s="41">
        <v>224566</v>
      </c>
      <c r="E242" s="47">
        <v>342485.42926829268</v>
      </c>
    </row>
    <row r="243" spans="1:7" x14ac:dyDescent="0.3">
      <c r="A243" s="16">
        <v>44593</v>
      </c>
      <c r="B243" s="36">
        <v>411464</v>
      </c>
      <c r="C243" s="36">
        <v>493543</v>
      </c>
      <c r="D243" s="36">
        <v>226811</v>
      </c>
      <c r="E243" s="47">
        <v>359133.77419354836</v>
      </c>
    </row>
    <row r="244" spans="1:7" x14ac:dyDescent="0.3">
      <c r="A244" s="16">
        <v>44621</v>
      </c>
      <c r="B244" s="36">
        <v>414788</v>
      </c>
      <c r="C244" s="36">
        <v>503711</v>
      </c>
      <c r="D244" s="36">
        <v>245070</v>
      </c>
      <c r="E244" s="47">
        <v>363648.22700587084</v>
      </c>
    </row>
    <row r="245" spans="1:7" x14ac:dyDescent="0.3">
      <c r="A245" s="16">
        <v>44652</v>
      </c>
      <c r="B245" s="36">
        <v>417465</v>
      </c>
      <c r="C245" s="36">
        <v>510988</v>
      </c>
      <c r="D245" s="36">
        <v>237249</v>
      </c>
      <c r="E245" s="47">
        <v>377813.26415094337</v>
      </c>
    </row>
    <row r="246" spans="1:7" x14ac:dyDescent="0.3">
      <c r="A246" s="16">
        <v>44682</v>
      </c>
      <c r="B246" s="36">
        <v>410276</v>
      </c>
      <c r="C246" s="36">
        <v>492037</v>
      </c>
      <c r="D246" s="36">
        <v>239011</v>
      </c>
      <c r="E246" s="47">
        <v>363826.38403990027</v>
      </c>
      <c r="F246" s="46"/>
    </row>
    <row r="247" spans="1:7" x14ac:dyDescent="0.3">
      <c r="A247" s="16">
        <v>44713</v>
      </c>
      <c r="B247" s="36">
        <v>405776</v>
      </c>
      <c r="C247" s="36">
        <v>494302</v>
      </c>
      <c r="D247" s="36">
        <v>238377</v>
      </c>
      <c r="E247" s="47">
        <v>350773.38440860214</v>
      </c>
      <c r="F247" s="46"/>
    </row>
    <row r="248" spans="1:7" x14ac:dyDescent="0.3">
      <c r="A248" s="16">
        <v>44743</v>
      </c>
      <c r="B248" s="36">
        <v>398824</v>
      </c>
      <c r="C248" s="36">
        <v>489370</v>
      </c>
      <c r="D248" s="36">
        <v>229463</v>
      </c>
      <c r="E248" s="47">
        <v>348659.27956989245</v>
      </c>
      <c r="F248" s="46"/>
      <c r="G248" s="46"/>
    </row>
    <row r="249" spans="1:7" x14ac:dyDescent="0.3">
      <c r="A249" s="16">
        <v>44774</v>
      </c>
      <c r="B249" s="36">
        <v>376859</v>
      </c>
      <c r="C249" s="36">
        <v>469757</v>
      </c>
      <c r="D249" s="36">
        <v>220051</v>
      </c>
      <c r="E249" s="47">
        <v>334685.69220204337</v>
      </c>
      <c r="F249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mtg_payments</vt:lpstr>
      <vt:lpstr>census</vt:lpstr>
      <vt:lpstr>resales</vt:lpstr>
      <vt:lpstr>sales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Mak</dc:creator>
  <cp:lastModifiedBy>Michael Mak</cp:lastModifiedBy>
  <dcterms:created xsi:type="dcterms:W3CDTF">2022-10-08T02:49:48Z</dcterms:created>
  <dcterms:modified xsi:type="dcterms:W3CDTF">2022-10-11T07:17:13Z</dcterms:modified>
</cp:coreProperties>
</file>