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mak\Documents\GitHub\housing_stats\hsr\"/>
    </mc:Choice>
  </mc:AlternateContent>
  <xr:revisionPtr revIDLastSave="0" documentId="13_ncr:1_{56703ADE-F98A-4168-83D0-CCEA464656C1}" xr6:coauthVersionLast="47" xr6:coauthVersionMax="47" xr10:uidLastSave="{00000000-0000-0000-0000-000000000000}"/>
  <bookViews>
    <workbookView xWindow="-108" yWindow="-108" windowWidth="23256" windowHeight="13176" firstSheet="1" activeTab="3" xr2:uid="{00000000-000D-0000-FFFF-FFFF00000000}"/>
  </bookViews>
  <sheets>
    <sheet name="secondary_suites" sheetId="1" r:id="rId1"/>
    <sheet name="annual starts sfd" sheetId="2" r:id="rId2"/>
    <sheet name="avg months of construction" sheetId="3" r:id="rId3"/>
    <sheet name="Avg Units per Struct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G10" i="1"/>
  <c r="H10" i="1"/>
  <c r="I10" i="1"/>
  <c r="J10" i="1"/>
  <c r="G9" i="1"/>
  <c r="H9" i="1"/>
  <c r="I9" i="1"/>
  <c r="J9" i="1"/>
  <c r="F9" i="1"/>
  <c r="G8" i="1"/>
  <c r="H8" i="1"/>
  <c r="I8" i="1"/>
  <c r="J8" i="1"/>
  <c r="F8" i="1"/>
  <c r="G7" i="1"/>
  <c r="H7" i="1"/>
  <c r="I7" i="1"/>
  <c r="J7" i="1"/>
  <c r="F7" i="1"/>
  <c r="J6" i="1"/>
  <c r="G6" i="1"/>
  <c r="H6" i="1"/>
  <c r="I6" i="1"/>
  <c r="F6" i="1"/>
</calcChain>
</file>

<file path=xl/sharedStrings.xml><?xml version="1.0" encoding="utf-8"?>
<sst xmlns="http://schemas.openxmlformats.org/spreadsheetml/2006/main" count="32" uniqueCount="23">
  <si>
    <t>Date - Year</t>
  </si>
  <si>
    <t>Total</t>
  </si>
  <si>
    <t>Calgary</t>
  </si>
  <si>
    <t>SFD</t>
  </si>
  <si>
    <t>Laneway (SFD Rental)</t>
  </si>
  <si>
    <t>Secondary Suites (basement, split levels)</t>
  </si>
  <si>
    <t>Secondary/SFD</t>
  </si>
  <si>
    <t>Backyard/SFD</t>
  </si>
  <si>
    <t>Total Seconday+Backyard</t>
  </si>
  <si>
    <t>YTD ALL</t>
  </si>
  <si>
    <t>YTD APT</t>
  </si>
  <si>
    <t>YTD APT RENTAL</t>
  </si>
  <si>
    <t>Apartment</t>
  </si>
  <si>
    <t>Row</t>
  </si>
  <si>
    <t>Semi</t>
  </si>
  <si>
    <t>Tenure</t>
  </si>
  <si>
    <t>Condo</t>
  </si>
  <si>
    <t>Freehold</t>
  </si>
  <si>
    <t>Rental</t>
  </si>
  <si>
    <t>UnitsperStruct_C</t>
  </si>
  <si>
    <t>Average Months of Construction</t>
  </si>
  <si>
    <t>Average Units per Structure</t>
  </si>
  <si>
    <t>Proportion os SFD with Secondary/Backyard 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</si>
</sst>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.0"/>
    <numFmt numFmtId="173" formatCode="0.0%"/>
    <numFmt numFmtId="174" formatCode="0.0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2" xfId="1" applyBorder="1"/>
    <xf numFmtId="0" fontId="1" fillId="0" borderId="0" xfId="1" applyAlignment="1">
      <alignment vertical="top"/>
    </xf>
    <xf numFmtId="0" fontId="2" fillId="0" borderId="0" xfId="1" applyFont="1" applyAlignment="1">
      <alignment vertical="top"/>
    </xf>
    <xf numFmtId="168" fontId="1" fillId="0" borderId="0" xfId="1" applyNumberFormat="1"/>
    <xf numFmtId="168" fontId="2" fillId="0" borderId="0" xfId="1" applyNumberFormat="1" applyFont="1"/>
    <xf numFmtId="4" fontId="0" fillId="0" borderId="0" xfId="0" applyNumberFormat="1"/>
    <xf numFmtId="173" fontId="0" fillId="0" borderId="0" xfId="0" applyNumberFormat="1"/>
    <xf numFmtId="10" fontId="0" fillId="0" borderId="0" xfId="0" applyNumberFormat="1"/>
    <xf numFmtId="168" fontId="0" fillId="0" borderId="0" xfId="0" applyNumberFormat="1"/>
    <xf numFmtId="168" fontId="1" fillId="0" borderId="0" xfId="1" applyNumberFormat="1"/>
    <xf numFmtId="168" fontId="2" fillId="0" borderId="0" xfId="1" applyNumberFormat="1" applyFont="1"/>
    <xf numFmtId="168" fontId="1" fillId="0" borderId="0" xfId="1" applyNumberFormat="1"/>
    <xf numFmtId="168" fontId="1" fillId="0" borderId="0" xfId="1" applyNumberFormat="1"/>
    <xf numFmtId="168" fontId="1" fillId="0" borderId="0" xfId="1" applyNumberFormat="1" applyFill="1"/>
    <xf numFmtId="0" fontId="1" fillId="0" borderId="2" xfId="1" applyBorder="1"/>
    <xf numFmtId="0" fontId="1" fillId="0" borderId="0" xfId="1" applyAlignment="1">
      <alignment vertical="top"/>
    </xf>
    <xf numFmtId="0" fontId="2" fillId="0" borderId="0" xfId="1" applyFont="1" applyAlignment="1">
      <alignment vertical="top"/>
    </xf>
    <xf numFmtId="168" fontId="1" fillId="0" borderId="0" xfId="1" applyNumberFormat="1"/>
    <xf numFmtId="168" fontId="2" fillId="0" borderId="0" xfId="1" applyNumberFormat="1" applyFont="1"/>
    <xf numFmtId="168" fontId="1" fillId="0" borderId="0" xfId="1" applyNumberFormat="1"/>
    <xf numFmtId="168" fontId="2" fillId="0" borderId="0" xfId="1" applyNumberFormat="1" applyFont="1"/>
    <xf numFmtId="168" fontId="1" fillId="0" borderId="0" xfId="1" applyNumberFormat="1"/>
    <xf numFmtId="168" fontId="2" fillId="0" borderId="0" xfId="1" applyNumberFormat="1" applyFont="1"/>
    <xf numFmtId="0" fontId="1" fillId="0" borderId="1" xfId="1" applyBorder="1"/>
    <xf numFmtId="0" fontId="2" fillId="0" borderId="1" xfId="1" applyFont="1" applyBorder="1"/>
    <xf numFmtId="0" fontId="1" fillId="0" borderId="2" xfId="1" applyBorder="1"/>
    <xf numFmtId="0" fontId="1" fillId="0" borderId="0" xfId="1" applyAlignment="1">
      <alignment vertical="top"/>
    </xf>
    <xf numFmtId="0" fontId="2" fillId="0" borderId="0" xfId="1" applyFont="1" applyAlignment="1">
      <alignment vertical="top"/>
    </xf>
    <xf numFmtId="174" fontId="1" fillId="0" borderId="0" xfId="1" applyNumberFormat="1"/>
    <xf numFmtId="174" fontId="2" fillId="0" borderId="0" xfId="1" applyNumberFormat="1" applyFont="1"/>
  </cellXfs>
  <cellStyles count="2">
    <cellStyle name="Normal" xfId="0" builtinId="0"/>
    <cellStyle name="Normal 2" xfId="1" xr:uid="{AD7A776F-CD4B-4913-9FF7-9B68C5D20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secondary_suites!$A$8</c:f>
              <c:strCache>
                <c:ptCount val="1"/>
                <c:pt idx="0">
                  <c:v>Total Seconday+Backyard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secondary_suites!$B$8:$J$8</c:f>
              <c:numCache>
                <c:formatCode>General</c:formatCode>
                <c:ptCount val="9"/>
                <c:pt idx="4" formatCode="#,##0.0">
                  <c:v>45</c:v>
                </c:pt>
                <c:pt idx="5" formatCode="#,##0.0">
                  <c:v>118</c:v>
                </c:pt>
                <c:pt idx="6" formatCode="#,##0.0">
                  <c:v>98</c:v>
                </c:pt>
                <c:pt idx="7" formatCode="#,##0.0">
                  <c:v>100</c:v>
                </c:pt>
                <c:pt idx="8" formatCode="#,##0.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0-4572-8D5F-55426FC71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844175"/>
        <c:axId val="1722840015"/>
      </c:barChart>
      <c:lineChart>
        <c:grouping val="standard"/>
        <c:varyColors val="0"/>
        <c:ser>
          <c:idx val="1"/>
          <c:order val="1"/>
          <c:tx>
            <c:strRef>
              <c:f>secondary_suites!$A$9</c:f>
              <c:strCache>
                <c:ptCount val="1"/>
                <c:pt idx="0">
                  <c:v>Proportion os SFD with Secondary/Backyard Suites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secondary_suites!$B$9:$J$9</c:f>
              <c:numCache>
                <c:formatCode>General</c:formatCode>
                <c:ptCount val="9"/>
                <c:pt idx="4" formatCode="0.0%">
                  <c:v>1.1876484560570071E-2</c:v>
                </c:pt>
                <c:pt idx="5" formatCode="0.0%">
                  <c:v>3.342776203966006E-2</c:v>
                </c:pt>
                <c:pt idx="6" formatCode="0.0%">
                  <c:v>2.8112449799196786E-2</c:v>
                </c:pt>
                <c:pt idx="7" formatCode="0.0%">
                  <c:v>1.8328445747800588E-2</c:v>
                </c:pt>
                <c:pt idx="8" formatCode="0.0%">
                  <c:v>5.6022408963585436E-2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0-4572-8D5F-55426FC71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2845007"/>
        <c:axId val="1722841679"/>
      </c:lineChart>
      <c:catAx>
        <c:axId val="172284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40015"/>
        <c:crosses val="autoZero"/>
        <c:auto val="1"/>
        <c:lblAlgn val="ctr"/>
        <c:lblOffset val="100"/>
        <c:noMultiLvlLbl val="0"/>
      </c:catAx>
      <c:valAx>
        <c:axId val="17228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44175"/>
        <c:crosses val="autoZero"/>
        <c:crossBetween val="between"/>
      </c:valAx>
      <c:valAx>
        <c:axId val="172284167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45007"/>
        <c:crosses val="max"/>
        <c:crossBetween val="between"/>
      </c:valAx>
      <c:catAx>
        <c:axId val="1722845007"/>
        <c:scaling>
          <c:orientation val="minMax"/>
        </c:scaling>
        <c:delete val="1"/>
        <c:axPos val="b"/>
        <c:majorTickMark val="none"/>
        <c:minorTickMark val="none"/>
        <c:tickLblPos val="nextTo"/>
        <c:crossAx val="17228416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Apartment construction times </a:t>
            </a:r>
            <a:r>
              <a:rPr lang="en-CA" baseline="0"/>
              <a:t>decrease with structure size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'Avg Units per Structure'!$E$2</c:f>
              <c:strCache>
                <c:ptCount val="1"/>
                <c:pt idx="0">
                  <c:v>Average Units per 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'Avg Units per Structure'!$A$3:$A$23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'Avg Units per Structure'!$E$3:$E$23</c:f>
              <c:numCache>
                <c:formatCode>0.0</c:formatCode>
                <c:ptCount val="21"/>
                <c:pt idx="0">
                  <c:v>41.377049180327866</c:v>
                </c:pt>
                <c:pt idx="1">
                  <c:v>49.303030303030305</c:v>
                </c:pt>
                <c:pt idx="2">
                  <c:v>45.033333333333331</c:v>
                </c:pt>
                <c:pt idx="3">
                  <c:v>47.338461538461537</c:v>
                </c:pt>
                <c:pt idx="4">
                  <c:v>51.2</c:v>
                </c:pt>
                <c:pt idx="5">
                  <c:v>38</c:v>
                </c:pt>
                <c:pt idx="6">
                  <c:v>58.321428571428569</c:v>
                </c:pt>
                <c:pt idx="7">
                  <c:v>49.956521739130437</c:v>
                </c:pt>
                <c:pt idx="8">
                  <c:v>91.181818181818187</c:v>
                </c:pt>
                <c:pt idx="9">
                  <c:v>24.432432432432432</c:v>
                </c:pt>
                <c:pt idx="10">
                  <c:v>51.078947368421055</c:v>
                </c:pt>
                <c:pt idx="11">
                  <c:v>39.714285714285715</c:v>
                </c:pt>
                <c:pt idx="12">
                  <c:v>52.701298701298704</c:v>
                </c:pt>
                <c:pt idx="13">
                  <c:v>40.895161290322584</c:v>
                </c:pt>
                <c:pt idx="14">
                  <c:v>55.118110236220474</c:v>
                </c:pt>
                <c:pt idx="15">
                  <c:v>55.716049382716051</c:v>
                </c:pt>
                <c:pt idx="16">
                  <c:v>28.804123711340207</c:v>
                </c:pt>
                <c:pt idx="17">
                  <c:v>24.367875647668395</c:v>
                </c:pt>
                <c:pt idx="18">
                  <c:v>15.773584905660377</c:v>
                </c:pt>
                <c:pt idx="19">
                  <c:v>19.095890410958905</c:v>
                </c:pt>
                <c:pt idx="20">
                  <c:v>20.348484848484848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51-4E70-A99F-10EC9F60F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219487"/>
        <c:axId val="1490219903"/>
      </c:barChart>
      <c:lineChart>
        <c:grouping val="standard"/>
        <c:varyColors val="0"/>
        <c:ser>
          <c:idx val="2"/>
          <c:order val="1"/>
          <c:tx>
            <c:strRef>
              <c:f>'Avg Units per Structure'!$F$2</c:f>
              <c:strCache>
                <c:ptCount val="1"/>
                <c:pt idx="0">
                  <c:v>Average Months of Construction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'Avg Units per Structure'!$F$3:$F$23</c:f>
              <c:numCache>
                <c:formatCode>#,##0.0</c:formatCode>
                <c:ptCount val="21"/>
                <c:pt idx="0">
                  <c:v>9.7261366084895506</c:v>
                </c:pt>
                <c:pt idx="1">
                  <c:v>11.240686274509802</c:v>
                </c:pt>
                <c:pt idx="2">
                  <c:v>11.624691358024689</c:v>
                </c:pt>
                <c:pt idx="3">
                  <c:v>11.51282051282052</c:v>
                </c:pt>
                <c:pt idx="4">
                  <c:v>13.862923351158656</c:v>
                </c:pt>
                <c:pt idx="5">
                  <c:v>14.35361344537815</c:v>
                </c:pt>
                <c:pt idx="6">
                  <c:v>17.530763729977124</c:v>
                </c:pt>
                <c:pt idx="7">
                  <c:v>15.551666666666671</c:v>
                </c:pt>
                <c:pt idx="8">
                  <c:v>20.565079365079367</c:v>
                </c:pt>
                <c:pt idx="9">
                  <c:v>16.442142857142859</c:v>
                </c:pt>
                <c:pt idx="10">
                  <c:v>17.342592592592592</c:v>
                </c:pt>
                <c:pt idx="11">
                  <c:v>10.841031109413462</c:v>
                </c:pt>
                <c:pt idx="12">
                  <c:v>14.727098429951701</c:v>
                </c:pt>
                <c:pt idx="13">
                  <c:v>12.904848484848491</c:v>
                </c:pt>
                <c:pt idx="14">
                  <c:v>13.330359680103927</c:v>
                </c:pt>
                <c:pt idx="15">
                  <c:v>13.209103641456572</c:v>
                </c:pt>
                <c:pt idx="16">
                  <c:v>11.38023088023087</c:v>
                </c:pt>
                <c:pt idx="17">
                  <c:v>9.8840929036906093</c:v>
                </c:pt>
                <c:pt idx="18">
                  <c:v>10.579094838142451</c:v>
                </c:pt>
                <c:pt idx="19">
                  <c:v>11.324499404378859</c:v>
                </c:pt>
                <c:pt idx="20">
                  <c:v>10.17712703962704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51-4E70-A99F-10EC9F60F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0218655"/>
        <c:axId val="1490220735"/>
      </c:lineChart>
      <c:catAx>
        <c:axId val="149021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219903"/>
        <c:crosses val="autoZero"/>
        <c:auto val="1"/>
        <c:lblAlgn val="ctr"/>
        <c:lblOffset val="100"/>
        <c:noMultiLvlLbl val="0"/>
      </c:catAx>
      <c:valAx>
        <c:axId val="14902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219487"/>
        <c:crosses val="autoZero"/>
        <c:crossBetween val="between"/>
      </c:valAx>
      <c:valAx>
        <c:axId val="1490220735"/>
        <c:scaling>
          <c:orientation val="minMax"/>
        </c:scaling>
        <c:delete val="0"/>
        <c:axPos val="r"/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218655"/>
        <c:crosses val="max"/>
        <c:crossBetween val="between"/>
      </c:valAx>
      <c:catAx>
        <c:axId val="1490218655"/>
        <c:scaling>
          <c:orientation val="minMax"/>
        </c:scaling>
        <c:delete val="1"/>
        <c:axPos val="b"/>
        <c:majorTickMark val="out"/>
        <c:minorTickMark val="none"/>
        <c:tickLblPos val="nextTo"/>
        <c:crossAx val="149022073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12</xdr:row>
      <xdr:rowOff>99060</xdr:rowOff>
    </xdr:from>
    <xdr:to>
      <xdr:col>15</xdr:col>
      <xdr:colOff>106680</xdr:colOff>
      <xdr:row>27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CAEA61-2C56-49B8-B9A0-2357B3EBF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3</xdr:row>
      <xdr:rowOff>15240</xdr:rowOff>
    </xdr:from>
    <xdr:to>
      <xdr:col>16</xdr:col>
      <xdr:colOff>152400</xdr:colOff>
      <xdr:row>23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B2DA9-A70C-4FB7-A802-081C139E6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opLeftCell="A4" workbookViewId="0">
      <selection activeCell="J9" sqref="A8:J9"/>
    </sheetView>
  </sheetViews>
  <sheetFormatPr defaultRowHeight="14.4"/>
  <sheetData>
    <row r="1" spans="1:11">
      <c r="A1" s="2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3" t="s">
        <v>1</v>
      </c>
    </row>
    <row r="2" spans="1:11">
      <c r="A2" s="1" t="s">
        <v>5</v>
      </c>
      <c r="B2" s="4"/>
      <c r="C2" s="4"/>
      <c r="D2" s="4"/>
      <c r="E2" s="4"/>
      <c r="F2" s="4">
        <v>44</v>
      </c>
      <c r="G2" s="4">
        <v>113</v>
      </c>
      <c r="H2" s="4">
        <v>97</v>
      </c>
      <c r="I2" s="4">
        <v>53</v>
      </c>
      <c r="J2" s="4">
        <v>138</v>
      </c>
      <c r="K2" s="5">
        <v>445</v>
      </c>
    </row>
    <row r="3" spans="1:11">
      <c r="A3" t="s">
        <v>4</v>
      </c>
      <c r="C3" s="10">
        <v>1</v>
      </c>
      <c r="F3" s="10">
        <v>1</v>
      </c>
      <c r="G3" s="10">
        <v>5</v>
      </c>
      <c r="H3" s="10">
        <v>1</v>
      </c>
      <c r="I3" s="10">
        <v>47</v>
      </c>
      <c r="J3" s="10">
        <v>22</v>
      </c>
      <c r="K3" s="11">
        <v>77</v>
      </c>
    </row>
    <row r="4" spans="1:11">
      <c r="A4" t="s">
        <v>3</v>
      </c>
      <c r="B4" s="6">
        <v>6494</v>
      </c>
      <c r="C4" s="6">
        <v>4135</v>
      </c>
      <c r="D4" s="6">
        <v>3489</v>
      </c>
      <c r="E4" s="6">
        <v>4423</v>
      </c>
      <c r="F4" s="6">
        <v>3789</v>
      </c>
      <c r="G4" s="6">
        <v>3530</v>
      </c>
      <c r="H4" s="6">
        <v>3486</v>
      </c>
      <c r="I4" s="6">
        <v>5456</v>
      </c>
      <c r="J4" s="6">
        <v>2856</v>
      </c>
    </row>
    <row r="6" spans="1:11">
      <c r="A6" t="s">
        <v>6</v>
      </c>
      <c r="F6" s="8">
        <f>F2/F4</f>
        <v>1.1612562681446292E-2</v>
      </c>
      <c r="G6" s="8">
        <f>G2/G4</f>
        <v>3.2011331444759206E-2</v>
      </c>
      <c r="H6" s="8">
        <f>H2/H4</f>
        <v>2.7825588066551922E-2</v>
      </c>
      <c r="I6" s="8">
        <f>I2/I4</f>
        <v>9.7140762463343109E-3</v>
      </c>
      <c r="J6" s="8">
        <f>J2/J4</f>
        <v>4.8319327731092439E-2</v>
      </c>
    </row>
    <row r="7" spans="1:11">
      <c r="A7" t="s">
        <v>7</v>
      </c>
      <c r="F7" s="8">
        <f>F3/F4</f>
        <v>2.6392187912377939E-4</v>
      </c>
      <c r="G7" s="8">
        <f t="shared" ref="G7:J7" si="0">G3/G4</f>
        <v>1.4164305949008499E-3</v>
      </c>
      <c r="H7" s="8">
        <f t="shared" si="0"/>
        <v>2.8686173264486515E-4</v>
      </c>
      <c r="I7" s="8">
        <f t="shared" si="0"/>
        <v>8.6143695014662749E-3</v>
      </c>
      <c r="J7" s="8">
        <f t="shared" si="0"/>
        <v>7.7030812324929976E-3</v>
      </c>
    </row>
    <row r="8" spans="1:11">
      <c r="A8" t="s">
        <v>8</v>
      </c>
      <c r="F8" s="9">
        <f>F2+F3</f>
        <v>45</v>
      </c>
      <c r="G8" s="9">
        <f t="shared" ref="G8:J8" si="1">G2+G3</f>
        <v>118</v>
      </c>
      <c r="H8" s="9">
        <f t="shared" si="1"/>
        <v>98</v>
      </c>
      <c r="I8" s="9">
        <f t="shared" si="1"/>
        <v>100</v>
      </c>
      <c r="J8" s="9">
        <f t="shared" si="1"/>
        <v>160</v>
      </c>
    </row>
    <row r="9" spans="1:11">
      <c r="A9" t="s">
        <v>22</v>
      </c>
      <c r="F9" s="7">
        <f>F8/F4</f>
        <v>1.1876484560570071E-2</v>
      </c>
      <c r="G9" s="7">
        <f t="shared" ref="G9:J9" si="2">G8/G4</f>
        <v>3.342776203966006E-2</v>
      </c>
      <c r="H9" s="7">
        <f t="shared" si="2"/>
        <v>2.8112449799196786E-2</v>
      </c>
      <c r="I9" s="7">
        <f t="shared" si="2"/>
        <v>1.8328445747800588E-2</v>
      </c>
      <c r="J9" s="7">
        <f t="shared" si="2"/>
        <v>5.6022408963585436E-2</v>
      </c>
    </row>
    <row r="10" spans="1:11">
      <c r="G10">
        <f t="shared" ref="G10:I10" si="3">G8/F8</f>
        <v>2.6222222222222222</v>
      </c>
      <c r="H10">
        <f t="shared" si="3"/>
        <v>0.83050847457627119</v>
      </c>
      <c r="I10">
        <f t="shared" si="3"/>
        <v>1.0204081632653061</v>
      </c>
      <c r="J10">
        <f>J8/I8</f>
        <v>1.6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559D-D23D-4FD2-BCD5-F7623DC06D72}">
  <dimension ref="A1:W6"/>
  <sheetViews>
    <sheetView workbookViewId="0">
      <selection activeCell="I5" sqref="I5"/>
    </sheetView>
  </sheetViews>
  <sheetFormatPr defaultRowHeight="14.4"/>
  <sheetData>
    <row r="1" spans="1:23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 t="s">
        <v>1</v>
      </c>
    </row>
    <row r="2" spans="1:23">
      <c r="A2" t="s">
        <v>2</v>
      </c>
      <c r="B2" s="6">
        <v>9390</v>
      </c>
      <c r="C2" s="6">
        <v>8522</v>
      </c>
      <c r="D2" s="6">
        <v>8223</v>
      </c>
      <c r="E2" s="6">
        <v>8716</v>
      </c>
      <c r="F2" s="6">
        <v>10473</v>
      </c>
      <c r="G2" s="6">
        <v>7776</v>
      </c>
      <c r="H2" s="6">
        <v>4387</v>
      </c>
      <c r="I2" s="6">
        <v>4775</v>
      </c>
      <c r="J2" s="6">
        <v>5782</v>
      </c>
      <c r="K2" s="6">
        <v>5084</v>
      </c>
      <c r="L2" s="6">
        <v>5961</v>
      </c>
      <c r="M2" s="6">
        <v>6390</v>
      </c>
      <c r="N2" s="6">
        <v>6494</v>
      </c>
      <c r="O2" s="6">
        <v>4135</v>
      </c>
      <c r="P2" s="6">
        <v>3489</v>
      </c>
      <c r="Q2" s="6">
        <v>4423</v>
      </c>
      <c r="R2" s="6">
        <v>3789</v>
      </c>
      <c r="S2" s="6">
        <v>3530</v>
      </c>
      <c r="T2" s="6">
        <v>3486</v>
      </c>
      <c r="U2" s="6">
        <v>5456</v>
      </c>
      <c r="V2" s="6">
        <v>2856</v>
      </c>
      <c r="W2" s="6">
        <v>123137</v>
      </c>
    </row>
    <row r="3" spans="1:23">
      <c r="A3" t="s">
        <v>10</v>
      </c>
      <c r="B3" s="12">
        <v>1546</v>
      </c>
      <c r="C3" s="12">
        <v>1991</v>
      </c>
      <c r="D3" s="12">
        <v>2116</v>
      </c>
      <c r="E3" s="12">
        <v>1199</v>
      </c>
      <c r="F3" s="12">
        <v>2470</v>
      </c>
      <c r="G3" s="12">
        <v>1636</v>
      </c>
      <c r="H3" s="12">
        <v>4621</v>
      </c>
      <c r="I3" s="12">
        <v>88</v>
      </c>
      <c r="J3" s="12">
        <v>300</v>
      </c>
      <c r="K3" s="12">
        <v>278</v>
      </c>
      <c r="L3" s="12">
        <v>2860</v>
      </c>
      <c r="M3" s="12">
        <v>1004</v>
      </c>
      <c r="N3" s="12">
        <v>4010</v>
      </c>
      <c r="O3" s="12">
        <v>2879</v>
      </c>
      <c r="P3" s="12">
        <v>1450</v>
      </c>
      <c r="Q3" s="12">
        <v>2136</v>
      </c>
      <c r="R3" s="12">
        <v>2699</v>
      </c>
      <c r="S3" s="12">
        <v>1726</v>
      </c>
      <c r="T3" s="12">
        <v>1269</v>
      </c>
      <c r="U3" s="12">
        <v>2726</v>
      </c>
      <c r="V3" s="12">
        <v>3540</v>
      </c>
    </row>
    <row r="4" spans="1:23">
      <c r="A4" t="s">
        <v>11</v>
      </c>
      <c r="B4" s="13">
        <v>283</v>
      </c>
      <c r="C4" s="13">
        <v>239</v>
      </c>
      <c r="D4" s="13">
        <v>463</v>
      </c>
      <c r="E4" s="14">
        <v>0</v>
      </c>
      <c r="F4" s="13">
        <v>87</v>
      </c>
      <c r="G4" s="13">
        <v>20</v>
      </c>
      <c r="H4" s="13">
        <v>104</v>
      </c>
      <c r="I4" s="14">
        <v>0</v>
      </c>
      <c r="J4" s="13">
        <v>130</v>
      </c>
      <c r="K4" s="13">
        <v>49</v>
      </c>
      <c r="L4" s="13">
        <v>393</v>
      </c>
      <c r="M4" s="13">
        <v>47</v>
      </c>
      <c r="N4" s="13">
        <v>217</v>
      </c>
      <c r="O4" s="13">
        <v>300</v>
      </c>
      <c r="P4" s="13">
        <v>154</v>
      </c>
      <c r="Q4" s="13">
        <v>576</v>
      </c>
      <c r="R4" s="13">
        <v>307</v>
      </c>
      <c r="S4" s="13">
        <v>285</v>
      </c>
      <c r="T4" s="13">
        <v>356</v>
      </c>
      <c r="U4" s="13">
        <v>689</v>
      </c>
      <c r="V4" s="13">
        <v>1728</v>
      </c>
    </row>
    <row r="5" spans="1:23">
      <c r="A5" t="s">
        <v>9</v>
      </c>
      <c r="B5" s="6">
        <v>6874</v>
      </c>
      <c r="C5" s="6">
        <v>7466</v>
      </c>
      <c r="D5" s="6">
        <v>7007</v>
      </c>
      <c r="E5" s="6">
        <v>6390</v>
      </c>
      <c r="F5" s="6">
        <v>9029</v>
      </c>
      <c r="G5" s="6">
        <v>6837</v>
      </c>
      <c r="H5" s="6">
        <v>7817</v>
      </c>
      <c r="I5" s="6">
        <v>1981</v>
      </c>
      <c r="J5" s="6">
        <v>4617</v>
      </c>
      <c r="K5" s="6">
        <v>3530</v>
      </c>
      <c r="L5" s="6">
        <v>7044</v>
      </c>
      <c r="M5" s="6">
        <v>5562</v>
      </c>
      <c r="N5" s="6">
        <v>9294</v>
      </c>
      <c r="O5" s="6">
        <v>6628</v>
      </c>
      <c r="P5" s="6">
        <v>3860</v>
      </c>
      <c r="Q5" s="6">
        <v>5525</v>
      </c>
      <c r="R5" s="6">
        <v>5979</v>
      </c>
      <c r="S5" s="6">
        <v>4700</v>
      </c>
      <c r="T5" s="6">
        <v>3953</v>
      </c>
      <c r="U5" s="6">
        <v>6875</v>
      </c>
      <c r="V5" s="6">
        <v>8125</v>
      </c>
    </row>
    <row r="6" spans="1:23">
      <c r="H6" s="7">
        <f>H3/H5</f>
        <v>0.59114749904055264</v>
      </c>
      <c r="I6" s="7">
        <f>I3/I5</f>
        <v>4.442200908632004E-2</v>
      </c>
      <c r="J6" s="7">
        <f>J3/J5</f>
        <v>6.4977257959714096E-2</v>
      </c>
      <c r="K6" s="7">
        <f>K3/K5</f>
        <v>7.8753541076487257E-2</v>
      </c>
      <c r="L6" s="7">
        <f>L3/L5</f>
        <v>0.40601930721181145</v>
      </c>
      <c r="M6" s="7">
        <f>M3/M5</f>
        <v>0.18051060769507371</v>
      </c>
      <c r="N6" s="7">
        <f>N3/N5</f>
        <v>0.43146115773617388</v>
      </c>
      <c r="O6" s="7">
        <f>O3/O5</f>
        <v>0.4343693421846711</v>
      </c>
      <c r="P6" s="7">
        <f>P3/P5</f>
        <v>0.37564766839378239</v>
      </c>
      <c r="Q6" s="7">
        <f>Q3/Q5</f>
        <v>0.38660633484162898</v>
      </c>
      <c r="R6" s="7">
        <f>R3/R5</f>
        <v>0.4514132798126777</v>
      </c>
      <c r="S6" s="7">
        <f>S3/S5</f>
        <v>0.36723404255319148</v>
      </c>
      <c r="T6" s="7">
        <f>T3/T5</f>
        <v>0.3210220086010625</v>
      </c>
      <c r="U6" s="7">
        <f>U3/U5</f>
        <v>0.39650909090909092</v>
      </c>
      <c r="V6" s="7">
        <f>V3/V5</f>
        <v>0.43569230769230771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F382-A058-4F51-8C75-E6234C0C195A}">
  <dimension ref="A1:W5"/>
  <sheetViews>
    <sheetView workbookViewId="0">
      <selection activeCell="E31" sqref="E31"/>
    </sheetView>
  </sheetViews>
  <sheetFormatPr defaultRowHeight="14.4"/>
  <sheetData>
    <row r="1" spans="1:23">
      <c r="A1" s="16" t="s">
        <v>0</v>
      </c>
      <c r="B1" s="16">
        <v>2002</v>
      </c>
      <c r="C1" s="16">
        <v>2003</v>
      </c>
      <c r="D1" s="16">
        <v>2004</v>
      </c>
      <c r="E1" s="16">
        <v>2005</v>
      </c>
      <c r="F1" s="16">
        <v>2006</v>
      </c>
      <c r="G1" s="16">
        <v>2007</v>
      </c>
      <c r="H1" s="16">
        <v>2008</v>
      </c>
      <c r="I1" s="16">
        <v>2009</v>
      </c>
      <c r="J1" s="16">
        <v>2010</v>
      </c>
      <c r="K1" s="16">
        <v>2011</v>
      </c>
      <c r="L1" s="16">
        <v>2012</v>
      </c>
      <c r="M1" s="16">
        <v>2013</v>
      </c>
      <c r="N1" s="16">
        <v>2014</v>
      </c>
      <c r="O1" s="16">
        <v>2015</v>
      </c>
      <c r="P1" s="16">
        <v>2016</v>
      </c>
      <c r="Q1" s="16">
        <v>2017</v>
      </c>
      <c r="R1" s="16">
        <v>2018</v>
      </c>
      <c r="S1" s="16">
        <v>2019</v>
      </c>
      <c r="T1" s="16">
        <v>2020</v>
      </c>
      <c r="U1" s="16">
        <v>2021</v>
      </c>
      <c r="V1" s="16">
        <v>2022</v>
      </c>
      <c r="W1" s="17" t="s">
        <v>1</v>
      </c>
    </row>
    <row r="2" spans="1:23">
      <c r="A2" s="15" t="s">
        <v>12</v>
      </c>
      <c r="B2" s="18">
        <v>9.7261366084895506</v>
      </c>
      <c r="C2" s="18">
        <v>11.240686274509802</v>
      </c>
      <c r="D2" s="18">
        <v>11.624691358024689</v>
      </c>
      <c r="E2" s="18">
        <v>11.51282051282052</v>
      </c>
      <c r="F2" s="18">
        <v>13.862923351158656</v>
      </c>
      <c r="G2" s="18">
        <v>14.35361344537815</v>
      </c>
      <c r="H2" s="18">
        <v>17.530763729977124</v>
      </c>
      <c r="I2" s="18">
        <v>15.551666666666671</v>
      </c>
      <c r="J2" s="18">
        <v>20.565079365079367</v>
      </c>
      <c r="K2" s="18">
        <v>16.442142857142859</v>
      </c>
      <c r="L2" s="18">
        <v>17.342592592592592</v>
      </c>
      <c r="M2" s="18">
        <v>10.841031109413462</v>
      </c>
      <c r="N2" s="18">
        <v>14.727098429951701</v>
      </c>
      <c r="O2" s="18">
        <v>12.904848484848491</v>
      </c>
      <c r="P2" s="18">
        <v>13.330359680103927</v>
      </c>
      <c r="Q2" s="18">
        <v>13.209103641456572</v>
      </c>
      <c r="R2" s="18">
        <v>11.38023088023087</v>
      </c>
      <c r="S2" s="18">
        <v>9.8840929036906093</v>
      </c>
      <c r="T2" s="18">
        <v>10.579094838142451</v>
      </c>
      <c r="U2" s="18">
        <v>11.324499404378859</v>
      </c>
      <c r="V2" s="18">
        <v>10.17712703962704</v>
      </c>
      <c r="W2" s="19">
        <v>12.845989818576063</v>
      </c>
    </row>
    <row r="3" spans="1:23">
      <c r="A3" t="s">
        <v>3</v>
      </c>
      <c r="B3" s="22">
        <v>5.1182014663580375</v>
      </c>
      <c r="C3" s="22">
        <v>5.8908591188813544</v>
      </c>
      <c r="D3" s="22">
        <v>6.0565638828882626</v>
      </c>
      <c r="E3" s="22">
        <v>6.6208320237989549</v>
      </c>
      <c r="F3" s="22">
        <v>6.3811921363679591</v>
      </c>
      <c r="G3" s="22">
        <v>7.5516278022794507</v>
      </c>
      <c r="H3" s="22">
        <v>7.572996691476102</v>
      </c>
      <c r="I3" s="22">
        <v>7.8079373969455679</v>
      </c>
      <c r="J3" s="22">
        <v>6.1173941947748567</v>
      </c>
      <c r="K3" s="22">
        <v>5.7226151560451219</v>
      </c>
      <c r="L3" s="22">
        <v>5.9800684172218608</v>
      </c>
      <c r="M3" s="22">
        <v>6.3603405132112343</v>
      </c>
      <c r="N3" s="22">
        <v>6.1835422450978106</v>
      </c>
      <c r="O3" s="22">
        <v>7.2829578836530384</v>
      </c>
      <c r="P3" s="22">
        <v>8.4638765478678355</v>
      </c>
      <c r="Q3" s="22">
        <v>7.5516254745285689</v>
      </c>
      <c r="R3" s="22">
        <v>7.0829407745183621</v>
      </c>
      <c r="S3" s="22">
        <v>8.7272576910420856</v>
      </c>
      <c r="T3" s="22">
        <v>7.3015821744696643</v>
      </c>
      <c r="U3" s="22">
        <v>6.0742201499352673</v>
      </c>
      <c r="V3" s="22">
        <v>7.0051709609191066</v>
      </c>
      <c r="W3" s="23">
        <v>6.8078572721374035</v>
      </c>
    </row>
    <row r="4" spans="1:23">
      <c r="A4" t="s">
        <v>13</v>
      </c>
      <c r="B4" s="20">
        <v>7.951844553913519</v>
      </c>
      <c r="C4" s="20">
        <v>7.7104505595095842</v>
      </c>
      <c r="D4" s="20">
        <v>7.6545460049598688</v>
      </c>
      <c r="E4" s="20">
        <v>9.4769481068289387</v>
      </c>
      <c r="F4" s="20">
        <v>8.7555405976137592</v>
      </c>
      <c r="G4" s="20">
        <v>10.664755044992736</v>
      </c>
      <c r="H4" s="20">
        <v>12.717631184798861</v>
      </c>
      <c r="I4" s="20">
        <v>11.825036020001697</v>
      </c>
      <c r="J4" s="20">
        <v>8.8677840909090886</v>
      </c>
      <c r="K4" s="20">
        <v>9.7794039780881903</v>
      </c>
      <c r="L4" s="20">
        <v>13.309518965689046</v>
      </c>
      <c r="M4" s="20">
        <v>10.351470052817458</v>
      </c>
      <c r="N4" s="20">
        <v>7.8938836894215143</v>
      </c>
      <c r="O4" s="20">
        <v>8.9795851685738697</v>
      </c>
      <c r="P4" s="20">
        <v>9.3801579612960673</v>
      </c>
      <c r="Q4" s="20">
        <v>9.2004614285905735</v>
      </c>
      <c r="R4" s="20">
        <v>10.708673302881699</v>
      </c>
      <c r="S4" s="20">
        <v>11.402224113783443</v>
      </c>
      <c r="T4" s="20">
        <v>10.467165532381786</v>
      </c>
      <c r="U4" s="20">
        <v>8.7278832975831246</v>
      </c>
      <c r="V4" s="20">
        <v>10.201890756302518</v>
      </c>
      <c r="W4" s="21">
        <v>9.7914756999402819</v>
      </c>
    </row>
    <row r="5" spans="1:23">
      <c r="A5" t="s">
        <v>14</v>
      </c>
      <c r="B5">
        <v>7</v>
      </c>
      <c r="C5">
        <v>7.4</v>
      </c>
      <c r="D5">
        <v>7.9</v>
      </c>
      <c r="E5">
        <v>8.4</v>
      </c>
      <c r="F5">
        <v>8.5</v>
      </c>
      <c r="G5">
        <v>9.1</v>
      </c>
      <c r="H5">
        <v>12</v>
      </c>
      <c r="I5">
        <v>14.6</v>
      </c>
      <c r="J5">
        <v>8.3000000000000007</v>
      </c>
      <c r="K5">
        <v>8.5</v>
      </c>
      <c r="L5">
        <v>8.6999999999999993</v>
      </c>
      <c r="M5">
        <v>7.1</v>
      </c>
      <c r="N5">
        <v>8.9</v>
      </c>
      <c r="O5">
        <v>7.5</v>
      </c>
      <c r="P5">
        <v>10</v>
      </c>
      <c r="Q5">
        <v>7.5</v>
      </c>
      <c r="R5">
        <v>7.7</v>
      </c>
      <c r="S5">
        <v>8.6999999999999993</v>
      </c>
      <c r="T5">
        <v>7.5</v>
      </c>
      <c r="U5">
        <v>7.7</v>
      </c>
      <c r="V5">
        <v>7.9</v>
      </c>
      <c r="W5">
        <v>8.5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CAA3-489C-4DEF-B103-29C5FD1CCF80}">
  <dimension ref="A1:F24"/>
  <sheetViews>
    <sheetView tabSelected="1" workbookViewId="0">
      <selection activeCell="R16" sqref="R16"/>
    </sheetView>
  </sheetViews>
  <sheetFormatPr defaultRowHeight="14.4"/>
  <cols>
    <col min="4" max="4" width="10.21875" customWidth="1"/>
  </cols>
  <sheetData>
    <row r="1" spans="1:6">
      <c r="A1" s="27" t="s">
        <v>15</v>
      </c>
      <c r="B1" s="27" t="s">
        <v>16</v>
      </c>
      <c r="C1" s="27" t="s">
        <v>17</v>
      </c>
      <c r="D1" s="27" t="s">
        <v>18</v>
      </c>
      <c r="E1" s="28" t="s">
        <v>1</v>
      </c>
    </row>
    <row r="2" spans="1:6">
      <c r="A2" s="24" t="s">
        <v>0</v>
      </c>
      <c r="B2" s="24" t="s">
        <v>19</v>
      </c>
      <c r="C2" s="24" t="s">
        <v>19</v>
      </c>
      <c r="D2" s="24" t="s">
        <v>19</v>
      </c>
      <c r="E2" s="25" t="s">
        <v>21</v>
      </c>
      <c r="F2" s="26" t="s">
        <v>20</v>
      </c>
    </row>
    <row r="3" spans="1:6">
      <c r="A3" s="26">
        <v>2002</v>
      </c>
      <c r="B3" s="29">
        <v>46.647058823529413</v>
      </c>
      <c r="C3" s="29">
        <v>3</v>
      </c>
      <c r="D3" s="29">
        <v>15.777777777777779</v>
      </c>
      <c r="E3" s="30">
        <v>41.377049180327866</v>
      </c>
      <c r="F3" s="22">
        <v>9.7261366084895506</v>
      </c>
    </row>
    <row r="4" spans="1:6">
      <c r="A4" s="26">
        <v>2003</v>
      </c>
      <c r="B4" s="29">
        <v>44.33898305084746</v>
      </c>
      <c r="C4" s="29"/>
      <c r="D4" s="29">
        <v>91.142857142857139</v>
      </c>
      <c r="E4" s="30">
        <v>49.303030303030305</v>
      </c>
      <c r="F4" s="22">
        <v>11.240686274509802</v>
      </c>
    </row>
    <row r="5" spans="1:6">
      <c r="A5" s="26">
        <v>2004</v>
      </c>
      <c r="B5" s="29">
        <v>43.946428571428569</v>
      </c>
      <c r="C5" s="29">
        <v>1</v>
      </c>
      <c r="D5" s="29">
        <v>80</v>
      </c>
      <c r="E5" s="30">
        <v>45.033333333333331</v>
      </c>
      <c r="F5" s="22">
        <v>11.624691358024689</v>
      </c>
    </row>
    <row r="6" spans="1:6">
      <c r="A6" s="26">
        <v>2005</v>
      </c>
      <c r="B6" s="29">
        <v>44.16949152542373</v>
      </c>
      <c r="C6" s="29"/>
      <c r="D6" s="29">
        <v>78.5</v>
      </c>
      <c r="E6" s="30">
        <v>47.338461538461537</v>
      </c>
      <c r="F6" s="22">
        <v>11.51282051282052</v>
      </c>
    </row>
    <row r="7" spans="1:6">
      <c r="A7" s="26">
        <v>2006</v>
      </c>
      <c r="B7" s="29">
        <v>54.705882352941174</v>
      </c>
      <c r="C7" s="29">
        <v>1.5</v>
      </c>
      <c r="D7" s="29">
        <v>11.5</v>
      </c>
      <c r="E7" s="30">
        <v>51.2</v>
      </c>
      <c r="F7" s="22">
        <v>13.862923351158656</v>
      </c>
    </row>
    <row r="8" spans="1:6">
      <c r="A8" s="26">
        <v>2007</v>
      </c>
      <c r="B8" s="29">
        <v>37.764705882352942</v>
      </c>
      <c r="C8" s="29">
        <v>1</v>
      </c>
      <c r="D8" s="29">
        <v>87</v>
      </c>
      <c r="E8" s="30">
        <v>38</v>
      </c>
      <c r="F8" s="22">
        <v>14.35361344537815</v>
      </c>
    </row>
    <row r="9" spans="1:6">
      <c r="A9" s="26">
        <v>2008</v>
      </c>
      <c r="B9" s="29">
        <v>59.217948717948715</v>
      </c>
      <c r="C9" s="29"/>
      <c r="D9" s="29">
        <v>46.666666666666664</v>
      </c>
      <c r="E9" s="30">
        <v>58.321428571428569</v>
      </c>
      <c r="F9" s="22">
        <v>17.530763729977124</v>
      </c>
    </row>
    <row r="10" spans="1:6">
      <c r="A10" s="26">
        <v>2009</v>
      </c>
      <c r="B10" s="29">
        <v>50.325581395348834</v>
      </c>
      <c r="C10" s="29"/>
      <c r="D10" s="29">
        <v>44.666666666666664</v>
      </c>
      <c r="E10" s="30">
        <v>49.956521739130437</v>
      </c>
      <c r="F10" s="22">
        <v>15.551666666666671</v>
      </c>
    </row>
    <row r="11" spans="1:6">
      <c r="A11" s="26">
        <v>2010</v>
      </c>
      <c r="B11" s="29">
        <v>92.266666666666666</v>
      </c>
      <c r="C11" s="29"/>
      <c r="D11" s="29">
        <v>80.333333333333329</v>
      </c>
      <c r="E11" s="30">
        <v>91.181818181818187</v>
      </c>
      <c r="F11" s="22">
        <v>20.565079365079367</v>
      </c>
    </row>
    <row r="12" spans="1:6">
      <c r="A12" s="26">
        <v>2011</v>
      </c>
      <c r="B12" s="29">
        <v>24.321428571428573</v>
      </c>
      <c r="C12" s="29"/>
      <c r="D12" s="29">
        <v>24.777777777777779</v>
      </c>
      <c r="E12" s="30">
        <v>24.432432432432432</v>
      </c>
      <c r="F12" s="22">
        <v>16.442142857142859</v>
      </c>
    </row>
    <row r="13" spans="1:6">
      <c r="A13" s="26">
        <v>2012</v>
      </c>
      <c r="B13" s="29">
        <v>48.470588235294116</v>
      </c>
      <c r="C13" s="29"/>
      <c r="D13" s="29">
        <v>73.25</v>
      </c>
      <c r="E13" s="30">
        <v>51.078947368421055</v>
      </c>
      <c r="F13" s="22">
        <v>17.342592592592592</v>
      </c>
    </row>
    <row r="14" spans="1:6">
      <c r="A14" s="26">
        <v>2013</v>
      </c>
      <c r="B14" s="29">
        <v>36.534246575342465</v>
      </c>
      <c r="C14" s="29"/>
      <c r="D14" s="29">
        <v>97.75</v>
      </c>
      <c r="E14" s="30">
        <v>39.714285714285715</v>
      </c>
      <c r="F14" s="22">
        <v>10.841031109413462</v>
      </c>
    </row>
    <row r="15" spans="1:6">
      <c r="A15" s="26">
        <v>2014</v>
      </c>
      <c r="B15" s="29">
        <v>47.734375</v>
      </c>
      <c r="C15" s="29"/>
      <c r="D15" s="29">
        <v>77.15384615384616</v>
      </c>
      <c r="E15" s="30">
        <v>52.701298701298704</v>
      </c>
      <c r="F15" s="22">
        <v>14.727098429951701</v>
      </c>
    </row>
    <row r="16" spans="1:6">
      <c r="A16" s="26">
        <v>2015</v>
      </c>
      <c r="B16" s="29">
        <v>37.166666666666664</v>
      </c>
      <c r="C16" s="29"/>
      <c r="D16" s="29">
        <v>83.4</v>
      </c>
      <c r="E16" s="30">
        <v>40.895161290322584</v>
      </c>
      <c r="F16" s="22">
        <v>12.904848484848491</v>
      </c>
    </row>
    <row r="17" spans="1:6">
      <c r="A17" s="26">
        <v>2016</v>
      </c>
      <c r="B17" s="29">
        <v>47</v>
      </c>
      <c r="C17" s="29">
        <v>2</v>
      </c>
      <c r="D17" s="29">
        <v>87.035714285714292</v>
      </c>
      <c r="E17" s="30">
        <v>55.118110236220474</v>
      </c>
      <c r="F17" s="22">
        <v>13.330359680103927</v>
      </c>
    </row>
    <row r="18" spans="1:6">
      <c r="A18" s="26">
        <v>2017</v>
      </c>
      <c r="B18" s="29">
        <v>50.721311475409834</v>
      </c>
      <c r="C18" s="29">
        <v>5</v>
      </c>
      <c r="D18" s="29">
        <v>74.421052631578945</v>
      </c>
      <c r="E18" s="30">
        <v>55.716049382716051</v>
      </c>
      <c r="F18" s="22">
        <v>13.209103641456572</v>
      </c>
    </row>
    <row r="19" spans="1:6">
      <c r="A19" s="26">
        <v>2018</v>
      </c>
      <c r="B19" s="29">
        <v>41.163265306122447</v>
      </c>
      <c r="C19" s="29"/>
      <c r="D19" s="29">
        <v>16.1875</v>
      </c>
      <c r="E19" s="30">
        <v>28.804123711340207</v>
      </c>
      <c r="F19" s="22">
        <v>11.38023088023087</v>
      </c>
    </row>
    <row r="20" spans="1:6">
      <c r="A20" s="26">
        <v>2019</v>
      </c>
      <c r="B20" s="29">
        <v>37.342105263157897</v>
      </c>
      <c r="C20" s="29">
        <v>2</v>
      </c>
      <c r="D20" s="29">
        <v>16.060344827586206</v>
      </c>
      <c r="E20" s="30">
        <v>24.367875647668395</v>
      </c>
      <c r="F20" s="22">
        <v>9.8840929036906093</v>
      </c>
    </row>
    <row r="21" spans="1:6">
      <c r="A21" s="26">
        <v>2020</v>
      </c>
      <c r="B21" s="29">
        <v>31.116666666666667</v>
      </c>
      <c r="C21" s="29">
        <v>4</v>
      </c>
      <c r="D21" s="29">
        <v>11.318627450980392</v>
      </c>
      <c r="E21" s="30">
        <v>15.773584905660377</v>
      </c>
      <c r="F21" s="22">
        <v>10.579094838142451</v>
      </c>
    </row>
    <row r="22" spans="1:6">
      <c r="A22" s="26">
        <v>2021</v>
      </c>
      <c r="B22" s="29">
        <v>30.358974358974358</v>
      </c>
      <c r="C22" s="29">
        <v>2</v>
      </c>
      <c r="D22" s="29">
        <v>16.737430167597765</v>
      </c>
      <c r="E22" s="30">
        <v>19.095890410958905</v>
      </c>
      <c r="F22" s="22">
        <v>11.324499404378859</v>
      </c>
    </row>
    <row r="23" spans="1:6">
      <c r="A23" s="26">
        <v>2022</v>
      </c>
      <c r="B23" s="29">
        <v>26.684210526315791</v>
      </c>
      <c r="C23" s="29"/>
      <c r="D23" s="29">
        <v>19.283185840707965</v>
      </c>
      <c r="E23" s="30">
        <v>20.348484848484848</v>
      </c>
      <c r="F23" s="22">
        <v>10.17712703962704</v>
      </c>
    </row>
    <row r="24" spans="1:6">
      <c r="F24" s="23">
        <v>12.845989818576063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secondary_suites</vt:lpstr>
      <vt:lpstr>annual starts sfd</vt:lpstr>
      <vt:lpstr>avg months of construction</vt:lpstr>
      <vt:lpstr>Avg Units per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Mak</dc:creator>
  <cp:lastModifiedBy>Michael Mak</cp:lastModifiedBy>
  <dcterms:created xsi:type="dcterms:W3CDTF">2015-06-05T18:17:20Z</dcterms:created>
  <dcterms:modified xsi:type="dcterms:W3CDTF">2022-08-17T02:58:03Z</dcterms:modified>
</cp:coreProperties>
</file>