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8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9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0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1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2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3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4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5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6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7.xml" ContentType="application/vnd.openxmlformats-officedocument.drawingml.chartshapes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8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9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60.xml" ContentType="application/vnd.openxmlformats-officedocument.drawingml.chartshapes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1.xml" ContentType="application/vnd.openxmlformats-officedocument.drawingml.chartshapes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2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3.xml" ContentType="application/vnd.openxmlformats-officedocument.drawingml.chartshapes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4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5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6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7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8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9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11"/>
  <workbookPr/>
  <mc:AlternateContent xmlns:mc="http://schemas.openxmlformats.org/markup-compatibility/2006">
    <mc:Choice Requires="x15">
      <x15ac:absPath xmlns:x15ac="http://schemas.microsoft.com/office/spreadsheetml/2010/11/ac" url="X:\MAC\Economac\Model_Building_and_Research_Section\Forecast_and_Stress_Testing\HMO\2021\"/>
    </mc:Choice>
  </mc:AlternateContent>
  <xr:revisionPtr revIDLastSave="0" documentId="11_7548FF08755BA7829E68D978D664DADBA34BF3F5" xr6:coauthVersionLast="47" xr6:coauthVersionMax="47" xr10:uidLastSave="{00000000-0000-0000-0000-000000000000}"/>
  <bookViews>
    <workbookView xWindow="0" yWindow="0" windowWidth="20490" windowHeight="8310" xr2:uid="{00000000-000D-0000-FFFF-FFFF00000000}"/>
  </bookViews>
  <sheets>
    <sheet name="Prices forecast final" sheetId="1" r:id="rId1"/>
    <sheet name="Starts forecast final" sheetId="2" r:id="rId2"/>
    <sheet name="Sales forecast final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2" l="1"/>
  <c r="D74" i="2"/>
  <c r="E74" i="2"/>
  <c r="E80" i="2" s="1"/>
  <c r="F74" i="2"/>
  <c r="F80" i="2" s="1"/>
  <c r="G74" i="2"/>
  <c r="H74" i="2"/>
  <c r="I74" i="2"/>
  <c r="I80" i="2" s="1"/>
  <c r="J74" i="2"/>
  <c r="J80" i="2" s="1"/>
  <c r="K74" i="2"/>
  <c r="L74" i="2"/>
  <c r="C75" i="2"/>
  <c r="D75" i="2"/>
  <c r="E75" i="2"/>
  <c r="F75" i="2"/>
  <c r="G75" i="2"/>
  <c r="H75" i="2"/>
  <c r="I75" i="2"/>
  <c r="J75" i="2"/>
  <c r="K75" i="2"/>
  <c r="L75" i="2"/>
  <c r="C76" i="2"/>
  <c r="D76" i="2"/>
  <c r="E76" i="2"/>
  <c r="F76" i="2"/>
  <c r="G76" i="2"/>
  <c r="H76" i="2"/>
  <c r="I76" i="2"/>
  <c r="J76" i="2"/>
  <c r="K76" i="2"/>
  <c r="L76" i="2"/>
  <c r="C74" i="1"/>
  <c r="C80" i="1" s="1"/>
  <c r="D74" i="1"/>
  <c r="D80" i="1" s="1"/>
  <c r="E74" i="1"/>
  <c r="E80" i="1" s="1"/>
  <c r="F74" i="1"/>
  <c r="F80" i="1" s="1"/>
  <c r="G74" i="1"/>
  <c r="G80" i="1" s="1"/>
  <c r="H74" i="1"/>
  <c r="H80" i="1" s="1"/>
  <c r="I74" i="1"/>
  <c r="I80" i="1" s="1"/>
  <c r="J74" i="1"/>
  <c r="J80" i="1" s="1"/>
  <c r="K74" i="1"/>
  <c r="L74" i="1"/>
  <c r="C75" i="1"/>
  <c r="D75" i="1"/>
  <c r="E75" i="1"/>
  <c r="F75" i="1"/>
  <c r="G75" i="1"/>
  <c r="H75" i="1"/>
  <c r="I75" i="1"/>
  <c r="J75" i="1"/>
  <c r="K75" i="1"/>
  <c r="L75" i="1"/>
  <c r="C76" i="1"/>
  <c r="D76" i="1"/>
  <c r="E76" i="1"/>
  <c r="F76" i="1"/>
  <c r="G76" i="1"/>
  <c r="H76" i="1"/>
  <c r="I76" i="1"/>
  <c r="J76" i="1"/>
  <c r="K76" i="1"/>
  <c r="L76" i="1"/>
  <c r="B76" i="1"/>
  <c r="B75" i="1"/>
  <c r="B74" i="1"/>
  <c r="B76" i="3"/>
  <c r="B75" i="3"/>
  <c r="B74" i="3"/>
  <c r="B80" i="3" s="1"/>
  <c r="K80" i="1"/>
  <c r="L74" i="3"/>
  <c r="L80" i="3" s="1"/>
  <c r="K76" i="3"/>
  <c r="K74" i="3"/>
  <c r="K80" i="3" s="1"/>
  <c r="J75" i="3"/>
  <c r="I76" i="3"/>
  <c r="H75" i="3"/>
  <c r="G76" i="3"/>
  <c r="G75" i="3"/>
  <c r="G74" i="3"/>
  <c r="G80" i="3" s="1"/>
  <c r="C76" i="3"/>
  <c r="B74" i="2"/>
  <c r="B80" i="2" s="1"/>
  <c r="L79" i="3"/>
  <c r="K79" i="3"/>
  <c r="J79" i="3"/>
  <c r="I79" i="3"/>
  <c r="H79" i="3"/>
  <c r="G79" i="3"/>
  <c r="F79" i="3"/>
  <c r="E79" i="3"/>
  <c r="D79" i="3"/>
  <c r="C79" i="3"/>
  <c r="B79" i="3"/>
  <c r="J76" i="3"/>
  <c r="H76" i="3"/>
  <c r="F76" i="3"/>
  <c r="E76" i="3"/>
  <c r="I75" i="3"/>
  <c r="F75" i="3"/>
  <c r="E75" i="3"/>
  <c r="D75" i="3"/>
  <c r="C75" i="3"/>
  <c r="I74" i="3"/>
  <c r="I80" i="3" s="1"/>
  <c r="H74" i="3"/>
  <c r="H80" i="3" s="1"/>
  <c r="E74" i="3"/>
  <c r="E80" i="3" s="1"/>
  <c r="L79" i="2"/>
  <c r="K79" i="2"/>
  <c r="J79" i="2"/>
  <c r="I79" i="2"/>
  <c r="H79" i="2"/>
  <c r="G79" i="2"/>
  <c r="F79" i="2"/>
  <c r="E79" i="2"/>
  <c r="D79" i="2"/>
  <c r="C79" i="2"/>
  <c r="B79" i="2"/>
  <c r="B76" i="2"/>
  <c r="B75" i="2"/>
  <c r="L80" i="2"/>
  <c r="K80" i="2"/>
  <c r="H80" i="2"/>
  <c r="G80" i="2"/>
  <c r="D80" i="2"/>
  <c r="C80" i="2"/>
  <c r="L79" i="1"/>
  <c r="K79" i="1"/>
  <c r="J79" i="1"/>
  <c r="I79" i="1"/>
  <c r="H79" i="1"/>
  <c r="G79" i="1"/>
  <c r="F79" i="1"/>
  <c r="E79" i="1"/>
  <c r="D79" i="1"/>
  <c r="C79" i="1"/>
  <c r="B79" i="1"/>
  <c r="B81" i="1" l="1"/>
  <c r="L75" i="3"/>
  <c r="L81" i="3" s="1"/>
  <c r="L76" i="3"/>
  <c r="L82" i="3" s="1"/>
  <c r="L80" i="1"/>
  <c r="K75" i="3"/>
  <c r="K82" i="3" s="1"/>
  <c r="J74" i="3"/>
  <c r="J80" i="3" s="1"/>
  <c r="F74" i="3"/>
  <c r="F80" i="3" s="1"/>
  <c r="D76" i="3"/>
  <c r="D82" i="3" s="1"/>
  <c r="D74" i="3"/>
  <c r="D80" i="3" s="1"/>
  <c r="C74" i="3"/>
  <c r="C80" i="3" s="1"/>
  <c r="B82" i="1"/>
  <c r="B80" i="1"/>
  <c r="H81" i="1"/>
  <c r="E82" i="1"/>
  <c r="I82" i="1"/>
  <c r="C82" i="1"/>
  <c r="G82" i="1"/>
  <c r="J82" i="1"/>
  <c r="D81" i="2"/>
  <c r="L81" i="2"/>
  <c r="B81" i="2"/>
  <c r="F81" i="2"/>
  <c r="J81" i="2"/>
  <c r="H81" i="2"/>
  <c r="D81" i="1"/>
  <c r="F81" i="1"/>
  <c r="K81" i="1"/>
  <c r="F82" i="1"/>
  <c r="I81" i="1"/>
  <c r="K82" i="1"/>
  <c r="C81" i="1"/>
  <c r="E81" i="1"/>
  <c r="G81" i="1"/>
  <c r="J81" i="1"/>
  <c r="D82" i="1"/>
  <c r="H82" i="1"/>
  <c r="L82" i="1"/>
  <c r="C81" i="2"/>
  <c r="E81" i="2"/>
  <c r="G81" i="2"/>
  <c r="I81" i="2"/>
  <c r="K81" i="2"/>
  <c r="E82" i="2"/>
  <c r="G82" i="2"/>
  <c r="B82" i="2"/>
  <c r="D82" i="2"/>
  <c r="F82" i="2"/>
  <c r="H82" i="2"/>
  <c r="J82" i="2"/>
  <c r="L82" i="2"/>
  <c r="B81" i="3"/>
  <c r="H81" i="3"/>
  <c r="C82" i="3"/>
  <c r="E82" i="3"/>
  <c r="G82" i="3"/>
  <c r="I82" i="3"/>
  <c r="E81" i="3"/>
  <c r="G81" i="3"/>
  <c r="I81" i="3"/>
  <c r="B82" i="3"/>
  <c r="F82" i="3"/>
  <c r="H82" i="3"/>
  <c r="J82" i="3"/>
  <c r="C81" i="3" l="1"/>
  <c r="J81" i="3"/>
  <c r="K81" i="3"/>
  <c r="F81" i="3"/>
  <c r="D81" i="3"/>
  <c r="L81" i="1"/>
  <c r="I82" i="2"/>
  <c r="K82" i="2"/>
  <c r="C82" i="2"/>
</calcChain>
</file>

<file path=xl/sharedStrings.xml><?xml version="1.0" encoding="utf-8"?>
<sst xmlns="http://schemas.openxmlformats.org/spreadsheetml/2006/main" count="243" uniqueCount="81">
  <si>
    <t>Canada</t>
  </si>
  <si>
    <t>Alberta</t>
  </si>
  <si>
    <t>British Columbia</t>
  </si>
  <si>
    <t>Manitoba</t>
  </si>
  <si>
    <t>New Brunswick</t>
  </si>
  <si>
    <t>Newfoundland</t>
  </si>
  <si>
    <t>Nova Scotia</t>
  </si>
  <si>
    <t>Ontario</t>
  </si>
  <si>
    <t>PEI</t>
  </si>
  <si>
    <t>Quebec</t>
  </si>
  <si>
    <t>Saskatchewan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</si>
  <si>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</si>
  <si>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</si>
  <si>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</si>
  <si>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</si>
  <si>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</si>
  <si>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</si>
  <si>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</si>
  <si>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</si>
  <si>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</si>
  <si>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</si>
  <si>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</si>
  <si>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</si>
  <si>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</si>
  <si>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</si>
  <si>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</si>
  <si>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</si>
  <si>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</si>
  <si>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</si>
  <si>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</si>
  <si>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</si>
  <si>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</si>
  <si>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</si>
  <si>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</si>
  <si>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</si>
  <si>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</si>
  <si>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</si>
  <si>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</si>
  <si>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</si>
  <si>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</si>
  <si>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</si>
  <si>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</si>
  <si>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</si>
  <si>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</si>
  <si>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</si>
  <si>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</si>
  <si>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</si>
  <si>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</si>
  <si>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</si>
  <si>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</si>
  <si>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</si>
  <si>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</si>
  <si>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</si>
  <si>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</si>
  <si>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</si>
  <si>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</si>
  <si>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</si>
  <si>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</si>
  <si>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</si>
  <si>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</si>
  <si>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</si>
  <si>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</si>
  <si>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</si>
  <si>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</si>
  <si>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</si>
  <si>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</si>
  <si>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</si>
  <si>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</si>
  <si>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</si>
  <si>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</si>
  <si>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</si>
  <si>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</si>
  <si>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</si>
  <si>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</si>
  <si>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</si>
  <si>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</si>
  <si>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</si>
  <si>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</si>
  <si>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</si>
  <si>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Annual</t>
  </si>
  <si>
    <t>Growth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</si>
</sst>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5" fillId="0" borderId="0" xfId="0" applyNumberFormat="1" applyFont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0" fontId="1" fillId="0" borderId="0" xfId="0" applyFont="1" applyFill="1"/>
    <xf numFmtId="3" fontId="1" fillId="0" borderId="0" xfId="0" applyNumberFormat="1" applyFont="1" applyFill="1"/>
    <xf numFmtId="1" fontId="1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8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9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1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4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7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8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9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'Prices forecast final'!$B$50:$B$69</c:f>
              <c:numCache>
                <c:formatCode>#,##0</c:formatCode>
                <c:ptCount val="20"/>
                <c:pt idx="0">
                  <c:v>474824</c:v>
                </c:pt>
                <c:pt idx="1">
                  <c:v>492818</c:v>
                </c:pt>
                <c:pt idx="2">
                  <c:v>510868</c:v>
                </c:pt>
                <c:pt idx="3">
                  <c:v>524957</c:v>
                </c:pt>
                <c:pt idx="4">
                  <c:v>536851</c:v>
                </c:pt>
                <c:pt idx="5">
                  <c:v>505221</c:v>
                </c:pt>
                <c:pt idx="6">
                  <c:v>594261</c:v>
                </c:pt>
                <c:pt idx="7">
                  <c:v>604767</c:v>
                </c:pt>
                <c:pt idx="8">
                  <c:v>625478.48788694094</c:v>
                </c:pt>
                <c:pt idx="9">
                  <c:v>636355.72379478824</c:v>
                </c:pt>
                <c:pt idx="10">
                  <c:v>643814.32958148362</c:v>
                </c:pt>
                <c:pt idx="11">
                  <c:v>651869.94027164089</c:v>
                </c:pt>
                <c:pt idx="12">
                  <c:v>657529.54356446362</c:v>
                </c:pt>
                <c:pt idx="13">
                  <c:v>661704.58471675997</c:v>
                </c:pt>
                <c:pt idx="14">
                  <c:v>666214.59332864382</c:v>
                </c:pt>
                <c:pt idx="15">
                  <c:v>670718.08545271144</c:v>
                </c:pt>
                <c:pt idx="16">
                  <c:v>677400.85969262535</c:v>
                </c:pt>
                <c:pt idx="17">
                  <c:v>683777.14677730738</c:v>
                </c:pt>
                <c:pt idx="18">
                  <c:v>690318.64149092417</c:v>
                </c:pt>
                <c:pt idx="19">
                  <c:v>697057.19514428952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3-4748-84F2-C5B1BA169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700000"/>
          <c:min val="4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Quebec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'Prices forecast final'!$K$50:$K$69</c:f>
              <c:numCache>
                <c:formatCode>#,##0</c:formatCode>
                <c:ptCount val="20"/>
                <c:pt idx="0">
                  <c:v>315976</c:v>
                </c:pt>
                <c:pt idx="1">
                  <c:v>320681</c:v>
                </c:pt>
                <c:pt idx="2">
                  <c:v>325596</c:v>
                </c:pt>
                <c:pt idx="3">
                  <c:v>333715</c:v>
                </c:pt>
                <c:pt idx="4">
                  <c:v>349141</c:v>
                </c:pt>
                <c:pt idx="5">
                  <c:v>355730</c:v>
                </c:pt>
                <c:pt idx="6">
                  <c:v>388066</c:v>
                </c:pt>
                <c:pt idx="7">
                  <c:v>403756</c:v>
                </c:pt>
                <c:pt idx="8">
                  <c:v>418000</c:v>
                </c:pt>
                <c:pt idx="9">
                  <c:v>428000</c:v>
                </c:pt>
                <c:pt idx="10">
                  <c:v>438000</c:v>
                </c:pt>
                <c:pt idx="11">
                  <c:v>448000</c:v>
                </c:pt>
                <c:pt idx="12">
                  <c:v>450601.18678860512</c:v>
                </c:pt>
                <c:pt idx="13">
                  <c:v>455125.55393014615</c:v>
                </c:pt>
                <c:pt idx="14">
                  <c:v>460422.78890223795</c:v>
                </c:pt>
                <c:pt idx="15">
                  <c:v>464473.76732071501</c:v>
                </c:pt>
                <c:pt idx="16">
                  <c:v>469182.95310777286</c:v>
                </c:pt>
                <c:pt idx="17">
                  <c:v>473866.16230014613</c:v>
                </c:pt>
                <c:pt idx="18">
                  <c:v>478602.23643386719</c:v>
                </c:pt>
                <c:pt idx="19">
                  <c:v>483422.53225528827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9-4083-9D0E-F1E372022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520000"/>
          <c:min val="3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Saskatchewan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'Prices forecast final'!$L$50:$L$69</c:f>
              <c:numCache>
                <c:formatCode>#,##0</c:formatCode>
                <c:ptCount val="20"/>
                <c:pt idx="0">
                  <c:v>273689</c:v>
                </c:pt>
                <c:pt idx="1">
                  <c:v>278109</c:v>
                </c:pt>
                <c:pt idx="2">
                  <c:v>278274</c:v>
                </c:pt>
                <c:pt idx="3">
                  <c:v>274780</c:v>
                </c:pt>
                <c:pt idx="4">
                  <c:v>272921</c:v>
                </c:pt>
                <c:pt idx="5">
                  <c:v>275197</c:v>
                </c:pt>
                <c:pt idx="6">
                  <c:v>291488</c:v>
                </c:pt>
                <c:pt idx="7">
                  <c:v>286423</c:v>
                </c:pt>
                <c:pt idx="8">
                  <c:v>288971.90000000002</c:v>
                </c:pt>
                <c:pt idx="9">
                  <c:v>290953.59999999998</c:v>
                </c:pt>
                <c:pt idx="10">
                  <c:v>293367.59999999998</c:v>
                </c:pt>
                <c:pt idx="11">
                  <c:v>295314.90000000002</c:v>
                </c:pt>
                <c:pt idx="12">
                  <c:v>297616.37863137695</c:v>
                </c:pt>
                <c:pt idx="13">
                  <c:v>300287.16187365953</c:v>
                </c:pt>
                <c:pt idx="14">
                  <c:v>303117.69715513906</c:v>
                </c:pt>
                <c:pt idx="15">
                  <c:v>306073.88299915538</c:v>
                </c:pt>
                <c:pt idx="16">
                  <c:v>309209.86664857093</c:v>
                </c:pt>
                <c:pt idx="17">
                  <c:v>312445.19206489349</c:v>
                </c:pt>
                <c:pt idx="18">
                  <c:v>315694.17698610766</c:v>
                </c:pt>
                <c:pt idx="19">
                  <c:v>318945.53828959516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B-4FA2-959E-4F0D53505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330000"/>
          <c:min val="26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'Prices forecast final'!$B$2:$B$69</c:f>
              <c:numCache>
                <c:formatCode>#,##0</c:formatCode>
                <c:ptCount val="68"/>
                <c:pt idx="0">
                  <c:v>294561</c:v>
                </c:pt>
                <c:pt idx="1">
                  <c:v>302975</c:v>
                </c:pt>
                <c:pt idx="2">
                  <c:v>311342</c:v>
                </c:pt>
                <c:pt idx="3">
                  <c:v>317721</c:v>
                </c:pt>
                <c:pt idx="4">
                  <c:v>315869</c:v>
                </c:pt>
                <c:pt idx="5">
                  <c:v>308906</c:v>
                </c:pt>
                <c:pt idx="6">
                  <c:v>299317</c:v>
                </c:pt>
                <c:pt idx="7">
                  <c:v>285890</c:v>
                </c:pt>
                <c:pt idx="8">
                  <c:v>285724</c:v>
                </c:pt>
                <c:pt idx="9">
                  <c:v>309545</c:v>
                </c:pt>
                <c:pt idx="10">
                  <c:v>332352</c:v>
                </c:pt>
                <c:pt idx="11">
                  <c:v>342401</c:v>
                </c:pt>
                <c:pt idx="12">
                  <c:v>338059</c:v>
                </c:pt>
                <c:pt idx="13">
                  <c:v>335359</c:v>
                </c:pt>
                <c:pt idx="14">
                  <c:v>334020</c:v>
                </c:pt>
                <c:pt idx="15">
                  <c:v>348630</c:v>
                </c:pt>
                <c:pt idx="16">
                  <c:v>361934</c:v>
                </c:pt>
                <c:pt idx="17">
                  <c:v>362837</c:v>
                </c:pt>
                <c:pt idx="18">
                  <c:v>359615</c:v>
                </c:pt>
                <c:pt idx="19">
                  <c:v>360624</c:v>
                </c:pt>
                <c:pt idx="20">
                  <c:v>364774</c:v>
                </c:pt>
                <c:pt idx="21">
                  <c:v>363025</c:v>
                </c:pt>
                <c:pt idx="22">
                  <c:v>359846</c:v>
                </c:pt>
                <c:pt idx="23">
                  <c:v>361494</c:v>
                </c:pt>
                <c:pt idx="24">
                  <c:v>368179</c:v>
                </c:pt>
                <c:pt idx="25">
                  <c:v>374724</c:v>
                </c:pt>
                <c:pt idx="26">
                  <c:v>390362</c:v>
                </c:pt>
                <c:pt idx="27">
                  <c:v>397524</c:v>
                </c:pt>
                <c:pt idx="28">
                  <c:v>398917</c:v>
                </c:pt>
                <c:pt idx="29">
                  <c:v>402104</c:v>
                </c:pt>
                <c:pt idx="30">
                  <c:v>412033</c:v>
                </c:pt>
                <c:pt idx="31">
                  <c:v>418398</c:v>
                </c:pt>
                <c:pt idx="32">
                  <c:v>423223</c:v>
                </c:pt>
                <c:pt idx="33">
                  <c:v>436798</c:v>
                </c:pt>
                <c:pt idx="34">
                  <c:v>443419</c:v>
                </c:pt>
                <c:pt idx="35">
                  <c:v>459593</c:v>
                </c:pt>
                <c:pt idx="36">
                  <c:v>492990</c:v>
                </c:pt>
                <c:pt idx="37">
                  <c:v>492275</c:v>
                </c:pt>
                <c:pt idx="38">
                  <c:v>480711</c:v>
                </c:pt>
                <c:pt idx="39">
                  <c:v>484877</c:v>
                </c:pt>
                <c:pt idx="40">
                  <c:v>516179</c:v>
                </c:pt>
                <c:pt idx="41">
                  <c:v>518386</c:v>
                </c:pt>
                <c:pt idx="42">
                  <c:v>488976</c:v>
                </c:pt>
                <c:pt idx="43">
                  <c:v>505109</c:v>
                </c:pt>
                <c:pt idx="44">
                  <c:v>493572</c:v>
                </c:pt>
                <c:pt idx="45">
                  <c:v>485861</c:v>
                </c:pt>
                <c:pt idx="46">
                  <c:v>491660</c:v>
                </c:pt>
                <c:pt idx="47">
                  <c:v>487841</c:v>
                </c:pt>
                <c:pt idx="48">
                  <c:v>474824</c:v>
                </c:pt>
                <c:pt idx="49">
                  <c:v>492818</c:v>
                </c:pt>
                <c:pt idx="50">
                  <c:v>510868</c:v>
                </c:pt>
                <c:pt idx="51">
                  <c:v>524957</c:v>
                </c:pt>
                <c:pt idx="52">
                  <c:v>536851</c:v>
                </c:pt>
                <c:pt idx="53">
                  <c:v>505221</c:v>
                </c:pt>
                <c:pt idx="54">
                  <c:v>594261</c:v>
                </c:pt>
                <c:pt idx="55">
                  <c:v>604767</c:v>
                </c:pt>
                <c:pt idx="56">
                  <c:v>625478.48788694094</c:v>
                </c:pt>
                <c:pt idx="57">
                  <c:v>636355.72379478824</c:v>
                </c:pt>
                <c:pt idx="58">
                  <c:v>643814.32958148362</c:v>
                </c:pt>
                <c:pt idx="59">
                  <c:v>651869.94027164089</c:v>
                </c:pt>
                <c:pt idx="60">
                  <c:v>657529.54356446362</c:v>
                </c:pt>
                <c:pt idx="61">
                  <c:v>661704.58471675997</c:v>
                </c:pt>
                <c:pt idx="62">
                  <c:v>666214.59332864382</c:v>
                </c:pt>
                <c:pt idx="63">
                  <c:v>670718.08545271144</c:v>
                </c:pt>
                <c:pt idx="64">
                  <c:v>677400.85969262535</c:v>
                </c:pt>
                <c:pt idx="65">
                  <c:v>683777.14677730738</c:v>
                </c:pt>
                <c:pt idx="66">
                  <c:v>690318.64149092417</c:v>
                </c:pt>
                <c:pt idx="67">
                  <c:v>697057.19514428952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3-4F7E-9D16-742319DB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700000"/>
          <c:min val="2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Alberta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'Prices forecast final'!$C$2:$C$69</c:f>
              <c:numCache>
                <c:formatCode>#,##0</c:formatCode>
                <c:ptCount val="68"/>
                <c:pt idx="0">
                  <c:v>342844</c:v>
                </c:pt>
                <c:pt idx="1">
                  <c:v>360854</c:v>
                </c:pt>
                <c:pt idx="2">
                  <c:v>370848</c:v>
                </c:pt>
                <c:pt idx="3">
                  <c:v>363684</c:v>
                </c:pt>
                <c:pt idx="4">
                  <c:v>375056</c:v>
                </c:pt>
                <c:pt idx="5">
                  <c:v>365810</c:v>
                </c:pt>
                <c:pt idx="6">
                  <c:v>358531</c:v>
                </c:pt>
                <c:pt idx="7">
                  <c:v>351555</c:v>
                </c:pt>
                <c:pt idx="8">
                  <c:v>336899</c:v>
                </c:pt>
                <c:pt idx="9">
                  <c:v>343603</c:v>
                </c:pt>
                <c:pt idx="10">
                  <c:v>359160</c:v>
                </c:pt>
                <c:pt idx="11">
                  <c:v>367425</c:v>
                </c:pt>
                <c:pt idx="12">
                  <c:v>363029</c:v>
                </c:pt>
                <c:pt idx="13">
                  <c:v>365399</c:v>
                </c:pt>
                <c:pt idx="14">
                  <c:v>360205</c:v>
                </c:pt>
                <c:pt idx="15">
                  <c:v>359527</c:v>
                </c:pt>
                <c:pt idx="16">
                  <c:v>364548</c:v>
                </c:pt>
                <c:pt idx="17">
                  <c:v>362258</c:v>
                </c:pt>
                <c:pt idx="18">
                  <c:v>363349</c:v>
                </c:pt>
                <c:pt idx="19">
                  <c:v>364134</c:v>
                </c:pt>
                <c:pt idx="20">
                  <c:v>368758</c:v>
                </c:pt>
                <c:pt idx="21">
                  <c:v>374663</c:v>
                </c:pt>
                <c:pt idx="22">
                  <c:v>373223</c:v>
                </c:pt>
                <c:pt idx="23">
                  <c:v>380899</c:v>
                </c:pt>
                <c:pt idx="24">
                  <c:v>388859</c:v>
                </c:pt>
                <c:pt idx="25">
                  <c:v>388832</c:v>
                </c:pt>
                <c:pt idx="26">
                  <c:v>395654</c:v>
                </c:pt>
                <c:pt idx="27">
                  <c:v>400131</c:v>
                </c:pt>
                <c:pt idx="28">
                  <c:v>412614</c:v>
                </c:pt>
                <c:pt idx="29">
                  <c:v>408601</c:v>
                </c:pt>
                <c:pt idx="30">
                  <c:v>413614</c:v>
                </c:pt>
                <c:pt idx="31">
                  <c:v>415791</c:v>
                </c:pt>
                <c:pt idx="32">
                  <c:v>403108</c:v>
                </c:pt>
                <c:pt idx="33">
                  <c:v>407245</c:v>
                </c:pt>
                <c:pt idx="34">
                  <c:v>403013</c:v>
                </c:pt>
                <c:pt idx="35">
                  <c:v>402851</c:v>
                </c:pt>
                <c:pt idx="36">
                  <c:v>396190</c:v>
                </c:pt>
                <c:pt idx="37">
                  <c:v>403495</c:v>
                </c:pt>
                <c:pt idx="38">
                  <c:v>410592</c:v>
                </c:pt>
                <c:pt idx="39">
                  <c:v>411380</c:v>
                </c:pt>
                <c:pt idx="40">
                  <c:v>408033</c:v>
                </c:pt>
                <c:pt idx="41">
                  <c:v>415689</c:v>
                </c:pt>
                <c:pt idx="42">
                  <c:v>404155</c:v>
                </c:pt>
                <c:pt idx="43">
                  <c:v>400068</c:v>
                </c:pt>
                <c:pt idx="44">
                  <c:v>403405</c:v>
                </c:pt>
                <c:pt idx="45">
                  <c:v>402343</c:v>
                </c:pt>
                <c:pt idx="46">
                  <c:v>398375</c:v>
                </c:pt>
                <c:pt idx="47">
                  <c:v>391149</c:v>
                </c:pt>
                <c:pt idx="48">
                  <c:v>386578</c:v>
                </c:pt>
                <c:pt idx="49">
                  <c:v>391927</c:v>
                </c:pt>
                <c:pt idx="50">
                  <c:v>387550</c:v>
                </c:pt>
                <c:pt idx="51">
                  <c:v>384240</c:v>
                </c:pt>
                <c:pt idx="52">
                  <c:v>388196</c:v>
                </c:pt>
                <c:pt idx="53">
                  <c:v>374918</c:v>
                </c:pt>
                <c:pt idx="54">
                  <c:v>400512</c:v>
                </c:pt>
                <c:pt idx="55">
                  <c:v>404925</c:v>
                </c:pt>
                <c:pt idx="56">
                  <c:v>409177.7</c:v>
                </c:pt>
                <c:pt idx="57">
                  <c:v>412129.6</c:v>
                </c:pt>
                <c:pt idx="58">
                  <c:v>414835</c:v>
                </c:pt>
                <c:pt idx="59">
                  <c:v>416537.8</c:v>
                </c:pt>
                <c:pt idx="60">
                  <c:v>417319.95544336614</c:v>
                </c:pt>
                <c:pt idx="61">
                  <c:v>418210.73786795419</c:v>
                </c:pt>
                <c:pt idx="62">
                  <c:v>419434.43980154267</c:v>
                </c:pt>
                <c:pt idx="63">
                  <c:v>421026.24163699802</c:v>
                </c:pt>
                <c:pt idx="64">
                  <c:v>423051.25571827474</c:v>
                </c:pt>
                <c:pt idx="65">
                  <c:v>425242.41238733585</c:v>
                </c:pt>
                <c:pt idx="66">
                  <c:v>427678.37801220821</c:v>
                </c:pt>
                <c:pt idx="67">
                  <c:v>430245.85065331357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1-478F-88C1-3F9F9A26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440000"/>
          <c:min val="32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British Columbia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'Prices forecast final'!$D$2:$D$69</c:f>
              <c:numCache>
                <c:formatCode>#,##0</c:formatCode>
                <c:ptCount val="68"/>
                <c:pt idx="0">
                  <c:v>411444</c:v>
                </c:pt>
                <c:pt idx="1">
                  <c:v>431946</c:v>
                </c:pt>
                <c:pt idx="2">
                  <c:v>451091</c:v>
                </c:pt>
                <c:pt idx="3">
                  <c:v>459077</c:v>
                </c:pt>
                <c:pt idx="4">
                  <c:v>468257</c:v>
                </c:pt>
                <c:pt idx="5">
                  <c:v>461048</c:v>
                </c:pt>
                <c:pt idx="6">
                  <c:v>434205</c:v>
                </c:pt>
                <c:pt idx="7">
                  <c:v>422419</c:v>
                </c:pt>
                <c:pt idx="8">
                  <c:v>416567</c:v>
                </c:pt>
                <c:pt idx="9">
                  <c:v>445914</c:v>
                </c:pt>
                <c:pt idx="10">
                  <c:v>479912</c:v>
                </c:pt>
                <c:pt idx="11">
                  <c:v>497030</c:v>
                </c:pt>
                <c:pt idx="12">
                  <c:v>493522</c:v>
                </c:pt>
                <c:pt idx="13">
                  <c:v>490175</c:v>
                </c:pt>
                <c:pt idx="14">
                  <c:v>504105</c:v>
                </c:pt>
                <c:pt idx="15">
                  <c:v>531202</c:v>
                </c:pt>
                <c:pt idx="16">
                  <c:v>564177</c:v>
                </c:pt>
                <c:pt idx="17">
                  <c:v>574912</c:v>
                </c:pt>
                <c:pt idx="18">
                  <c:v>549715</c:v>
                </c:pt>
                <c:pt idx="19">
                  <c:v>535071</c:v>
                </c:pt>
                <c:pt idx="20">
                  <c:v>536082</c:v>
                </c:pt>
                <c:pt idx="21">
                  <c:v>507188</c:v>
                </c:pt>
                <c:pt idx="22">
                  <c:v>501764</c:v>
                </c:pt>
                <c:pt idx="23">
                  <c:v>503600</c:v>
                </c:pt>
                <c:pt idx="24">
                  <c:v>514313</c:v>
                </c:pt>
                <c:pt idx="25">
                  <c:v>521256</c:v>
                </c:pt>
                <c:pt idx="26">
                  <c:v>550998</c:v>
                </c:pt>
                <c:pt idx="27">
                  <c:v>562324</c:v>
                </c:pt>
                <c:pt idx="28">
                  <c:v>565940</c:v>
                </c:pt>
                <c:pt idx="29">
                  <c:v>550411</c:v>
                </c:pt>
                <c:pt idx="30">
                  <c:v>579707</c:v>
                </c:pt>
                <c:pt idx="31">
                  <c:v>584536</c:v>
                </c:pt>
                <c:pt idx="32">
                  <c:v>609708</c:v>
                </c:pt>
                <c:pt idx="33">
                  <c:v>620041</c:v>
                </c:pt>
                <c:pt idx="34">
                  <c:v>631479</c:v>
                </c:pt>
                <c:pt idx="35">
                  <c:v>684523</c:v>
                </c:pt>
                <c:pt idx="36">
                  <c:v>752750</c:v>
                </c:pt>
                <c:pt idx="37">
                  <c:v>707889</c:v>
                </c:pt>
                <c:pt idx="38">
                  <c:v>630713</c:v>
                </c:pt>
                <c:pt idx="39">
                  <c:v>631401</c:v>
                </c:pt>
                <c:pt idx="40">
                  <c:v>655205</c:v>
                </c:pt>
                <c:pt idx="41">
                  <c:v>723128</c:v>
                </c:pt>
                <c:pt idx="42">
                  <c:v>712766</c:v>
                </c:pt>
                <c:pt idx="43">
                  <c:v>725003</c:v>
                </c:pt>
                <c:pt idx="44">
                  <c:v>721654</c:v>
                </c:pt>
                <c:pt idx="45">
                  <c:v>717444</c:v>
                </c:pt>
                <c:pt idx="46">
                  <c:v>704238</c:v>
                </c:pt>
                <c:pt idx="47">
                  <c:v>694970</c:v>
                </c:pt>
                <c:pt idx="48">
                  <c:v>668011</c:v>
                </c:pt>
                <c:pt idx="49">
                  <c:v>685200</c:v>
                </c:pt>
                <c:pt idx="50">
                  <c:v>707610</c:v>
                </c:pt>
                <c:pt idx="51">
                  <c:v>736702</c:v>
                </c:pt>
                <c:pt idx="52">
                  <c:v>749052</c:v>
                </c:pt>
                <c:pt idx="53">
                  <c:v>733812</c:v>
                </c:pt>
                <c:pt idx="54">
                  <c:v>799031</c:v>
                </c:pt>
                <c:pt idx="55">
                  <c:v>817379</c:v>
                </c:pt>
                <c:pt idx="56">
                  <c:v>843192</c:v>
                </c:pt>
                <c:pt idx="57">
                  <c:v>862299.7</c:v>
                </c:pt>
                <c:pt idx="58">
                  <c:v>881229.5</c:v>
                </c:pt>
                <c:pt idx="59">
                  <c:v>899487.8</c:v>
                </c:pt>
                <c:pt idx="60">
                  <c:v>910556.95590369822</c:v>
                </c:pt>
                <c:pt idx="61">
                  <c:v>918732.08521686471</c:v>
                </c:pt>
                <c:pt idx="62">
                  <c:v>927411.70933889784</c:v>
                </c:pt>
                <c:pt idx="63">
                  <c:v>934996.07380449143</c:v>
                </c:pt>
                <c:pt idx="64">
                  <c:v>943214.34823006007</c:v>
                </c:pt>
                <c:pt idx="65">
                  <c:v>951603.21590332058</c:v>
                </c:pt>
                <c:pt idx="66">
                  <c:v>960602.95329352922</c:v>
                </c:pt>
                <c:pt idx="67">
                  <c:v>969940.45497259649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C-4C0E-8F37-04C83A7C5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000000"/>
          <c:min val="4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Manitoba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'Prices forecast final'!$E$2:$E$69</c:f>
              <c:numCache>
                <c:formatCode>#,##0</c:formatCode>
                <c:ptCount val="68"/>
                <c:pt idx="0">
                  <c:v>157225</c:v>
                </c:pt>
                <c:pt idx="1">
                  <c:v>167578</c:v>
                </c:pt>
                <c:pt idx="2">
                  <c:v>169396</c:v>
                </c:pt>
                <c:pt idx="3">
                  <c:v>177240</c:v>
                </c:pt>
                <c:pt idx="4">
                  <c:v>183031</c:v>
                </c:pt>
                <c:pt idx="5">
                  <c:v>192753</c:v>
                </c:pt>
                <c:pt idx="6">
                  <c:v>190539</c:v>
                </c:pt>
                <c:pt idx="7">
                  <c:v>186169</c:v>
                </c:pt>
                <c:pt idx="8">
                  <c:v>194253</c:v>
                </c:pt>
                <c:pt idx="9">
                  <c:v>195501</c:v>
                </c:pt>
                <c:pt idx="10">
                  <c:v>205499</c:v>
                </c:pt>
                <c:pt idx="11">
                  <c:v>206702</c:v>
                </c:pt>
                <c:pt idx="12">
                  <c:v>215179</c:v>
                </c:pt>
                <c:pt idx="13">
                  <c:v>218626</c:v>
                </c:pt>
                <c:pt idx="14">
                  <c:v>220904</c:v>
                </c:pt>
                <c:pt idx="15">
                  <c:v>232334</c:v>
                </c:pt>
                <c:pt idx="16">
                  <c:v>230418</c:v>
                </c:pt>
                <c:pt idx="17">
                  <c:v>229586</c:v>
                </c:pt>
                <c:pt idx="18">
                  <c:v>235045</c:v>
                </c:pt>
                <c:pt idx="19">
                  <c:v>246929</c:v>
                </c:pt>
                <c:pt idx="20">
                  <c:v>240618</c:v>
                </c:pt>
                <c:pt idx="21">
                  <c:v>244707</c:v>
                </c:pt>
                <c:pt idx="22">
                  <c:v>245776</c:v>
                </c:pt>
                <c:pt idx="23">
                  <c:v>256107</c:v>
                </c:pt>
                <c:pt idx="24">
                  <c:v>257655</c:v>
                </c:pt>
                <c:pt idx="25">
                  <c:v>256472</c:v>
                </c:pt>
                <c:pt idx="26">
                  <c:v>256877</c:v>
                </c:pt>
                <c:pt idx="27">
                  <c:v>272406</c:v>
                </c:pt>
                <c:pt idx="28">
                  <c:v>263835</c:v>
                </c:pt>
                <c:pt idx="29">
                  <c:v>264998</c:v>
                </c:pt>
                <c:pt idx="30">
                  <c:v>264720</c:v>
                </c:pt>
                <c:pt idx="31">
                  <c:v>266060</c:v>
                </c:pt>
                <c:pt idx="32">
                  <c:v>265656</c:v>
                </c:pt>
                <c:pt idx="33">
                  <c:v>269732</c:v>
                </c:pt>
                <c:pt idx="34">
                  <c:v>272200</c:v>
                </c:pt>
                <c:pt idx="35">
                  <c:v>265852</c:v>
                </c:pt>
                <c:pt idx="36">
                  <c:v>274635</c:v>
                </c:pt>
                <c:pt idx="37">
                  <c:v>273312</c:v>
                </c:pt>
                <c:pt idx="38">
                  <c:v>278020</c:v>
                </c:pt>
                <c:pt idx="39">
                  <c:v>280086</c:v>
                </c:pt>
                <c:pt idx="40">
                  <c:v>285262</c:v>
                </c:pt>
                <c:pt idx="41">
                  <c:v>285190</c:v>
                </c:pt>
                <c:pt idx="42">
                  <c:v>286081</c:v>
                </c:pt>
                <c:pt idx="43">
                  <c:v>287138</c:v>
                </c:pt>
                <c:pt idx="44">
                  <c:v>287296</c:v>
                </c:pt>
                <c:pt idx="45">
                  <c:v>291097</c:v>
                </c:pt>
                <c:pt idx="46">
                  <c:v>289516</c:v>
                </c:pt>
                <c:pt idx="47">
                  <c:v>289129</c:v>
                </c:pt>
                <c:pt idx="48">
                  <c:v>289472</c:v>
                </c:pt>
                <c:pt idx="49">
                  <c:v>292427</c:v>
                </c:pt>
                <c:pt idx="50">
                  <c:v>286564</c:v>
                </c:pt>
                <c:pt idx="51">
                  <c:v>290203</c:v>
                </c:pt>
                <c:pt idx="52">
                  <c:v>289503</c:v>
                </c:pt>
                <c:pt idx="53">
                  <c:v>291682</c:v>
                </c:pt>
                <c:pt idx="54">
                  <c:v>310342</c:v>
                </c:pt>
                <c:pt idx="55">
                  <c:v>314442</c:v>
                </c:pt>
                <c:pt idx="56">
                  <c:v>319191.90000000002</c:v>
                </c:pt>
                <c:pt idx="57">
                  <c:v>323568.7</c:v>
                </c:pt>
                <c:pt idx="58">
                  <c:v>329347.8</c:v>
                </c:pt>
                <c:pt idx="59">
                  <c:v>334118.40000000002</c:v>
                </c:pt>
                <c:pt idx="60">
                  <c:v>336927.53172537073</c:v>
                </c:pt>
                <c:pt idx="61">
                  <c:v>339929.65230863821</c:v>
                </c:pt>
                <c:pt idx="62">
                  <c:v>343192.83116071241</c:v>
                </c:pt>
                <c:pt idx="63">
                  <c:v>346614.64603948192</c:v>
                </c:pt>
                <c:pt idx="64">
                  <c:v>350259.91437069053</c:v>
                </c:pt>
                <c:pt idx="65">
                  <c:v>354045.96556240838</c:v>
                </c:pt>
                <c:pt idx="66">
                  <c:v>357965.52648390579</c:v>
                </c:pt>
                <c:pt idx="67">
                  <c:v>362046.70712885872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0-4C37-AE08-0A311E31B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380000"/>
          <c:min val="16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New Brunswick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'Prices forecast final'!$F$2:$F$69</c:f>
              <c:numCache>
                <c:formatCode>#,##0</c:formatCode>
                <c:ptCount val="68"/>
                <c:pt idx="0">
                  <c:v>137495</c:v>
                </c:pt>
                <c:pt idx="1">
                  <c:v>135206</c:v>
                </c:pt>
                <c:pt idx="2">
                  <c:v>135882</c:v>
                </c:pt>
                <c:pt idx="3">
                  <c:v>138634</c:v>
                </c:pt>
                <c:pt idx="4">
                  <c:v>144600</c:v>
                </c:pt>
                <c:pt idx="5">
                  <c:v>146949</c:v>
                </c:pt>
                <c:pt idx="6">
                  <c:v>144623</c:v>
                </c:pt>
                <c:pt idx="7">
                  <c:v>143836</c:v>
                </c:pt>
                <c:pt idx="8">
                  <c:v>148583</c:v>
                </c:pt>
                <c:pt idx="9">
                  <c:v>152217</c:v>
                </c:pt>
                <c:pt idx="10">
                  <c:v>151895</c:v>
                </c:pt>
                <c:pt idx="11">
                  <c:v>155554</c:v>
                </c:pt>
                <c:pt idx="12">
                  <c:v>156138</c:v>
                </c:pt>
                <c:pt idx="13">
                  <c:v>155192</c:v>
                </c:pt>
                <c:pt idx="14">
                  <c:v>157067</c:v>
                </c:pt>
                <c:pt idx="15">
                  <c:v>153403</c:v>
                </c:pt>
                <c:pt idx="16">
                  <c:v>155319</c:v>
                </c:pt>
                <c:pt idx="17">
                  <c:v>159851</c:v>
                </c:pt>
                <c:pt idx="18">
                  <c:v>158415</c:v>
                </c:pt>
                <c:pt idx="19">
                  <c:v>155236</c:v>
                </c:pt>
                <c:pt idx="20">
                  <c:v>155689</c:v>
                </c:pt>
                <c:pt idx="21">
                  <c:v>161137</c:v>
                </c:pt>
                <c:pt idx="22">
                  <c:v>155810</c:v>
                </c:pt>
                <c:pt idx="23">
                  <c:v>158637</c:v>
                </c:pt>
                <c:pt idx="24">
                  <c:v>158314</c:v>
                </c:pt>
                <c:pt idx="25">
                  <c:v>157785</c:v>
                </c:pt>
                <c:pt idx="26">
                  <c:v>159964</c:v>
                </c:pt>
                <c:pt idx="27">
                  <c:v>162986</c:v>
                </c:pt>
                <c:pt idx="28">
                  <c:v>162481</c:v>
                </c:pt>
                <c:pt idx="29">
                  <c:v>158387</c:v>
                </c:pt>
                <c:pt idx="30">
                  <c:v>159844</c:v>
                </c:pt>
                <c:pt idx="31">
                  <c:v>160905</c:v>
                </c:pt>
                <c:pt idx="32">
                  <c:v>157229</c:v>
                </c:pt>
                <c:pt idx="33">
                  <c:v>155619</c:v>
                </c:pt>
                <c:pt idx="34">
                  <c:v>159878</c:v>
                </c:pt>
                <c:pt idx="35">
                  <c:v>159369</c:v>
                </c:pt>
                <c:pt idx="36">
                  <c:v>153874</c:v>
                </c:pt>
                <c:pt idx="37">
                  <c:v>162473</c:v>
                </c:pt>
                <c:pt idx="38">
                  <c:v>161460</c:v>
                </c:pt>
                <c:pt idx="39">
                  <c:v>161562</c:v>
                </c:pt>
                <c:pt idx="40">
                  <c:v>164692</c:v>
                </c:pt>
                <c:pt idx="41">
                  <c:v>166581</c:v>
                </c:pt>
                <c:pt idx="42">
                  <c:v>163051</c:v>
                </c:pt>
                <c:pt idx="43">
                  <c:v>160825</c:v>
                </c:pt>
                <c:pt idx="44">
                  <c:v>173145</c:v>
                </c:pt>
                <c:pt idx="45">
                  <c:v>170911</c:v>
                </c:pt>
                <c:pt idx="46">
                  <c:v>175192</c:v>
                </c:pt>
                <c:pt idx="47">
                  <c:v>173502</c:v>
                </c:pt>
                <c:pt idx="48">
                  <c:v>174329</c:v>
                </c:pt>
                <c:pt idx="49">
                  <c:v>174993</c:v>
                </c:pt>
                <c:pt idx="50">
                  <c:v>176695</c:v>
                </c:pt>
                <c:pt idx="51">
                  <c:v>184404</c:v>
                </c:pt>
                <c:pt idx="52">
                  <c:v>187838</c:v>
                </c:pt>
                <c:pt idx="53">
                  <c:v>184360</c:v>
                </c:pt>
                <c:pt idx="54">
                  <c:v>202706</c:v>
                </c:pt>
                <c:pt idx="55">
                  <c:v>206466</c:v>
                </c:pt>
                <c:pt idx="56">
                  <c:v>209221.4</c:v>
                </c:pt>
                <c:pt idx="57">
                  <c:v>212114.6</c:v>
                </c:pt>
                <c:pt idx="58">
                  <c:v>215071.8</c:v>
                </c:pt>
                <c:pt idx="59">
                  <c:v>218056.2</c:v>
                </c:pt>
                <c:pt idx="60">
                  <c:v>219987.27394560532</c:v>
                </c:pt>
                <c:pt idx="61">
                  <c:v>222218.71583422989</c:v>
                </c:pt>
                <c:pt idx="62">
                  <c:v>224439.87311772036</c:v>
                </c:pt>
                <c:pt idx="63">
                  <c:v>226778.0473445773</c:v>
                </c:pt>
                <c:pt idx="64">
                  <c:v>229310.86347696808</c:v>
                </c:pt>
                <c:pt idx="65">
                  <c:v>231768.20705875033</c:v>
                </c:pt>
                <c:pt idx="66">
                  <c:v>234063.57387568956</c:v>
                </c:pt>
                <c:pt idx="67">
                  <c:v>236122.19640863713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6-4082-A8BC-B26FA458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240000"/>
          <c:min val="12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Newfoundland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'Prices forecast final'!$G$2:$G$69</c:f>
              <c:numCache>
                <c:formatCode>#,##0</c:formatCode>
                <c:ptCount val="68"/>
                <c:pt idx="0">
                  <c:v>141046</c:v>
                </c:pt>
                <c:pt idx="1">
                  <c:v>146852</c:v>
                </c:pt>
                <c:pt idx="2">
                  <c:v>151091</c:v>
                </c:pt>
                <c:pt idx="3">
                  <c:v>152993</c:v>
                </c:pt>
                <c:pt idx="4">
                  <c:v>159405</c:v>
                </c:pt>
                <c:pt idx="5">
                  <c:v>170386</c:v>
                </c:pt>
                <c:pt idx="6">
                  <c:v>180897</c:v>
                </c:pt>
                <c:pt idx="7">
                  <c:v>195140</c:v>
                </c:pt>
                <c:pt idx="8">
                  <c:v>197069</c:v>
                </c:pt>
                <c:pt idx="9">
                  <c:v>202037</c:v>
                </c:pt>
                <c:pt idx="10">
                  <c:v>205852</c:v>
                </c:pt>
                <c:pt idx="11">
                  <c:v>214126</c:v>
                </c:pt>
                <c:pt idx="12">
                  <c:v>229815</c:v>
                </c:pt>
                <c:pt idx="13">
                  <c:v>231936</c:v>
                </c:pt>
                <c:pt idx="14">
                  <c:v>238731</c:v>
                </c:pt>
                <c:pt idx="15">
                  <c:v>239679</c:v>
                </c:pt>
                <c:pt idx="16">
                  <c:v>241410</c:v>
                </c:pt>
                <c:pt idx="17">
                  <c:v>248215</c:v>
                </c:pt>
                <c:pt idx="18">
                  <c:v>254231</c:v>
                </c:pt>
                <c:pt idx="19">
                  <c:v>258102</c:v>
                </c:pt>
                <c:pt idx="20">
                  <c:v>263147</c:v>
                </c:pt>
                <c:pt idx="21">
                  <c:v>264363</c:v>
                </c:pt>
                <c:pt idx="22">
                  <c:v>270060</c:v>
                </c:pt>
                <c:pt idx="23">
                  <c:v>281951</c:v>
                </c:pt>
                <c:pt idx="24">
                  <c:v>284381</c:v>
                </c:pt>
                <c:pt idx="25">
                  <c:v>283681</c:v>
                </c:pt>
                <c:pt idx="26">
                  <c:v>282450</c:v>
                </c:pt>
                <c:pt idx="27">
                  <c:v>284656</c:v>
                </c:pt>
                <c:pt idx="28">
                  <c:v>290172</c:v>
                </c:pt>
                <c:pt idx="29">
                  <c:v>289329</c:v>
                </c:pt>
                <c:pt idx="30">
                  <c:v>283569</c:v>
                </c:pt>
                <c:pt idx="31">
                  <c:v>275797</c:v>
                </c:pt>
                <c:pt idx="32">
                  <c:v>278776</c:v>
                </c:pt>
                <c:pt idx="33">
                  <c:v>279875</c:v>
                </c:pt>
                <c:pt idx="34">
                  <c:v>279899</c:v>
                </c:pt>
                <c:pt idx="35">
                  <c:v>269644</c:v>
                </c:pt>
                <c:pt idx="36">
                  <c:v>263772</c:v>
                </c:pt>
                <c:pt idx="37">
                  <c:v>257413</c:v>
                </c:pt>
                <c:pt idx="38">
                  <c:v>254750</c:v>
                </c:pt>
                <c:pt idx="39">
                  <c:v>258876</c:v>
                </c:pt>
                <c:pt idx="40">
                  <c:v>252016</c:v>
                </c:pt>
                <c:pt idx="41">
                  <c:v>256021</c:v>
                </c:pt>
                <c:pt idx="42">
                  <c:v>249378</c:v>
                </c:pt>
                <c:pt idx="43">
                  <c:v>250867</c:v>
                </c:pt>
                <c:pt idx="44">
                  <c:v>251698</c:v>
                </c:pt>
                <c:pt idx="45">
                  <c:v>250231</c:v>
                </c:pt>
                <c:pt idx="46">
                  <c:v>252848</c:v>
                </c:pt>
                <c:pt idx="47">
                  <c:v>239393</c:v>
                </c:pt>
                <c:pt idx="48">
                  <c:v>243922</c:v>
                </c:pt>
                <c:pt idx="49">
                  <c:v>242756</c:v>
                </c:pt>
                <c:pt idx="50">
                  <c:v>236778</c:v>
                </c:pt>
                <c:pt idx="51">
                  <c:v>240483</c:v>
                </c:pt>
                <c:pt idx="52">
                  <c:v>236065</c:v>
                </c:pt>
                <c:pt idx="53">
                  <c:v>233277</c:v>
                </c:pt>
                <c:pt idx="54">
                  <c:v>250835</c:v>
                </c:pt>
                <c:pt idx="55">
                  <c:v>255667</c:v>
                </c:pt>
                <c:pt idx="56">
                  <c:v>256594.1</c:v>
                </c:pt>
                <c:pt idx="57">
                  <c:v>258016.4</c:v>
                </c:pt>
                <c:pt idx="58">
                  <c:v>260081.7</c:v>
                </c:pt>
                <c:pt idx="59">
                  <c:v>261986.4</c:v>
                </c:pt>
                <c:pt idx="60">
                  <c:v>264176.82759986923</c:v>
                </c:pt>
                <c:pt idx="61">
                  <c:v>264978.53591249115</c:v>
                </c:pt>
                <c:pt idx="62">
                  <c:v>266588.30079917016</c:v>
                </c:pt>
                <c:pt idx="63">
                  <c:v>268141.18821859709</c:v>
                </c:pt>
                <c:pt idx="64">
                  <c:v>269959.72322297678</c:v>
                </c:pt>
                <c:pt idx="65">
                  <c:v>272151.6634966323</c:v>
                </c:pt>
                <c:pt idx="66">
                  <c:v>274273.49260888441</c:v>
                </c:pt>
                <c:pt idx="67">
                  <c:v>276569.63769897836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5-4BFC-BF27-68FCA1969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300000"/>
          <c:min val="14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Nova Scotia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'Prices forecast final'!$H$2:$H$69</c:f>
              <c:numCache>
                <c:formatCode>#,##0</c:formatCode>
                <c:ptCount val="68"/>
                <c:pt idx="0">
                  <c:v>175897</c:v>
                </c:pt>
                <c:pt idx="1">
                  <c:v>180744</c:v>
                </c:pt>
                <c:pt idx="2">
                  <c:v>181533</c:v>
                </c:pt>
                <c:pt idx="3">
                  <c:v>182361</c:v>
                </c:pt>
                <c:pt idx="4">
                  <c:v>186672</c:v>
                </c:pt>
                <c:pt idx="5">
                  <c:v>187753</c:v>
                </c:pt>
                <c:pt idx="6">
                  <c:v>190311</c:v>
                </c:pt>
                <c:pt idx="7">
                  <c:v>187212</c:v>
                </c:pt>
                <c:pt idx="8">
                  <c:v>183225</c:v>
                </c:pt>
                <c:pt idx="9">
                  <c:v>194658</c:v>
                </c:pt>
                <c:pt idx="10">
                  <c:v>198810</c:v>
                </c:pt>
                <c:pt idx="11">
                  <c:v>201597</c:v>
                </c:pt>
                <c:pt idx="12">
                  <c:v>205629</c:v>
                </c:pt>
                <c:pt idx="13">
                  <c:v>203477</c:v>
                </c:pt>
                <c:pt idx="14">
                  <c:v>202527</c:v>
                </c:pt>
                <c:pt idx="15">
                  <c:v>208631</c:v>
                </c:pt>
                <c:pt idx="16">
                  <c:v>211458</c:v>
                </c:pt>
                <c:pt idx="17">
                  <c:v>208255</c:v>
                </c:pt>
                <c:pt idx="18">
                  <c:v>210592</c:v>
                </c:pt>
                <c:pt idx="19">
                  <c:v>219068</c:v>
                </c:pt>
                <c:pt idx="20">
                  <c:v>222882</c:v>
                </c:pt>
                <c:pt idx="21">
                  <c:v>222321</c:v>
                </c:pt>
                <c:pt idx="22">
                  <c:v>216375</c:v>
                </c:pt>
                <c:pt idx="23">
                  <c:v>213368</c:v>
                </c:pt>
                <c:pt idx="24">
                  <c:v>220722</c:v>
                </c:pt>
                <c:pt idx="25">
                  <c:v>214562</c:v>
                </c:pt>
                <c:pt idx="26">
                  <c:v>216239</c:v>
                </c:pt>
                <c:pt idx="27">
                  <c:v>214762</c:v>
                </c:pt>
                <c:pt idx="28">
                  <c:v>211225</c:v>
                </c:pt>
                <c:pt idx="29">
                  <c:v>215603</c:v>
                </c:pt>
                <c:pt idx="30">
                  <c:v>216943</c:v>
                </c:pt>
                <c:pt idx="31">
                  <c:v>213908</c:v>
                </c:pt>
                <c:pt idx="32">
                  <c:v>219814</c:v>
                </c:pt>
                <c:pt idx="33">
                  <c:v>216850</c:v>
                </c:pt>
                <c:pt idx="34">
                  <c:v>220721</c:v>
                </c:pt>
                <c:pt idx="35">
                  <c:v>215724</c:v>
                </c:pt>
                <c:pt idx="36">
                  <c:v>216085</c:v>
                </c:pt>
                <c:pt idx="37">
                  <c:v>217064</c:v>
                </c:pt>
                <c:pt idx="38">
                  <c:v>227714</c:v>
                </c:pt>
                <c:pt idx="39">
                  <c:v>224314</c:v>
                </c:pt>
                <c:pt idx="40">
                  <c:v>215578</c:v>
                </c:pt>
                <c:pt idx="41">
                  <c:v>235207</c:v>
                </c:pt>
                <c:pt idx="42">
                  <c:v>228094</c:v>
                </c:pt>
                <c:pt idx="43">
                  <c:v>238529</c:v>
                </c:pt>
                <c:pt idx="44">
                  <c:v>234778</c:v>
                </c:pt>
                <c:pt idx="45">
                  <c:v>238068</c:v>
                </c:pt>
                <c:pt idx="46">
                  <c:v>234710</c:v>
                </c:pt>
                <c:pt idx="47">
                  <c:v>236924</c:v>
                </c:pt>
                <c:pt idx="48">
                  <c:v>249122</c:v>
                </c:pt>
                <c:pt idx="49">
                  <c:v>251974</c:v>
                </c:pt>
                <c:pt idx="50">
                  <c:v>252936</c:v>
                </c:pt>
                <c:pt idx="51">
                  <c:v>266128</c:v>
                </c:pt>
                <c:pt idx="52">
                  <c:v>268764</c:v>
                </c:pt>
                <c:pt idx="53">
                  <c:v>268342</c:v>
                </c:pt>
                <c:pt idx="54">
                  <c:v>301045</c:v>
                </c:pt>
                <c:pt idx="55">
                  <c:v>314104</c:v>
                </c:pt>
                <c:pt idx="56">
                  <c:v>316217</c:v>
                </c:pt>
                <c:pt idx="57">
                  <c:v>318395</c:v>
                </c:pt>
                <c:pt idx="58">
                  <c:v>319717</c:v>
                </c:pt>
                <c:pt idx="59">
                  <c:v>320274</c:v>
                </c:pt>
                <c:pt idx="60">
                  <c:v>320673.78790154948</c:v>
                </c:pt>
                <c:pt idx="61">
                  <c:v>320694.29162241227</c:v>
                </c:pt>
                <c:pt idx="62">
                  <c:v>322460.79873465956</c:v>
                </c:pt>
                <c:pt idx="63">
                  <c:v>323754.57031417574</c:v>
                </c:pt>
                <c:pt idx="64">
                  <c:v>325612.64251568535</c:v>
                </c:pt>
                <c:pt idx="65">
                  <c:v>327438.22537392424</c:v>
                </c:pt>
                <c:pt idx="66">
                  <c:v>329563.1262198285</c:v>
                </c:pt>
                <c:pt idx="67">
                  <c:v>331603.05551634554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8-418B-A8F0-B3C0B804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340000"/>
          <c:min val="16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'Prices forecast final'!$I$2:$I$69</c:f>
              <c:numCache>
                <c:formatCode>#,##0</c:formatCode>
                <c:ptCount val="68"/>
                <c:pt idx="0">
                  <c:v>289587</c:v>
                </c:pt>
                <c:pt idx="1">
                  <c:v>293569</c:v>
                </c:pt>
                <c:pt idx="2">
                  <c:v>298872</c:v>
                </c:pt>
                <c:pt idx="3">
                  <c:v>314224</c:v>
                </c:pt>
                <c:pt idx="4">
                  <c:v>304062</c:v>
                </c:pt>
                <c:pt idx="5">
                  <c:v>303593</c:v>
                </c:pt>
                <c:pt idx="6">
                  <c:v>299568</c:v>
                </c:pt>
                <c:pt idx="7">
                  <c:v>285015</c:v>
                </c:pt>
                <c:pt idx="8">
                  <c:v>285098</c:v>
                </c:pt>
                <c:pt idx="9">
                  <c:v>307756</c:v>
                </c:pt>
                <c:pt idx="10">
                  <c:v>325790</c:v>
                </c:pt>
                <c:pt idx="11">
                  <c:v>336611</c:v>
                </c:pt>
                <c:pt idx="12">
                  <c:v>343329</c:v>
                </c:pt>
                <c:pt idx="13">
                  <c:v>334867</c:v>
                </c:pt>
                <c:pt idx="14">
                  <c:v>336076</c:v>
                </c:pt>
                <c:pt idx="15">
                  <c:v>347226</c:v>
                </c:pt>
                <c:pt idx="16">
                  <c:v>353967</c:v>
                </c:pt>
                <c:pt idx="17">
                  <c:v>361451</c:v>
                </c:pt>
                <c:pt idx="18">
                  <c:v>363552</c:v>
                </c:pt>
                <c:pt idx="19">
                  <c:v>371379</c:v>
                </c:pt>
                <c:pt idx="20">
                  <c:v>379893</c:v>
                </c:pt>
                <c:pt idx="21">
                  <c:v>382734</c:v>
                </c:pt>
                <c:pt idx="22">
                  <c:v>378653</c:v>
                </c:pt>
                <c:pt idx="23">
                  <c:v>379106</c:v>
                </c:pt>
                <c:pt idx="24">
                  <c:v>389419</c:v>
                </c:pt>
                <c:pt idx="25">
                  <c:v>393581</c:v>
                </c:pt>
                <c:pt idx="26">
                  <c:v>403988</c:v>
                </c:pt>
                <c:pt idx="27">
                  <c:v>412188</c:v>
                </c:pt>
                <c:pt idx="28">
                  <c:v>418514</c:v>
                </c:pt>
                <c:pt idx="29">
                  <c:v>424058</c:v>
                </c:pt>
                <c:pt idx="30">
                  <c:v>429111</c:v>
                </c:pt>
                <c:pt idx="31">
                  <c:v>437258</c:v>
                </c:pt>
                <c:pt idx="32">
                  <c:v>443271</c:v>
                </c:pt>
                <c:pt idx="33">
                  <c:v>460160</c:v>
                </c:pt>
                <c:pt idx="34">
                  <c:v>463513</c:v>
                </c:pt>
                <c:pt idx="35">
                  <c:v>469180</c:v>
                </c:pt>
                <c:pt idx="36">
                  <c:v>497645</c:v>
                </c:pt>
                <c:pt idx="37">
                  <c:v>523323</c:v>
                </c:pt>
                <c:pt idx="38">
                  <c:v>543638</c:v>
                </c:pt>
                <c:pt idx="39">
                  <c:v>563777</c:v>
                </c:pt>
                <c:pt idx="40">
                  <c:v>623495</c:v>
                </c:pt>
                <c:pt idx="41">
                  <c:v>588362</c:v>
                </c:pt>
                <c:pt idx="42">
                  <c:v>540178</c:v>
                </c:pt>
                <c:pt idx="43">
                  <c:v>568737</c:v>
                </c:pt>
                <c:pt idx="44">
                  <c:v>565433</c:v>
                </c:pt>
                <c:pt idx="45">
                  <c:v>557955</c:v>
                </c:pt>
                <c:pt idx="46">
                  <c:v>577276</c:v>
                </c:pt>
                <c:pt idx="47">
                  <c:v>580697</c:v>
                </c:pt>
                <c:pt idx="48">
                  <c:v>576806</c:v>
                </c:pt>
                <c:pt idx="49">
                  <c:v>596457</c:v>
                </c:pt>
                <c:pt idx="50">
                  <c:v>614426</c:v>
                </c:pt>
                <c:pt idx="51">
                  <c:v>635010</c:v>
                </c:pt>
                <c:pt idx="52">
                  <c:v>670242</c:v>
                </c:pt>
                <c:pt idx="53">
                  <c:v>630422</c:v>
                </c:pt>
                <c:pt idx="54">
                  <c:v>738073</c:v>
                </c:pt>
                <c:pt idx="55">
                  <c:v>752370</c:v>
                </c:pt>
                <c:pt idx="56">
                  <c:v>771179</c:v>
                </c:pt>
                <c:pt idx="57">
                  <c:v>786603</c:v>
                </c:pt>
                <c:pt idx="58">
                  <c:v>794469</c:v>
                </c:pt>
                <c:pt idx="59">
                  <c:v>802414</c:v>
                </c:pt>
                <c:pt idx="60">
                  <c:v>809379.55317023036</c:v>
                </c:pt>
                <c:pt idx="61">
                  <c:v>814312.33950519504</c:v>
                </c:pt>
                <c:pt idx="62">
                  <c:v>819583.58566542203</c:v>
                </c:pt>
                <c:pt idx="63">
                  <c:v>825878.05570294219</c:v>
                </c:pt>
                <c:pt idx="64">
                  <c:v>833497.23341150547</c:v>
                </c:pt>
                <c:pt idx="65">
                  <c:v>841647.47514573601</c:v>
                </c:pt>
                <c:pt idx="66">
                  <c:v>850264.42905935296</c:v>
                </c:pt>
                <c:pt idx="67">
                  <c:v>859236.27596907842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8-409D-9093-FA0A345B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900000"/>
          <c:min val="2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Alberta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'Prices forecast final'!$C$50:$C$69</c:f>
              <c:numCache>
                <c:formatCode>#,##0</c:formatCode>
                <c:ptCount val="20"/>
                <c:pt idx="0">
                  <c:v>386578</c:v>
                </c:pt>
                <c:pt idx="1">
                  <c:v>391927</c:v>
                </c:pt>
                <c:pt idx="2">
                  <c:v>387550</c:v>
                </c:pt>
                <c:pt idx="3">
                  <c:v>384240</c:v>
                </c:pt>
                <c:pt idx="4">
                  <c:v>388196</c:v>
                </c:pt>
                <c:pt idx="5">
                  <c:v>374918</c:v>
                </c:pt>
                <c:pt idx="6">
                  <c:v>400512</c:v>
                </c:pt>
                <c:pt idx="7">
                  <c:v>404925</c:v>
                </c:pt>
                <c:pt idx="8">
                  <c:v>409177.7</c:v>
                </c:pt>
                <c:pt idx="9">
                  <c:v>412129.6</c:v>
                </c:pt>
                <c:pt idx="10">
                  <c:v>414835</c:v>
                </c:pt>
                <c:pt idx="11">
                  <c:v>416537.8</c:v>
                </c:pt>
                <c:pt idx="12">
                  <c:v>417319.95544336614</c:v>
                </c:pt>
                <c:pt idx="13">
                  <c:v>418210.73786795419</c:v>
                </c:pt>
                <c:pt idx="14">
                  <c:v>419434.43980154267</c:v>
                </c:pt>
                <c:pt idx="15">
                  <c:v>421026.24163699802</c:v>
                </c:pt>
                <c:pt idx="16">
                  <c:v>423051.25571827474</c:v>
                </c:pt>
                <c:pt idx="17">
                  <c:v>425242.41238733585</c:v>
                </c:pt>
                <c:pt idx="18">
                  <c:v>427678.37801220821</c:v>
                </c:pt>
                <c:pt idx="19">
                  <c:v>430245.85065331357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7-4654-88B3-E4634BA3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440000"/>
          <c:min val="36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Prince Edward Island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'Prices forecast final'!$J$2:$J$69</c:f>
              <c:numCache>
                <c:formatCode>#,##0</c:formatCode>
                <c:ptCount val="68"/>
                <c:pt idx="0">
                  <c:v>128271</c:v>
                </c:pt>
                <c:pt idx="1">
                  <c:v>134852</c:v>
                </c:pt>
                <c:pt idx="2">
                  <c:v>137897</c:v>
                </c:pt>
                <c:pt idx="3">
                  <c:v>131934</c:v>
                </c:pt>
                <c:pt idx="4">
                  <c:v>136838</c:v>
                </c:pt>
                <c:pt idx="5">
                  <c:v>148944</c:v>
                </c:pt>
                <c:pt idx="6">
                  <c:v>137354</c:v>
                </c:pt>
                <c:pt idx="7">
                  <c:v>146305</c:v>
                </c:pt>
                <c:pt idx="8">
                  <c:v>140053</c:v>
                </c:pt>
                <c:pt idx="9">
                  <c:v>150508</c:v>
                </c:pt>
                <c:pt idx="10">
                  <c:v>147842</c:v>
                </c:pt>
                <c:pt idx="11">
                  <c:v>138666</c:v>
                </c:pt>
                <c:pt idx="12">
                  <c:v>143181</c:v>
                </c:pt>
                <c:pt idx="13">
                  <c:v>144804</c:v>
                </c:pt>
                <c:pt idx="14">
                  <c:v>152304</c:v>
                </c:pt>
                <c:pt idx="15">
                  <c:v>147210</c:v>
                </c:pt>
                <c:pt idx="16">
                  <c:v>146369</c:v>
                </c:pt>
                <c:pt idx="17">
                  <c:v>160786</c:v>
                </c:pt>
                <c:pt idx="18">
                  <c:v>156818</c:v>
                </c:pt>
                <c:pt idx="19">
                  <c:v>139516</c:v>
                </c:pt>
                <c:pt idx="20">
                  <c:v>153486</c:v>
                </c:pt>
                <c:pt idx="21">
                  <c:v>150226</c:v>
                </c:pt>
                <c:pt idx="22">
                  <c:v>151078</c:v>
                </c:pt>
                <c:pt idx="23">
                  <c:v>153386</c:v>
                </c:pt>
                <c:pt idx="24">
                  <c:v>155945</c:v>
                </c:pt>
                <c:pt idx="25">
                  <c:v>157488</c:v>
                </c:pt>
                <c:pt idx="26">
                  <c:v>159386</c:v>
                </c:pt>
                <c:pt idx="27">
                  <c:v>153951</c:v>
                </c:pt>
                <c:pt idx="28">
                  <c:v>164998</c:v>
                </c:pt>
                <c:pt idx="29">
                  <c:v>162394</c:v>
                </c:pt>
                <c:pt idx="30">
                  <c:v>154509</c:v>
                </c:pt>
                <c:pt idx="31">
                  <c:v>179045</c:v>
                </c:pt>
                <c:pt idx="32">
                  <c:v>163729</c:v>
                </c:pt>
                <c:pt idx="33">
                  <c:v>168452</c:v>
                </c:pt>
                <c:pt idx="34">
                  <c:v>156282</c:v>
                </c:pt>
                <c:pt idx="35">
                  <c:v>168716</c:v>
                </c:pt>
                <c:pt idx="36">
                  <c:v>170632</c:v>
                </c:pt>
                <c:pt idx="37">
                  <c:v>185344</c:v>
                </c:pt>
                <c:pt idx="38">
                  <c:v>179946</c:v>
                </c:pt>
                <c:pt idx="39">
                  <c:v>176620</c:v>
                </c:pt>
                <c:pt idx="40">
                  <c:v>204620</c:v>
                </c:pt>
                <c:pt idx="41">
                  <c:v>200561</c:v>
                </c:pt>
                <c:pt idx="42">
                  <c:v>198569</c:v>
                </c:pt>
                <c:pt idx="43">
                  <c:v>209756</c:v>
                </c:pt>
                <c:pt idx="44">
                  <c:v>206431</c:v>
                </c:pt>
                <c:pt idx="45">
                  <c:v>223630</c:v>
                </c:pt>
                <c:pt idx="46">
                  <c:v>205745</c:v>
                </c:pt>
                <c:pt idx="47">
                  <c:v>214280</c:v>
                </c:pt>
                <c:pt idx="48">
                  <c:v>220027</c:v>
                </c:pt>
                <c:pt idx="49">
                  <c:v>239480</c:v>
                </c:pt>
                <c:pt idx="50">
                  <c:v>236962</c:v>
                </c:pt>
                <c:pt idx="51">
                  <c:v>251854</c:v>
                </c:pt>
                <c:pt idx="52">
                  <c:v>269188</c:v>
                </c:pt>
                <c:pt idx="53">
                  <c:v>256042</c:v>
                </c:pt>
                <c:pt idx="54">
                  <c:v>286652</c:v>
                </c:pt>
                <c:pt idx="55">
                  <c:v>307243</c:v>
                </c:pt>
                <c:pt idx="56">
                  <c:v>317377.2</c:v>
                </c:pt>
                <c:pt idx="57">
                  <c:v>318454.59999999998</c:v>
                </c:pt>
                <c:pt idx="58">
                  <c:v>322332.40000000002</c:v>
                </c:pt>
                <c:pt idx="59">
                  <c:v>330887.5</c:v>
                </c:pt>
                <c:pt idx="60">
                  <c:v>336350.57140014309</c:v>
                </c:pt>
                <c:pt idx="61">
                  <c:v>341687.70906527684</c:v>
                </c:pt>
                <c:pt idx="62">
                  <c:v>346063.08147974836</c:v>
                </c:pt>
                <c:pt idx="63">
                  <c:v>350129.07833929709</c:v>
                </c:pt>
                <c:pt idx="64">
                  <c:v>353442.36172680761</c:v>
                </c:pt>
                <c:pt idx="65">
                  <c:v>355938.65264624142</c:v>
                </c:pt>
                <c:pt idx="66">
                  <c:v>359285.28698777821</c:v>
                </c:pt>
                <c:pt idx="67">
                  <c:v>362682.36021689005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C-415A-8ABA-DB58433E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380000"/>
          <c:min val="12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Quebec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'Prices forecast final'!$K$2:$K$69</c:f>
              <c:numCache>
                <c:formatCode>#,##0</c:formatCode>
                <c:ptCount val="68"/>
                <c:pt idx="0">
                  <c:v>196852</c:v>
                </c:pt>
                <c:pt idx="1">
                  <c:v>201208</c:v>
                </c:pt>
                <c:pt idx="2">
                  <c:v>203337</c:v>
                </c:pt>
                <c:pt idx="3">
                  <c:v>210163</c:v>
                </c:pt>
                <c:pt idx="4">
                  <c:v>211051</c:v>
                </c:pt>
                <c:pt idx="5">
                  <c:v>212603</c:v>
                </c:pt>
                <c:pt idx="6">
                  <c:v>215407</c:v>
                </c:pt>
                <c:pt idx="7">
                  <c:v>211933</c:v>
                </c:pt>
                <c:pt idx="8">
                  <c:v>213950</c:v>
                </c:pt>
                <c:pt idx="9">
                  <c:v>218389</c:v>
                </c:pt>
                <c:pt idx="10">
                  <c:v>226060</c:v>
                </c:pt>
                <c:pt idx="11">
                  <c:v>229415</c:v>
                </c:pt>
                <c:pt idx="12">
                  <c:v>235534</c:v>
                </c:pt>
                <c:pt idx="13">
                  <c:v>238792</c:v>
                </c:pt>
                <c:pt idx="14">
                  <c:v>240405</c:v>
                </c:pt>
                <c:pt idx="15">
                  <c:v>245654</c:v>
                </c:pt>
                <c:pt idx="16">
                  <c:v>247581</c:v>
                </c:pt>
                <c:pt idx="17">
                  <c:v>251309</c:v>
                </c:pt>
                <c:pt idx="18">
                  <c:v>251556</c:v>
                </c:pt>
                <c:pt idx="19">
                  <c:v>254463</c:v>
                </c:pt>
                <c:pt idx="20">
                  <c:v>258242</c:v>
                </c:pt>
                <c:pt idx="21">
                  <c:v>260974</c:v>
                </c:pt>
                <c:pt idx="22">
                  <c:v>263498</c:v>
                </c:pt>
                <c:pt idx="23">
                  <c:v>262282</c:v>
                </c:pt>
                <c:pt idx="24">
                  <c:v>265008</c:v>
                </c:pt>
                <c:pt idx="25">
                  <c:v>263653</c:v>
                </c:pt>
                <c:pt idx="26">
                  <c:v>264192</c:v>
                </c:pt>
                <c:pt idx="27">
                  <c:v>264517</c:v>
                </c:pt>
                <c:pt idx="28">
                  <c:v>266238</c:v>
                </c:pt>
                <c:pt idx="29">
                  <c:v>268085</c:v>
                </c:pt>
                <c:pt idx="30">
                  <c:v>267095</c:v>
                </c:pt>
                <c:pt idx="31">
                  <c:v>271035</c:v>
                </c:pt>
                <c:pt idx="32">
                  <c:v>269564</c:v>
                </c:pt>
                <c:pt idx="33">
                  <c:v>271412</c:v>
                </c:pt>
                <c:pt idx="34">
                  <c:v>273833</c:v>
                </c:pt>
                <c:pt idx="35">
                  <c:v>272942</c:v>
                </c:pt>
                <c:pt idx="36">
                  <c:v>276392</c:v>
                </c:pt>
                <c:pt idx="37">
                  <c:v>278360</c:v>
                </c:pt>
                <c:pt idx="38">
                  <c:v>283109</c:v>
                </c:pt>
                <c:pt idx="39">
                  <c:v>284019</c:v>
                </c:pt>
                <c:pt idx="40">
                  <c:v>287346</c:v>
                </c:pt>
                <c:pt idx="41">
                  <c:v>291843</c:v>
                </c:pt>
                <c:pt idx="42">
                  <c:v>293005</c:v>
                </c:pt>
                <c:pt idx="43">
                  <c:v>299154</c:v>
                </c:pt>
                <c:pt idx="44">
                  <c:v>302198</c:v>
                </c:pt>
                <c:pt idx="45">
                  <c:v>306399</c:v>
                </c:pt>
                <c:pt idx="46">
                  <c:v>309859</c:v>
                </c:pt>
                <c:pt idx="47">
                  <c:v>314525</c:v>
                </c:pt>
                <c:pt idx="48">
                  <c:v>315976</c:v>
                </c:pt>
                <c:pt idx="49">
                  <c:v>320681</c:v>
                </c:pt>
                <c:pt idx="50">
                  <c:v>325596</c:v>
                </c:pt>
                <c:pt idx="51">
                  <c:v>333715</c:v>
                </c:pt>
                <c:pt idx="52">
                  <c:v>349141</c:v>
                </c:pt>
                <c:pt idx="53">
                  <c:v>355730</c:v>
                </c:pt>
                <c:pt idx="54">
                  <c:v>388066</c:v>
                </c:pt>
                <c:pt idx="55">
                  <c:v>403756</c:v>
                </c:pt>
                <c:pt idx="56">
                  <c:v>418000</c:v>
                </c:pt>
                <c:pt idx="57">
                  <c:v>428000</c:v>
                </c:pt>
                <c:pt idx="58">
                  <c:v>438000</c:v>
                </c:pt>
                <c:pt idx="59">
                  <c:v>448000</c:v>
                </c:pt>
                <c:pt idx="60">
                  <c:v>450601.18678860512</c:v>
                </c:pt>
                <c:pt idx="61">
                  <c:v>455125.55393014615</c:v>
                </c:pt>
                <c:pt idx="62">
                  <c:v>460422.78890223795</c:v>
                </c:pt>
                <c:pt idx="63">
                  <c:v>464473.76732071501</c:v>
                </c:pt>
                <c:pt idx="64">
                  <c:v>469182.95310777286</c:v>
                </c:pt>
                <c:pt idx="65">
                  <c:v>473866.16230014613</c:v>
                </c:pt>
                <c:pt idx="66">
                  <c:v>478602.23643386719</c:v>
                </c:pt>
                <c:pt idx="67">
                  <c:v>483422.53225528827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0-4F2D-8855-584AE7517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520000"/>
          <c:min val="15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Saskatchewan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'Prices forecast final'!$L$2:$L$69</c:f>
              <c:numCache>
                <c:formatCode>#,##0</c:formatCode>
                <c:ptCount val="68"/>
                <c:pt idx="0">
                  <c:v>145003</c:v>
                </c:pt>
                <c:pt idx="1">
                  <c:v>169576</c:v>
                </c:pt>
                <c:pt idx="2">
                  <c:v>186106</c:v>
                </c:pt>
                <c:pt idx="3">
                  <c:v>200170</c:v>
                </c:pt>
                <c:pt idx="4">
                  <c:v>217136</c:v>
                </c:pt>
                <c:pt idx="5">
                  <c:v>226383</c:v>
                </c:pt>
                <c:pt idx="6">
                  <c:v>223314</c:v>
                </c:pt>
                <c:pt idx="7">
                  <c:v>219000</c:v>
                </c:pt>
                <c:pt idx="8">
                  <c:v>222259</c:v>
                </c:pt>
                <c:pt idx="9">
                  <c:v>228010</c:v>
                </c:pt>
                <c:pt idx="10">
                  <c:v>231266</c:v>
                </c:pt>
                <c:pt idx="11">
                  <c:v>237860</c:v>
                </c:pt>
                <c:pt idx="12">
                  <c:v>235890</c:v>
                </c:pt>
                <c:pt idx="13">
                  <c:v>236863</c:v>
                </c:pt>
                <c:pt idx="14">
                  <c:v>242711</c:v>
                </c:pt>
                <c:pt idx="15">
                  <c:v>246891</c:v>
                </c:pt>
                <c:pt idx="16">
                  <c:v>251477</c:v>
                </c:pt>
                <c:pt idx="17">
                  <c:v>251849</c:v>
                </c:pt>
                <c:pt idx="18">
                  <c:v>259423</c:v>
                </c:pt>
                <c:pt idx="19">
                  <c:v>263478</c:v>
                </c:pt>
                <c:pt idx="20">
                  <c:v>266224</c:v>
                </c:pt>
                <c:pt idx="21">
                  <c:v>274329</c:v>
                </c:pt>
                <c:pt idx="22">
                  <c:v>275614</c:v>
                </c:pt>
                <c:pt idx="23">
                  <c:v>280006</c:v>
                </c:pt>
                <c:pt idx="24">
                  <c:v>280754</c:v>
                </c:pt>
                <c:pt idx="25">
                  <c:v>287192</c:v>
                </c:pt>
                <c:pt idx="26">
                  <c:v>284824</c:v>
                </c:pt>
                <c:pt idx="27">
                  <c:v>286184</c:v>
                </c:pt>
                <c:pt idx="28">
                  <c:v>295662</c:v>
                </c:pt>
                <c:pt idx="29">
                  <c:v>292108</c:v>
                </c:pt>
                <c:pt idx="30">
                  <c:v>293151</c:v>
                </c:pt>
                <c:pt idx="31">
                  <c:v>298352</c:v>
                </c:pt>
                <c:pt idx="32">
                  <c:v>292796</c:v>
                </c:pt>
                <c:pt idx="33">
                  <c:v>293554</c:v>
                </c:pt>
                <c:pt idx="34">
                  <c:v>292291</c:v>
                </c:pt>
                <c:pt idx="35">
                  <c:v>292708</c:v>
                </c:pt>
                <c:pt idx="36">
                  <c:v>290028</c:v>
                </c:pt>
                <c:pt idx="37">
                  <c:v>289771</c:v>
                </c:pt>
                <c:pt idx="38">
                  <c:v>295064</c:v>
                </c:pt>
                <c:pt idx="39">
                  <c:v>288246</c:v>
                </c:pt>
                <c:pt idx="40">
                  <c:v>286191</c:v>
                </c:pt>
                <c:pt idx="41">
                  <c:v>289239</c:v>
                </c:pt>
                <c:pt idx="42">
                  <c:v>283109</c:v>
                </c:pt>
                <c:pt idx="43">
                  <c:v>279429</c:v>
                </c:pt>
                <c:pt idx="44">
                  <c:v>279021</c:v>
                </c:pt>
                <c:pt idx="45">
                  <c:v>279156</c:v>
                </c:pt>
                <c:pt idx="46">
                  <c:v>274968</c:v>
                </c:pt>
                <c:pt idx="47">
                  <c:v>277240</c:v>
                </c:pt>
                <c:pt idx="48">
                  <c:v>273689</c:v>
                </c:pt>
                <c:pt idx="49">
                  <c:v>278109</c:v>
                </c:pt>
                <c:pt idx="50">
                  <c:v>278274</c:v>
                </c:pt>
                <c:pt idx="51">
                  <c:v>274780</c:v>
                </c:pt>
                <c:pt idx="52">
                  <c:v>272921</c:v>
                </c:pt>
                <c:pt idx="53">
                  <c:v>275197</c:v>
                </c:pt>
                <c:pt idx="54">
                  <c:v>291488</c:v>
                </c:pt>
                <c:pt idx="55">
                  <c:v>286423</c:v>
                </c:pt>
                <c:pt idx="56">
                  <c:v>288971.90000000002</c:v>
                </c:pt>
                <c:pt idx="57">
                  <c:v>290953.59999999998</c:v>
                </c:pt>
                <c:pt idx="58">
                  <c:v>293367.59999999998</c:v>
                </c:pt>
                <c:pt idx="59">
                  <c:v>295314.90000000002</c:v>
                </c:pt>
                <c:pt idx="60">
                  <c:v>297616.37863137695</c:v>
                </c:pt>
                <c:pt idx="61">
                  <c:v>300287.16187365953</c:v>
                </c:pt>
                <c:pt idx="62">
                  <c:v>303117.69715513906</c:v>
                </c:pt>
                <c:pt idx="63">
                  <c:v>306073.88299915538</c:v>
                </c:pt>
                <c:pt idx="64">
                  <c:v>309209.86664857093</c:v>
                </c:pt>
                <c:pt idx="65">
                  <c:v>312445.19206489349</c:v>
                </c:pt>
                <c:pt idx="66">
                  <c:v>315694.17698610766</c:v>
                </c:pt>
                <c:pt idx="67">
                  <c:v>318945.53828959516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8CA-B949-CE7B31FA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340000"/>
          <c:min val="12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'Starts forecast final'!$B$50:$B$69</c:f>
              <c:numCache>
                <c:formatCode>#,##0</c:formatCode>
                <c:ptCount val="20"/>
                <c:pt idx="0">
                  <c:v>185589.98901636695</c:v>
                </c:pt>
                <c:pt idx="1">
                  <c:v>222032.51942784057</c:v>
                </c:pt>
                <c:pt idx="2">
                  <c:v>222399.40635440356</c:v>
                </c:pt>
                <c:pt idx="3">
                  <c:v>200405.89890313314</c:v>
                </c:pt>
                <c:pt idx="4">
                  <c:v>203342.55637193055</c:v>
                </c:pt>
                <c:pt idx="5">
                  <c:v>195168.28734901056</c:v>
                </c:pt>
                <c:pt idx="6">
                  <c:v>237486.4014804597</c:v>
                </c:pt>
                <c:pt idx="7">
                  <c:v>238361.68806392624</c:v>
                </c:pt>
                <c:pt idx="8">
                  <c:v>236233.20592763738</c:v>
                </c:pt>
                <c:pt idx="9">
                  <c:v>224804.56766215974</c:v>
                </c:pt>
                <c:pt idx="10">
                  <c:v>222291.25958945157</c:v>
                </c:pt>
                <c:pt idx="11">
                  <c:v>218878.56968852287</c:v>
                </c:pt>
                <c:pt idx="12">
                  <c:v>229325.48655683376</c:v>
                </c:pt>
                <c:pt idx="13">
                  <c:v>228030.1837419041</c:v>
                </c:pt>
                <c:pt idx="14">
                  <c:v>229042.40150044972</c:v>
                </c:pt>
                <c:pt idx="15">
                  <c:v>227475.7077162276</c:v>
                </c:pt>
                <c:pt idx="16">
                  <c:v>225554.84893049029</c:v>
                </c:pt>
                <c:pt idx="17">
                  <c:v>224693.20676631844</c:v>
                </c:pt>
                <c:pt idx="18">
                  <c:v>223858.36605281368</c:v>
                </c:pt>
                <c:pt idx="19">
                  <c:v>223332.3423865251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1-4073-9F27-61A3ADB46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260000"/>
          <c:min val="16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Alberta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'Starts forecast final'!$C$50:$C$69</c:f>
              <c:numCache>
                <c:formatCode>#,##0</c:formatCode>
                <c:ptCount val="20"/>
                <c:pt idx="0">
                  <c:v>21415.00235459071</c:v>
                </c:pt>
                <c:pt idx="1">
                  <c:v>26538.983328173694</c:v>
                </c:pt>
                <c:pt idx="2">
                  <c:v>31052.046654871021</c:v>
                </c:pt>
                <c:pt idx="3">
                  <c:v>29966.93841187712</c:v>
                </c:pt>
                <c:pt idx="4">
                  <c:v>24255.047038268778</c:v>
                </c:pt>
                <c:pt idx="5">
                  <c:v>19132.007560964317</c:v>
                </c:pt>
                <c:pt idx="6">
                  <c:v>23237.903591714632</c:v>
                </c:pt>
                <c:pt idx="7">
                  <c:v>30223.045246739497</c:v>
                </c:pt>
                <c:pt idx="8">
                  <c:v>28031.944111644836</c:v>
                </c:pt>
                <c:pt idx="9">
                  <c:v>27582.86429456565</c:v>
                </c:pt>
                <c:pt idx="10">
                  <c:v>28027.179086184529</c:v>
                </c:pt>
                <c:pt idx="11">
                  <c:v>27803.856136348833</c:v>
                </c:pt>
                <c:pt idx="12">
                  <c:v>27075.283776208558</c:v>
                </c:pt>
                <c:pt idx="13">
                  <c:v>26602.549278255799</c:v>
                </c:pt>
                <c:pt idx="14">
                  <c:v>26415.638408664909</c:v>
                </c:pt>
                <c:pt idx="15">
                  <c:v>26450.564520093325</c:v>
                </c:pt>
                <c:pt idx="16">
                  <c:v>26604.232908706745</c:v>
                </c:pt>
                <c:pt idx="17">
                  <c:v>26824.191446897399</c:v>
                </c:pt>
                <c:pt idx="18">
                  <c:v>27083.319509905876</c:v>
                </c:pt>
                <c:pt idx="19">
                  <c:v>27337.333572531279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9-4B2A-91D2-10C6CBCE2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35000"/>
          <c:min val="15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British Columbia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'Starts forecast final'!$D$50:$D$69</c:f>
              <c:numCache>
                <c:formatCode>#,##0</c:formatCode>
                <c:ptCount val="20"/>
                <c:pt idx="0">
                  <c:v>42548.930561674999</c:v>
                </c:pt>
                <c:pt idx="1">
                  <c:v>51072.935606267987</c:v>
                </c:pt>
                <c:pt idx="2">
                  <c:v>43503.209675568454</c:v>
                </c:pt>
                <c:pt idx="3">
                  <c:v>40780.936151187037</c:v>
                </c:pt>
                <c:pt idx="4">
                  <c:v>37867.935349958309</c:v>
                </c:pt>
                <c:pt idx="5">
                  <c:v>34061.057435794275</c:v>
                </c:pt>
                <c:pt idx="6">
                  <c:v>39107.908932217571</c:v>
                </c:pt>
                <c:pt idx="7">
                  <c:v>40865.031468095927</c:v>
                </c:pt>
                <c:pt idx="8">
                  <c:v>40715.331669762243</c:v>
                </c:pt>
                <c:pt idx="9">
                  <c:v>40139.252505817894</c:v>
                </c:pt>
                <c:pt idx="10">
                  <c:v>42329.943552348981</c:v>
                </c:pt>
                <c:pt idx="11">
                  <c:v>44912.884837918289</c:v>
                </c:pt>
                <c:pt idx="12">
                  <c:v>44435.539412167622</c:v>
                </c:pt>
                <c:pt idx="13">
                  <c:v>43924.720309348821</c:v>
                </c:pt>
                <c:pt idx="14">
                  <c:v>43696.817109304335</c:v>
                </c:pt>
                <c:pt idx="15">
                  <c:v>43004.068170462771</c:v>
                </c:pt>
                <c:pt idx="16">
                  <c:v>42511.200919866205</c:v>
                </c:pt>
                <c:pt idx="17">
                  <c:v>42167.128055146553</c:v>
                </c:pt>
                <c:pt idx="18">
                  <c:v>41873.61207798314</c:v>
                </c:pt>
                <c:pt idx="19">
                  <c:v>41659.518379055997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8-4848-994A-E79DD650A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55000"/>
          <c:min val="3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Manitoba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'Starts forecast final'!$E$50:$E$69</c:f>
              <c:numCache>
                <c:formatCode>#,##0</c:formatCode>
                <c:ptCount val="20"/>
                <c:pt idx="0">
                  <c:v>6202.9979841920749</c:v>
                </c:pt>
                <c:pt idx="1">
                  <c:v>8691.9970327575247</c:v>
                </c:pt>
                <c:pt idx="2">
                  <c:v>6344.0015015318204</c:v>
                </c:pt>
                <c:pt idx="3">
                  <c:v>6582.0004640093966</c:v>
                </c:pt>
                <c:pt idx="4">
                  <c:v>6109.999681267941</c:v>
                </c:pt>
                <c:pt idx="5">
                  <c:v>6781.9978115467247</c:v>
                </c:pt>
                <c:pt idx="6">
                  <c:v>6080.0001522419052</c:v>
                </c:pt>
                <c:pt idx="7">
                  <c:v>10388.004437934896</c:v>
                </c:pt>
                <c:pt idx="8">
                  <c:v>7194.9163994677328</c:v>
                </c:pt>
                <c:pt idx="9">
                  <c:v>7004.5624899717041</c:v>
                </c:pt>
                <c:pt idx="10">
                  <c:v>7311.3923020184802</c:v>
                </c:pt>
                <c:pt idx="11">
                  <c:v>7362.5307167097371</c:v>
                </c:pt>
                <c:pt idx="12">
                  <c:v>7781.8077898180718</c:v>
                </c:pt>
                <c:pt idx="13">
                  <c:v>7777.074267319209</c:v>
                </c:pt>
                <c:pt idx="14">
                  <c:v>7896.9293524468821</c:v>
                </c:pt>
                <c:pt idx="15">
                  <c:v>7531.4374664982597</c:v>
                </c:pt>
                <c:pt idx="16">
                  <c:v>7580.1942511787602</c:v>
                </c:pt>
                <c:pt idx="17">
                  <c:v>7630.234269136482</c:v>
                </c:pt>
                <c:pt idx="18">
                  <c:v>7676.5798994542611</c:v>
                </c:pt>
                <c:pt idx="19">
                  <c:v>7723.5998232267875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0-46A6-8ACE-D8CF9F328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2000"/>
          <c:min val="4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New Brunswick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'Starts forecast final'!$F$50:$F$69</c:f>
              <c:numCache>
                <c:formatCode>#,##0</c:formatCode>
                <c:ptCount val="20"/>
                <c:pt idx="0">
                  <c:v>1924.0007095219764</c:v>
                </c:pt>
                <c:pt idx="1">
                  <c:v>3884.9989790153418</c:v>
                </c:pt>
                <c:pt idx="2">
                  <c:v>3290.0005140315534</c:v>
                </c:pt>
                <c:pt idx="3">
                  <c:v>2480.0003988856429</c:v>
                </c:pt>
                <c:pt idx="4">
                  <c:v>4691.9990157434695</c:v>
                </c:pt>
                <c:pt idx="5">
                  <c:v>2791.9987048410217</c:v>
                </c:pt>
                <c:pt idx="6">
                  <c:v>3685.9994904851064</c:v>
                </c:pt>
                <c:pt idx="7">
                  <c:v>3884.0006625668952</c:v>
                </c:pt>
                <c:pt idx="8">
                  <c:v>4236.9036066917752</c:v>
                </c:pt>
                <c:pt idx="9">
                  <c:v>3470.8368117799869</c:v>
                </c:pt>
                <c:pt idx="10">
                  <c:v>3338.934422872107</c:v>
                </c:pt>
                <c:pt idx="11">
                  <c:v>3379.2463829746021</c:v>
                </c:pt>
                <c:pt idx="12">
                  <c:v>3748.1443440639209</c:v>
                </c:pt>
                <c:pt idx="13">
                  <c:v>3740.572331979411</c:v>
                </c:pt>
                <c:pt idx="14">
                  <c:v>3690.7527534187266</c:v>
                </c:pt>
                <c:pt idx="15">
                  <c:v>3648.9213023824418</c:v>
                </c:pt>
                <c:pt idx="16">
                  <c:v>3615.4649918577479</c:v>
                </c:pt>
                <c:pt idx="17">
                  <c:v>3564.8029496621079</c:v>
                </c:pt>
                <c:pt idx="18">
                  <c:v>3515.0282533544178</c:v>
                </c:pt>
                <c:pt idx="19">
                  <c:v>3461.2879224815756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F-4F55-9740-58B4C502B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6000"/>
          <c:min val="1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Newfoundland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'Starts forecast final'!$G$50:$G$69</c:f>
              <c:numCache>
                <c:formatCode>#,##0</c:formatCode>
                <c:ptCount val="20"/>
                <c:pt idx="0">
                  <c:v>613.00003927110345</c:v>
                </c:pt>
                <c:pt idx="1">
                  <c:v>859.9996652471691</c:v>
                </c:pt>
                <c:pt idx="2">
                  <c:v>930.00038488308917</c:v>
                </c:pt>
                <c:pt idx="3">
                  <c:v>1201.0002136819589</c:v>
                </c:pt>
                <c:pt idx="4">
                  <c:v>720.99990101755827</c:v>
                </c:pt>
                <c:pt idx="5">
                  <c:v>532.99977391965263</c:v>
                </c:pt>
                <c:pt idx="6">
                  <c:v>866.00007918493486</c:v>
                </c:pt>
                <c:pt idx="7">
                  <c:v>946.00040767701068</c:v>
                </c:pt>
                <c:pt idx="8">
                  <c:v>754.48771819209958</c:v>
                </c:pt>
                <c:pt idx="9">
                  <c:v>651.29064378295448</c:v>
                </c:pt>
                <c:pt idx="10">
                  <c:v>612.10510012596285</c:v>
                </c:pt>
                <c:pt idx="11">
                  <c:v>611.81625469158871</c:v>
                </c:pt>
                <c:pt idx="12">
                  <c:v>599.74105544329757</c:v>
                </c:pt>
                <c:pt idx="13">
                  <c:v>588.96055474259845</c:v>
                </c:pt>
                <c:pt idx="14">
                  <c:v>583.32147866974447</c:v>
                </c:pt>
                <c:pt idx="15">
                  <c:v>580.53104485328652</c:v>
                </c:pt>
                <c:pt idx="16">
                  <c:v>577.31570622733409</c:v>
                </c:pt>
                <c:pt idx="17">
                  <c:v>570.51398274095436</c:v>
                </c:pt>
                <c:pt idx="18">
                  <c:v>562.04926025056068</c:v>
                </c:pt>
                <c:pt idx="19">
                  <c:v>554.48773438792841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4-4402-B795-0E75C0EF8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200"/>
          <c:min val="4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Nova Scotia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'Starts forecast final'!$H$50:$H$69</c:f>
              <c:numCache>
                <c:formatCode>#,##0</c:formatCode>
                <c:ptCount val="20"/>
                <c:pt idx="0">
                  <c:v>4032.0007670832174</c:v>
                </c:pt>
                <c:pt idx="1">
                  <c:v>5184.9993743591303</c:v>
                </c:pt>
                <c:pt idx="2">
                  <c:v>4583.9988155194196</c:v>
                </c:pt>
                <c:pt idx="3">
                  <c:v>4759.0007561046968</c:v>
                </c:pt>
                <c:pt idx="4">
                  <c:v>4782.9988344772819</c:v>
                </c:pt>
                <c:pt idx="5">
                  <c:v>2872.000200557181</c:v>
                </c:pt>
                <c:pt idx="6">
                  <c:v>6138.9991317766617</c:v>
                </c:pt>
                <c:pt idx="7">
                  <c:v>5827.9990248877075</c:v>
                </c:pt>
                <c:pt idx="8">
                  <c:v>4737.9981772030014</c:v>
                </c:pt>
                <c:pt idx="9">
                  <c:v>5098.0021159964044</c:v>
                </c:pt>
                <c:pt idx="10">
                  <c:v>5153.9979836921457</c:v>
                </c:pt>
                <c:pt idx="11">
                  <c:v>5041.0012396696065</c:v>
                </c:pt>
                <c:pt idx="12">
                  <c:v>5213.4565115644118</c:v>
                </c:pt>
                <c:pt idx="13">
                  <c:v>5247.6980867830662</c:v>
                </c:pt>
                <c:pt idx="14">
                  <c:v>5181.2325897103647</c:v>
                </c:pt>
                <c:pt idx="15">
                  <c:v>4959.0891647694853</c:v>
                </c:pt>
                <c:pt idx="16">
                  <c:v>4870.9597704169691</c:v>
                </c:pt>
                <c:pt idx="17">
                  <c:v>4823.7598647546229</c:v>
                </c:pt>
                <c:pt idx="18">
                  <c:v>4746.3709041544598</c:v>
                </c:pt>
                <c:pt idx="19">
                  <c:v>4665.4491738865681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3-4AAC-A2EC-EDF4468B0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7000"/>
          <c:min val="2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British Columbia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'Prices forecast final'!$D$50:$D$69</c:f>
              <c:numCache>
                <c:formatCode>#,##0</c:formatCode>
                <c:ptCount val="20"/>
                <c:pt idx="0">
                  <c:v>668011</c:v>
                </c:pt>
                <c:pt idx="1">
                  <c:v>685200</c:v>
                </c:pt>
                <c:pt idx="2">
                  <c:v>707610</c:v>
                </c:pt>
                <c:pt idx="3">
                  <c:v>736702</c:v>
                </c:pt>
                <c:pt idx="4">
                  <c:v>749052</c:v>
                </c:pt>
                <c:pt idx="5">
                  <c:v>733812</c:v>
                </c:pt>
                <c:pt idx="6">
                  <c:v>799031</c:v>
                </c:pt>
                <c:pt idx="7">
                  <c:v>817379</c:v>
                </c:pt>
                <c:pt idx="8">
                  <c:v>843192</c:v>
                </c:pt>
                <c:pt idx="9">
                  <c:v>862299.7</c:v>
                </c:pt>
                <c:pt idx="10">
                  <c:v>881229.5</c:v>
                </c:pt>
                <c:pt idx="11">
                  <c:v>899487.8</c:v>
                </c:pt>
                <c:pt idx="12">
                  <c:v>910556.95590369822</c:v>
                </c:pt>
                <c:pt idx="13">
                  <c:v>918732.08521686471</c:v>
                </c:pt>
                <c:pt idx="14">
                  <c:v>927411.70933889784</c:v>
                </c:pt>
                <c:pt idx="15">
                  <c:v>934996.07380449143</c:v>
                </c:pt>
                <c:pt idx="16">
                  <c:v>943214.34823006007</c:v>
                </c:pt>
                <c:pt idx="17">
                  <c:v>951603.21590332058</c:v>
                </c:pt>
                <c:pt idx="18">
                  <c:v>960602.95329352922</c:v>
                </c:pt>
                <c:pt idx="19">
                  <c:v>969940.45497259649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5-448D-8081-CCA75866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000000"/>
          <c:min val="6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'Starts forecast final'!$I$50:$I$69</c:f>
              <c:numCache>
                <c:formatCode>#,##0</c:formatCode>
                <c:ptCount val="20"/>
                <c:pt idx="0">
                  <c:v>60839.22451559508</c:v>
                </c:pt>
                <c:pt idx="1">
                  <c:v>69740.74481116196</c:v>
                </c:pt>
                <c:pt idx="2">
                  <c:v>78785.953115484852</c:v>
                </c:pt>
                <c:pt idx="3">
                  <c:v>65605.840304411817</c:v>
                </c:pt>
                <c:pt idx="4">
                  <c:v>68725.803191469764</c:v>
                </c:pt>
                <c:pt idx="5">
                  <c:v>79402.092437093612</c:v>
                </c:pt>
                <c:pt idx="6">
                  <c:v>94071.461392000012</c:v>
                </c:pt>
                <c:pt idx="7">
                  <c:v>82223.793681165975</c:v>
                </c:pt>
                <c:pt idx="8">
                  <c:v>82223.793681165975</c:v>
                </c:pt>
                <c:pt idx="9">
                  <c:v>81402.397103257346</c:v>
                </c:pt>
                <c:pt idx="10">
                  <c:v>80588.400198116637</c:v>
                </c:pt>
                <c:pt idx="11">
                  <c:v>79781.745169936636</c:v>
                </c:pt>
                <c:pt idx="12">
                  <c:v>80053.588724645422</c:v>
                </c:pt>
                <c:pt idx="13">
                  <c:v>81255.892667003514</c:v>
                </c:pt>
                <c:pt idx="14">
                  <c:v>82089.123807642361</c:v>
                </c:pt>
                <c:pt idx="15">
                  <c:v>81416.760092044424</c:v>
                </c:pt>
                <c:pt idx="16">
                  <c:v>81570.821023425422</c:v>
                </c:pt>
                <c:pt idx="17">
                  <c:v>81405.549429782332</c:v>
                </c:pt>
                <c:pt idx="18">
                  <c:v>81351.160328914368</c:v>
                </c:pt>
                <c:pt idx="19">
                  <c:v>81329.451838752575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7-4D30-A1DD-BA1CC4BD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00000"/>
          <c:min val="5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Prince Edward Island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'Starts forecast final'!$J$50:$J$69</c:f>
              <c:numCache>
                <c:formatCode>#,##0</c:formatCode>
                <c:ptCount val="20"/>
                <c:pt idx="0">
                  <c:v>625.00021891478718</c:v>
                </c:pt>
                <c:pt idx="1">
                  <c:v>1434.9998160420209</c:v>
                </c:pt>
                <c:pt idx="2">
                  <c:v>2106.0006471867023</c:v>
                </c:pt>
                <c:pt idx="3">
                  <c:v>1621.9996193566142</c:v>
                </c:pt>
                <c:pt idx="4">
                  <c:v>895.00025214403991</c:v>
                </c:pt>
                <c:pt idx="5">
                  <c:v>1473.9998927675617</c:v>
                </c:pt>
                <c:pt idx="6">
                  <c:v>1277.0001838464611</c:v>
                </c:pt>
                <c:pt idx="7">
                  <c:v>948.00047186235679</c:v>
                </c:pt>
                <c:pt idx="8">
                  <c:v>1365.9739914290201</c:v>
                </c:pt>
                <c:pt idx="9">
                  <c:v>1252.2447252364163</c:v>
                </c:pt>
                <c:pt idx="10">
                  <c:v>1530.9810223657062</c:v>
                </c:pt>
                <c:pt idx="11">
                  <c:v>1479.8588639278737</c:v>
                </c:pt>
                <c:pt idx="12">
                  <c:v>1582.753933036963</c:v>
                </c:pt>
                <c:pt idx="13">
                  <c:v>1575.3135527926174</c:v>
                </c:pt>
                <c:pt idx="14">
                  <c:v>1571.4900916732092</c:v>
                </c:pt>
                <c:pt idx="15">
                  <c:v>1501.8132877107789</c:v>
                </c:pt>
                <c:pt idx="16">
                  <c:v>1495.4254391104373</c:v>
                </c:pt>
                <c:pt idx="17">
                  <c:v>1491.0598916915858</c:v>
                </c:pt>
                <c:pt idx="18">
                  <c:v>1480.7552675704121</c:v>
                </c:pt>
                <c:pt idx="19">
                  <c:v>1474.6055786768516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C-400B-BD36-6006C01D9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2200"/>
          <c:min val="6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Quebec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'Starts forecast final'!$K$50:$K$69</c:f>
              <c:numCache>
                <c:formatCode>#,##0</c:formatCode>
                <c:ptCount val="20"/>
                <c:pt idx="0">
                  <c:v>45319.831630079949</c:v>
                </c:pt>
                <c:pt idx="1">
                  <c:v>52275.86127447804</c:v>
                </c:pt>
                <c:pt idx="2">
                  <c:v>49026.193721093448</c:v>
                </c:pt>
                <c:pt idx="3">
                  <c:v>44827.183099092545</c:v>
                </c:pt>
                <c:pt idx="4">
                  <c:v>52715.773650434494</c:v>
                </c:pt>
                <c:pt idx="5">
                  <c:v>45777.134558949758</c:v>
                </c:pt>
                <c:pt idx="6">
                  <c:v>58773.126670283731</c:v>
                </c:pt>
                <c:pt idx="7">
                  <c:v>59977.813630715405</c:v>
                </c:pt>
                <c:pt idx="8">
                  <c:v>62999.999661458853</c:v>
                </c:pt>
                <c:pt idx="9">
                  <c:v>54000.036420506032</c:v>
                </c:pt>
                <c:pt idx="10">
                  <c:v>49000.216722933881</c:v>
                </c:pt>
                <c:pt idx="11">
                  <c:v>43999.783832913512</c:v>
                </c:pt>
                <c:pt idx="12">
                  <c:v>53950.147947086014</c:v>
                </c:pt>
                <c:pt idx="13">
                  <c:v>52743.415331698612</c:v>
                </c:pt>
                <c:pt idx="14">
                  <c:v>53223.154282151867</c:v>
                </c:pt>
                <c:pt idx="15">
                  <c:v>53887.573383867668</c:v>
                </c:pt>
                <c:pt idx="16">
                  <c:v>52298.750713655842</c:v>
                </c:pt>
                <c:pt idx="17">
                  <c:v>51803.007850933696</c:v>
                </c:pt>
                <c:pt idx="18">
                  <c:v>51160.11102099876</c:v>
                </c:pt>
                <c:pt idx="19">
                  <c:v>50710.150337773775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B-4469-BDF8-58FFC9BB8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70000"/>
          <c:min val="3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Saskatchewan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'Starts forecast final'!$L$50:$L$69</c:f>
              <c:numCache>
                <c:formatCode>#,##0</c:formatCode>
                <c:ptCount val="20"/>
                <c:pt idx="0">
                  <c:v>2070.0002354430239</c:v>
                </c:pt>
                <c:pt idx="1">
                  <c:v>2346.9995403376934</c:v>
                </c:pt>
                <c:pt idx="2">
                  <c:v>2778.0013242332207</c:v>
                </c:pt>
                <c:pt idx="3">
                  <c:v>2580.9994845263095</c:v>
                </c:pt>
                <c:pt idx="4">
                  <c:v>2576.9994571489124</c:v>
                </c:pt>
                <c:pt idx="5">
                  <c:v>2342.9989725764594</c:v>
                </c:pt>
                <c:pt idx="6">
                  <c:v>4248.0018567087036</c:v>
                </c:pt>
                <c:pt idx="7">
                  <c:v>3077.9990322805716</c:v>
                </c:pt>
                <c:pt idx="8">
                  <c:v>3971.8569106217942</c:v>
                </c:pt>
                <c:pt idx="9">
                  <c:v>4203.0805512453708</c:v>
                </c:pt>
                <c:pt idx="10">
                  <c:v>4398.1091987931586</c:v>
                </c:pt>
                <c:pt idx="11">
                  <c:v>4505.8462534322007</c:v>
                </c:pt>
                <c:pt idx="12">
                  <c:v>4885.023062799467</c:v>
                </c:pt>
                <c:pt idx="13">
                  <c:v>4573.9873619804666</c:v>
                </c:pt>
                <c:pt idx="14">
                  <c:v>4693.9416267673378</c:v>
                </c:pt>
                <c:pt idx="15">
                  <c:v>4494.9492835451765</c:v>
                </c:pt>
                <c:pt idx="16">
                  <c:v>4430.4832060448107</c:v>
                </c:pt>
                <c:pt idx="17">
                  <c:v>4412.9590255727344</c:v>
                </c:pt>
                <c:pt idx="18">
                  <c:v>4409.3795302274175</c:v>
                </c:pt>
                <c:pt idx="19">
                  <c:v>4416.4580257517464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0-44DC-9FA9-2B42FA839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5000"/>
          <c:min val="1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'Starts forecast final'!$B$2:$B$69</c:f>
              <c:numCache>
                <c:formatCode>#,##0</c:formatCode>
                <c:ptCount val="68"/>
                <c:pt idx="0">
                  <c:v>222309.51071347122</c:v>
                </c:pt>
                <c:pt idx="1">
                  <c:v>231651.13986685802</c:v>
                </c:pt>
                <c:pt idx="2">
                  <c:v>245085.8622905534</c:v>
                </c:pt>
                <c:pt idx="3">
                  <c:v>214968.73203069545</c:v>
                </c:pt>
                <c:pt idx="4">
                  <c:v>225235.17346195751</c:v>
                </c:pt>
                <c:pt idx="5">
                  <c:v>224948.2415951993</c:v>
                </c:pt>
                <c:pt idx="6">
                  <c:v>210064.64531895105</c:v>
                </c:pt>
                <c:pt idx="7">
                  <c:v>182588.40546330548</c:v>
                </c:pt>
                <c:pt idx="8">
                  <c:v>128225.21188571007</c:v>
                </c:pt>
                <c:pt idx="9">
                  <c:v>129172.06218765212</c:v>
                </c:pt>
                <c:pt idx="10">
                  <c:v>155277.41918452969</c:v>
                </c:pt>
                <c:pt idx="11">
                  <c:v>178879.09308802607</c:v>
                </c:pt>
                <c:pt idx="12">
                  <c:v>195471.57503700792</c:v>
                </c:pt>
                <c:pt idx="13">
                  <c:v>200038.19018943614</c:v>
                </c:pt>
                <c:pt idx="14">
                  <c:v>188841.83487336026</c:v>
                </c:pt>
                <c:pt idx="15">
                  <c:v>181479.99120651191</c:v>
                </c:pt>
                <c:pt idx="16">
                  <c:v>177139.29791380689</c:v>
                </c:pt>
                <c:pt idx="17">
                  <c:v>193736.82690778837</c:v>
                </c:pt>
                <c:pt idx="18">
                  <c:v>202533.7427801592</c:v>
                </c:pt>
                <c:pt idx="19">
                  <c:v>201485.03592610426</c:v>
                </c:pt>
                <c:pt idx="20">
                  <c:v>207708.61670193844</c:v>
                </c:pt>
                <c:pt idx="21">
                  <c:v>229074.20557983356</c:v>
                </c:pt>
                <c:pt idx="22">
                  <c:v>219196.62795545638</c:v>
                </c:pt>
                <c:pt idx="23">
                  <c:v>204054.93051680314</c:v>
                </c:pt>
                <c:pt idx="24">
                  <c:v>178292.71510179155</c:v>
                </c:pt>
                <c:pt idx="25">
                  <c:v>187148.21591545217</c:v>
                </c:pt>
                <c:pt idx="26">
                  <c:v>190865.13215598639</c:v>
                </c:pt>
                <c:pt idx="27">
                  <c:v>195395.98427891347</c:v>
                </c:pt>
                <c:pt idx="28">
                  <c:v>180628.74831062794</c:v>
                </c:pt>
                <c:pt idx="29">
                  <c:v>196021.86057394097</c:v>
                </c:pt>
                <c:pt idx="30">
                  <c:v>193345.46656565208</c:v>
                </c:pt>
                <c:pt idx="31">
                  <c:v>185040.90413990177</c:v>
                </c:pt>
                <c:pt idx="32">
                  <c:v>176402.42858588314</c:v>
                </c:pt>
                <c:pt idx="33">
                  <c:v>193944.97346448599</c:v>
                </c:pt>
                <c:pt idx="34">
                  <c:v>208784.87903184714</c:v>
                </c:pt>
                <c:pt idx="35">
                  <c:v>198386.76848524506</c:v>
                </c:pt>
                <c:pt idx="36">
                  <c:v>196792.24777905192</c:v>
                </c:pt>
                <c:pt idx="37">
                  <c:v>198086.5096377219</c:v>
                </c:pt>
                <c:pt idx="38">
                  <c:v>200808.81784377625</c:v>
                </c:pt>
                <c:pt idx="39">
                  <c:v>196745.1460568553</c:v>
                </c:pt>
                <c:pt idx="40">
                  <c:v>225205.35333776989</c:v>
                </c:pt>
                <c:pt idx="41">
                  <c:v>203368.13100457442</c:v>
                </c:pt>
                <c:pt idx="42">
                  <c:v>224342.28301112869</c:v>
                </c:pt>
                <c:pt idx="43">
                  <c:v>229541.62845733948</c:v>
                </c:pt>
                <c:pt idx="44">
                  <c:v>219625.38764127149</c:v>
                </c:pt>
                <c:pt idx="45">
                  <c:v>217702.73111632312</c:v>
                </c:pt>
                <c:pt idx="46">
                  <c:v>198957.97836239077</c:v>
                </c:pt>
                <c:pt idx="47">
                  <c:v>217367.66249169229</c:v>
                </c:pt>
                <c:pt idx="48">
                  <c:v>185589.98901636695</c:v>
                </c:pt>
                <c:pt idx="49">
                  <c:v>222032.51942784057</c:v>
                </c:pt>
                <c:pt idx="50">
                  <c:v>222399.40635440356</c:v>
                </c:pt>
                <c:pt idx="51">
                  <c:v>200405.89890313314</c:v>
                </c:pt>
                <c:pt idx="52">
                  <c:v>203342.55637193055</c:v>
                </c:pt>
                <c:pt idx="53">
                  <c:v>195168.28734901056</c:v>
                </c:pt>
                <c:pt idx="54">
                  <c:v>237486.4014804597</c:v>
                </c:pt>
                <c:pt idx="55">
                  <c:v>238361.68806392624</c:v>
                </c:pt>
                <c:pt idx="56">
                  <c:v>236233.20592763738</c:v>
                </c:pt>
                <c:pt idx="57">
                  <c:v>224804.56766215974</c:v>
                </c:pt>
                <c:pt idx="58">
                  <c:v>222291.25958945157</c:v>
                </c:pt>
                <c:pt idx="59">
                  <c:v>218878.56968852287</c:v>
                </c:pt>
                <c:pt idx="60">
                  <c:v>229325.48655683376</c:v>
                </c:pt>
                <c:pt idx="61">
                  <c:v>228030.1837419041</c:v>
                </c:pt>
                <c:pt idx="62">
                  <c:v>229042.40150044972</c:v>
                </c:pt>
                <c:pt idx="63">
                  <c:v>227475.7077162276</c:v>
                </c:pt>
                <c:pt idx="64">
                  <c:v>225554.84893049029</c:v>
                </c:pt>
                <c:pt idx="65">
                  <c:v>224693.20676631844</c:v>
                </c:pt>
                <c:pt idx="66">
                  <c:v>223858.36605281368</c:v>
                </c:pt>
                <c:pt idx="67">
                  <c:v>223332.3423865251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C-4DA3-8DA7-5FBA0A3D9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260000"/>
          <c:min val="1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Alberta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'Starts forecast final'!$C$2:$C$69</c:f>
              <c:numCache>
                <c:formatCode>#,##0</c:formatCode>
                <c:ptCount val="68"/>
                <c:pt idx="0">
                  <c:v>53303.112269656762</c:v>
                </c:pt>
                <c:pt idx="1">
                  <c:v>49142.032173885011</c:v>
                </c:pt>
                <c:pt idx="2">
                  <c:v>51218.188905445</c:v>
                </c:pt>
                <c:pt idx="3">
                  <c:v>41761.076479914125</c:v>
                </c:pt>
                <c:pt idx="4">
                  <c:v>42179.938668942508</c:v>
                </c:pt>
                <c:pt idx="5">
                  <c:v>29275.023757669886</c:v>
                </c:pt>
                <c:pt idx="6">
                  <c:v>25379.067523738813</c:v>
                </c:pt>
                <c:pt idx="7">
                  <c:v>20871.001782555639</c:v>
                </c:pt>
                <c:pt idx="8">
                  <c:v>13658.003967362287</c:v>
                </c:pt>
                <c:pt idx="9">
                  <c:v>15664.996813954054</c:v>
                </c:pt>
                <c:pt idx="10">
                  <c:v>21840.995274560119</c:v>
                </c:pt>
                <c:pt idx="11">
                  <c:v>28955.921372606972</c:v>
                </c:pt>
                <c:pt idx="12">
                  <c:v>29199.883543146119</c:v>
                </c:pt>
                <c:pt idx="13">
                  <c:v>30442.045272170184</c:v>
                </c:pt>
                <c:pt idx="14">
                  <c:v>26855.878110027123</c:v>
                </c:pt>
                <c:pt idx="15">
                  <c:v>23104.900110268543</c:v>
                </c:pt>
                <c:pt idx="16">
                  <c:v>21129.997662808662</c:v>
                </c:pt>
                <c:pt idx="17">
                  <c:v>22891.936279542962</c:v>
                </c:pt>
                <c:pt idx="18">
                  <c:v>27501.889764424861</c:v>
                </c:pt>
                <c:pt idx="19">
                  <c:v>30693.00323666757</c:v>
                </c:pt>
                <c:pt idx="20">
                  <c:v>31234.858195681107</c:v>
                </c:pt>
                <c:pt idx="21">
                  <c:v>35114.168887188229</c:v>
                </c:pt>
                <c:pt idx="22">
                  <c:v>32477.083612867431</c:v>
                </c:pt>
                <c:pt idx="23">
                  <c:v>34574.09564970035</c:v>
                </c:pt>
                <c:pt idx="24">
                  <c:v>33315.898684357991</c:v>
                </c:pt>
                <c:pt idx="25">
                  <c:v>39429.123604189735</c:v>
                </c:pt>
                <c:pt idx="26">
                  <c:v>32347.111276278687</c:v>
                </c:pt>
                <c:pt idx="27">
                  <c:v>39157.99910652337</c:v>
                </c:pt>
                <c:pt idx="28">
                  <c:v>38188.893261451769</c:v>
                </c:pt>
                <c:pt idx="29">
                  <c:v>42195.126180451392</c:v>
                </c:pt>
                <c:pt idx="30">
                  <c:v>43167.79456365385</c:v>
                </c:pt>
                <c:pt idx="31">
                  <c:v>38225.189948246552</c:v>
                </c:pt>
                <c:pt idx="32">
                  <c:v>45974.859800714541</c:v>
                </c:pt>
                <c:pt idx="33">
                  <c:v>35823.163919204897</c:v>
                </c:pt>
                <c:pt idx="34">
                  <c:v>35026.142842182308</c:v>
                </c:pt>
                <c:pt idx="35">
                  <c:v>33413.991552349631</c:v>
                </c:pt>
                <c:pt idx="36">
                  <c:v>23008.063030024376</c:v>
                </c:pt>
                <c:pt idx="37">
                  <c:v>24761.120989843541</c:v>
                </c:pt>
                <c:pt idx="38">
                  <c:v>24337.89792915506</c:v>
                </c:pt>
                <c:pt idx="39">
                  <c:v>26201.973202871559</c:v>
                </c:pt>
                <c:pt idx="40">
                  <c:v>27386.897922454838</c:v>
                </c:pt>
                <c:pt idx="41">
                  <c:v>30680.114882052094</c:v>
                </c:pt>
                <c:pt idx="42">
                  <c:v>29299.039122104958</c:v>
                </c:pt>
                <c:pt idx="43">
                  <c:v>29913.9438449154</c:v>
                </c:pt>
                <c:pt idx="44">
                  <c:v>25489.961832063149</c:v>
                </c:pt>
                <c:pt idx="45">
                  <c:v>29872.093625521622</c:v>
                </c:pt>
                <c:pt idx="46">
                  <c:v>28547.081908486343</c:v>
                </c:pt>
                <c:pt idx="47">
                  <c:v>20752.998059145069</c:v>
                </c:pt>
                <c:pt idx="48">
                  <c:v>21415.00235459071</c:v>
                </c:pt>
                <c:pt idx="49">
                  <c:v>26538.983328173694</c:v>
                </c:pt>
                <c:pt idx="50">
                  <c:v>31052.046654871021</c:v>
                </c:pt>
                <c:pt idx="51">
                  <c:v>29966.93841187712</c:v>
                </c:pt>
                <c:pt idx="52">
                  <c:v>24255.047038268778</c:v>
                </c:pt>
                <c:pt idx="53">
                  <c:v>19132.007560964317</c:v>
                </c:pt>
                <c:pt idx="54">
                  <c:v>23237.903591714632</c:v>
                </c:pt>
                <c:pt idx="55">
                  <c:v>30223.045246739497</c:v>
                </c:pt>
                <c:pt idx="56">
                  <c:v>28031.944111644836</c:v>
                </c:pt>
                <c:pt idx="57">
                  <c:v>27582.86429456565</c:v>
                </c:pt>
                <c:pt idx="58">
                  <c:v>28027.179086184529</c:v>
                </c:pt>
                <c:pt idx="59">
                  <c:v>27803.856136348833</c:v>
                </c:pt>
                <c:pt idx="60">
                  <c:v>27075.283776208558</c:v>
                </c:pt>
                <c:pt idx="61">
                  <c:v>26602.549278255799</c:v>
                </c:pt>
                <c:pt idx="62">
                  <c:v>26415.638408664909</c:v>
                </c:pt>
                <c:pt idx="63">
                  <c:v>26450.564520093325</c:v>
                </c:pt>
                <c:pt idx="64">
                  <c:v>26604.232908706745</c:v>
                </c:pt>
                <c:pt idx="65">
                  <c:v>26824.191446897399</c:v>
                </c:pt>
                <c:pt idx="66">
                  <c:v>27083.319509905876</c:v>
                </c:pt>
                <c:pt idx="67">
                  <c:v>27337.333572531279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2-47B5-853D-F7AAE9D6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60000"/>
          <c:min val="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British Columbia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'Starts forecast final'!$D$2:$D$69</c:f>
              <c:numCache>
                <c:formatCode>#,##0</c:formatCode>
                <c:ptCount val="68"/>
                <c:pt idx="0">
                  <c:v>39300.007944206831</c:v>
                </c:pt>
                <c:pt idx="1">
                  <c:v>37592.130039123454</c:v>
                </c:pt>
                <c:pt idx="2">
                  <c:v>38111.829557608748</c:v>
                </c:pt>
                <c:pt idx="3">
                  <c:v>42868.818536570412</c:v>
                </c:pt>
                <c:pt idx="4">
                  <c:v>38759.067212882015</c:v>
                </c:pt>
                <c:pt idx="5">
                  <c:v>39440.954115759043</c:v>
                </c:pt>
                <c:pt idx="6">
                  <c:v>34971.894374200609</c:v>
                </c:pt>
                <c:pt idx="7">
                  <c:v>24837.006065024361</c:v>
                </c:pt>
                <c:pt idx="8">
                  <c:v>13584.001242241526</c:v>
                </c:pt>
                <c:pt idx="9">
                  <c:v>12425.001851762141</c:v>
                </c:pt>
                <c:pt idx="10">
                  <c:v>16481.997439961102</c:v>
                </c:pt>
                <c:pt idx="11">
                  <c:v>21549.006664182038</c:v>
                </c:pt>
                <c:pt idx="12">
                  <c:v>27281.933894346337</c:v>
                </c:pt>
                <c:pt idx="13">
                  <c:v>27098.129978405726</c:v>
                </c:pt>
                <c:pt idx="14">
                  <c:v>25935.034058240391</c:v>
                </c:pt>
                <c:pt idx="15">
                  <c:v>25977.082863751151</c:v>
                </c:pt>
                <c:pt idx="16">
                  <c:v>25279.017935043001</c:v>
                </c:pt>
                <c:pt idx="17">
                  <c:v>25858.121279101106</c:v>
                </c:pt>
                <c:pt idx="18">
                  <c:v>26938.991116851725</c:v>
                </c:pt>
                <c:pt idx="19">
                  <c:v>27313.053033525055</c:v>
                </c:pt>
                <c:pt idx="20">
                  <c:v>27906.920956390652</c:v>
                </c:pt>
                <c:pt idx="21">
                  <c:v>30032.037274951981</c:v>
                </c:pt>
                <c:pt idx="22">
                  <c:v>27029.117774916238</c:v>
                </c:pt>
                <c:pt idx="23">
                  <c:v>24895.939578026097</c:v>
                </c:pt>
                <c:pt idx="24">
                  <c:v>24234.923701566979</c:v>
                </c:pt>
                <c:pt idx="25">
                  <c:v>26103.899805909823</c:v>
                </c:pt>
                <c:pt idx="26">
                  <c:v>28482.068704950772</c:v>
                </c:pt>
                <c:pt idx="27">
                  <c:v>29065.000577363146</c:v>
                </c:pt>
                <c:pt idx="28">
                  <c:v>28401.86241522403</c:v>
                </c:pt>
                <c:pt idx="29">
                  <c:v>26915.02608078067</c:v>
                </c:pt>
                <c:pt idx="30">
                  <c:v>28509.994813839967</c:v>
                </c:pt>
                <c:pt idx="31">
                  <c:v>28635.142464405821</c:v>
                </c:pt>
                <c:pt idx="32">
                  <c:v>29771.891824235896</c:v>
                </c:pt>
                <c:pt idx="33">
                  <c:v>32105.094381514031</c:v>
                </c:pt>
                <c:pt idx="34">
                  <c:v>29999.920180777393</c:v>
                </c:pt>
                <c:pt idx="35">
                  <c:v>36513.962475550717</c:v>
                </c:pt>
                <c:pt idx="36">
                  <c:v>45148.846032889407</c:v>
                </c:pt>
                <c:pt idx="37">
                  <c:v>42542.12327738243</c:v>
                </c:pt>
                <c:pt idx="38">
                  <c:v>41920.070467792044</c:v>
                </c:pt>
                <c:pt idx="39">
                  <c:v>38993.880400812428</c:v>
                </c:pt>
                <c:pt idx="40">
                  <c:v>38578.870144928842</c:v>
                </c:pt>
                <c:pt idx="41">
                  <c:v>40398.1794574714</c:v>
                </c:pt>
                <c:pt idx="42">
                  <c:v>43099.212307639733</c:v>
                </c:pt>
                <c:pt idx="43">
                  <c:v>52262.793942643897</c:v>
                </c:pt>
                <c:pt idx="44">
                  <c:v>43558.929436992868</c:v>
                </c:pt>
                <c:pt idx="45">
                  <c:v>39344.835500115318</c:v>
                </c:pt>
                <c:pt idx="46">
                  <c:v>40232.081355148628</c:v>
                </c:pt>
                <c:pt idx="47">
                  <c:v>40649.01973804694</c:v>
                </c:pt>
                <c:pt idx="48">
                  <c:v>42548.930561674999</c:v>
                </c:pt>
                <c:pt idx="49">
                  <c:v>51072.935606267987</c:v>
                </c:pt>
                <c:pt idx="50">
                  <c:v>43503.209675568454</c:v>
                </c:pt>
                <c:pt idx="51">
                  <c:v>40780.936151187037</c:v>
                </c:pt>
                <c:pt idx="52">
                  <c:v>37867.935349958309</c:v>
                </c:pt>
                <c:pt idx="53">
                  <c:v>34061.057435794275</c:v>
                </c:pt>
                <c:pt idx="54">
                  <c:v>39107.908932217571</c:v>
                </c:pt>
                <c:pt idx="55">
                  <c:v>40865.031468095927</c:v>
                </c:pt>
                <c:pt idx="56">
                  <c:v>40715.331669762243</c:v>
                </c:pt>
                <c:pt idx="57">
                  <c:v>40139.252505817894</c:v>
                </c:pt>
                <c:pt idx="58">
                  <c:v>42329.943552348981</c:v>
                </c:pt>
                <c:pt idx="59">
                  <c:v>44912.884837918289</c:v>
                </c:pt>
                <c:pt idx="60">
                  <c:v>44435.539412167622</c:v>
                </c:pt>
                <c:pt idx="61">
                  <c:v>43924.720309348821</c:v>
                </c:pt>
                <c:pt idx="62">
                  <c:v>43696.817109304335</c:v>
                </c:pt>
                <c:pt idx="63">
                  <c:v>43004.068170462771</c:v>
                </c:pt>
                <c:pt idx="64">
                  <c:v>42511.200919866205</c:v>
                </c:pt>
                <c:pt idx="65">
                  <c:v>42167.128055146553</c:v>
                </c:pt>
                <c:pt idx="66">
                  <c:v>41873.61207798314</c:v>
                </c:pt>
                <c:pt idx="67">
                  <c:v>41659.518379055997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8-431E-BA0A-F5E8732B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55000"/>
          <c:min val="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Manitoba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'Starts forecast final'!$E$2:$E$69</c:f>
              <c:numCache>
                <c:formatCode>#,##0</c:formatCode>
                <c:ptCount val="68"/>
                <c:pt idx="0">
                  <c:v>5812.9996064520619</c:v>
                </c:pt>
                <c:pt idx="1">
                  <c:v>5569.9981456285004</c:v>
                </c:pt>
                <c:pt idx="2">
                  <c:v>5945.0011347526815</c:v>
                </c:pt>
                <c:pt idx="3">
                  <c:v>5721.0006048897803</c:v>
                </c:pt>
                <c:pt idx="4">
                  <c:v>4789.0004772592647</c:v>
                </c:pt>
                <c:pt idx="5">
                  <c:v>5934.9981776955174</c:v>
                </c:pt>
                <c:pt idx="6">
                  <c:v>5406.0014767226585</c:v>
                </c:pt>
                <c:pt idx="7">
                  <c:v>5745.9986236077239</c:v>
                </c:pt>
                <c:pt idx="8">
                  <c:v>3236.9991780408518</c:v>
                </c:pt>
                <c:pt idx="9">
                  <c:v>4055.0001356417242</c:v>
                </c:pt>
                <c:pt idx="10">
                  <c:v>4879.9975656263086</c:v>
                </c:pt>
                <c:pt idx="11">
                  <c:v>4295.0007111732202</c:v>
                </c:pt>
                <c:pt idx="12">
                  <c:v>5095.0002768784871</c:v>
                </c:pt>
                <c:pt idx="13">
                  <c:v>5797.0010356936618</c:v>
                </c:pt>
                <c:pt idx="14">
                  <c:v>6855.0027968651493</c:v>
                </c:pt>
                <c:pt idx="15">
                  <c:v>5529.9994773244425</c:v>
                </c:pt>
                <c:pt idx="16">
                  <c:v>4482.0015491548411</c:v>
                </c:pt>
                <c:pt idx="17">
                  <c:v>6034.9991941366507</c:v>
                </c:pt>
                <c:pt idx="18">
                  <c:v>6498.0018439439191</c:v>
                </c:pt>
                <c:pt idx="19">
                  <c:v>7186.0002322984883</c:v>
                </c:pt>
                <c:pt idx="20">
                  <c:v>6856.9978929514318</c:v>
                </c:pt>
                <c:pt idx="21">
                  <c:v>7884.0026153391664</c:v>
                </c:pt>
                <c:pt idx="22">
                  <c:v>8182.999095554489</c:v>
                </c:pt>
                <c:pt idx="23">
                  <c:v>6318.9984406387239</c:v>
                </c:pt>
                <c:pt idx="24">
                  <c:v>6889.9974919873721</c:v>
                </c:pt>
                <c:pt idx="25">
                  <c:v>7398.0002042410342</c:v>
                </c:pt>
                <c:pt idx="26">
                  <c:v>8317.0008993281735</c:v>
                </c:pt>
                <c:pt idx="27">
                  <c:v>7364.9975776759748</c:v>
                </c:pt>
                <c:pt idx="28">
                  <c:v>3992.0014473742926</c:v>
                </c:pt>
                <c:pt idx="29">
                  <c:v>7197.0032277990585</c:v>
                </c:pt>
                <c:pt idx="30">
                  <c:v>8523.0028081389137</c:v>
                </c:pt>
                <c:pt idx="31">
                  <c:v>5062.9976104169145</c:v>
                </c:pt>
                <c:pt idx="32">
                  <c:v>4938.999207089917</c:v>
                </c:pt>
                <c:pt idx="33">
                  <c:v>5141.0005549426778</c:v>
                </c:pt>
                <c:pt idx="34">
                  <c:v>7378.9969963169206</c:v>
                </c:pt>
                <c:pt idx="35">
                  <c:v>4785.998715110798</c:v>
                </c:pt>
                <c:pt idx="36">
                  <c:v>4303.9995616736887</c:v>
                </c:pt>
                <c:pt idx="37">
                  <c:v>5395.0006598504315</c:v>
                </c:pt>
                <c:pt idx="38">
                  <c:v>5984.002874389279</c:v>
                </c:pt>
                <c:pt idx="39">
                  <c:v>5518.0013531394061</c:v>
                </c:pt>
                <c:pt idx="40">
                  <c:v>9553.9981470027597</c:v>
                </c:pt>
                <c:pt idx="41">
                  <c:v>7879.9985591269606</c:v>
                </c:pt>
                <c:pt idx="42">
                  <c:v>6233.9971303203865</c:v>
                </c:pt>
                <c:pt idx="43">
                  <c:v>6772.9972961179928</c:v>
                </c:pt>
                <c:pt idx="44">
                  <c:v>5708.0001221698794</c:v>
                </c:pt>
                <c:pt idx="45">
                  <c:v>6437.0008235973692</c:v>
                </c:pt>
                <c:pt idx="46">
                  <c:v>9648.0007818067297</c:v>
                </c:pt>
                <c:pt idx="47">
                  <c:v>7552.9991365905798</c:v>
                </c:pt>
                <c:pt idx="48">
                  <c:v>6202.9979841920749</c:v>
                </c:pt>
                <c:pt idx="49">
                  <c:v>8691.9970327575247</c:v>
                </c:pt>
                <c:pt idx="50">
                  <c:v>6344.0015015318204</c:v>
                </c:pt>
                <c:pt idx="51">
                  <c:v>6582.0004640093966</c:v>
                </c:pt>
                <c:pt idx="52">
                  <c:v>6109.999681267941</c:v>
                </c:pt>
                <c:pt idx="53">
                  <c:v>6781.9978115467247</c:v>
                </c:pt>
                <c:pt idx="54">
                  <c:v>6080.0001522419052</c:v>
                </c:pt>
                <c:pt idx="55">
                  <c:v>10388.004437934896</c:v>
                </c:pt>
                <c:pt idx="56">
                  <c:v>7194.9163994677328</c:v>
                </c:pt>
                <c:pt idx="57">
                  <c:v>7004.5624899717041</c:v>
                </c:pt>
                <c:pt idx="58">
                  <c:v>7311.3923020184802</c:v>
                </c:pt>
                <c:pt idx="59">
                  <c:v>7362.5307167097371</c:v>
                </c:pt>
                <c:pt idx="60">
                  <c:v>7781.8077898180718</c:v>
                </c:pt>
                <c:pt idx="61">
                  <c:v>7777.074267319209</c:v>
                </c:pt>
                <c:pt idx="62">
                  <c:v>7896.9293524468821</c:v>
                </c:pt>
                <c:pt idx="63">
                  <c:v>7531.4374664982597</c:v>
                </c:pt>
                <c:pt idx="64">
                  <c:v>7580.1942511787602</c:v>
                </c:pt>
                <c:pt idx="65">
                  <c:v>7630.234269136482</c:v>
                </c:pt>
                <c:pt idx="66">
                  <c:v>7676.5798994542611</c:v>
                </c:pt>
                <c:pt idx="67">
                  <c:v>7723.5998232267875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B-4049-8B4D-3D6D8BD6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2000"/>
          <c:min val="2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New Brunswick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'Starts forecast final'!$F$2:$F$69</c:f>
              <c:numCache>
                <c:formatCode>#,##0</c:formatCode>
                <c:ptCount val="68"/>
                <c:pt idx="0">
                  <c:v>3809.9982164603712</c:v>
                </c:pt>
                <c:pt idx="1">
                  <c:v>4182.0005018877928</c:v>
                </c:pt>
                <c:pt idx="2">
                  <c:v>4637.0005360768246</c:v>
                </c:pt>
                <c:pt idx="3">
                  <c:v>4145.9987852398999</c:v>
                </c:pt>
                <c:pt idx="4">
                  <c:v>4873.9988585817009</c:v>
                </c:pt>
                <c:pt idx="5">
                  <c:v>4388.0007837182766</c:v>
                </c:pt>
                <c:pt idx="6">
                  <c:v>4175.9994589471407</c:v>
                </c:pt>
                <c:pt idx="7">
                  <c:v>4106.0016523414542</c:v>
                </c:pt>
                <c:pt idx="8">
                  <c:v>3325.0001559759062</c:v>
                </c:pt>
                <c:pt idx="9">
                  <c:v>3656.0002465093139</c:v>
                </c:pt>
                <c:pt idx="10">
                  <c:v>3560.0006271080265</c:v>
                </c:pt>
                <c:pt idx="11">
                  <c:v>3695.9984005135684</c:v>
                </c:pt>
                <c:pt idx="12">
                  <c:v>4943.0014171239009</c:v>
                </c:pt>
                <c:pt idx="13">
                  <c:v>3777.9998184238289</c:v>
                </c:pt>
                <c:pt idx="14">
                  <c:v>4112.0007930609499</c:v>
                </c:pt>
                <c:pt idx="15">
                  <c:v>4435.0004668118036</c:v>
                </c:pt>
                <c:pt idx="16">
                  <c:v>1712.0007589268796</c:v>
                </c:pt>
                <c:pt idx="17">
                  <c:v>3403.9983330845371</c:v>
                </c:pt>
                <c:pt idx="18">
                  <c:v>4022.0017281226669</c:v>
                </c:pt>
                <c:pt idx="19">
                  <c:v>3768.0013726967636</c:v>
                </c:pt>
                <c:pt idx="20">
                  <c:v>2718.0011015754826</c:v>
                </c:pt>
                <c:pt idx="21">
                  <c:v>3798.9994180402537</c:v>
                </c:pt>
                <c:pt idx="22">
                  <c:v>3442.0000799525501</c:v>
                </c:pt>
                <c:pt idx="23">
                  <c:v>2940.0004106218098</c:v>
                </c:pt>
                <c:pt idx="24">
                  <c:v>3161.000909686561</c:v>
                </c:pt>
                <c:pt idx="25">
                  <c:v>3236.9991780408518</c:v>
                </c:pt>
                <c:pt idx="26">
                  <c:v>2659.9989312767334</c:v>
                </c:pt>
                <c:pt idx="27">
                  <c:v>3236.9991780408518</c:v>
                </c:pt>
                <c:pt idx="28">
                  <c:v>2357.000228779551</c:v>
                </c:pt>
                <c:pt idx="29">
                  <c:v>1883.9991425233907</c:v>
                </c:pt>
                <c:pt idx="30">
                  <c:v>2636.9995085864293</c:v>
                </c:pt>
                <c:pt idx="31">
                  <c:v>1775.0005291106881</c:v>
                </c:pt>
                <c:pt idx="32">
                  <c:v>2096.9999351986748</c:v>
                </c:pt>
                <c:pt idx="33">
                  <c:v>1679.0005757669076</c:v>
                </c:pt>
                <c:pt idx="34">
                  <c:v>2059.9994607258004</c:v>
                </c:pt>
                <c:pt idx="35">
                  <c:v>2112.9999627772731</c:v>
                </c:pt>
                <c:pt idx="36">
                  <c:v>1401.0006355819974</c:v>
                </c:pt>
                <c:pt idx="37">
                  <c:v>1954.9990764201621</c:v>
                </c:pt>
                <c:pt idx="38">
                  <c:v>1926.000785118516</c:v>
                </c:pt>
                <c:pt idx="39">
                  <c:v>1850.0001515661213</c:v>
                </c:pt>
                <c:pt idx="40">
                  <c:v>2947.9992532444935</c:v>
                </c:pt>
                <c:pt idx="41">
                  <c:v>2083.9991604123011</c:v>
                </c:pt>
                <c:pt idx="42">
                  <c:v>2173.0000429027782</c:v>
                </c:pt>
                <c:pt idx="43">
                  <c:v>2794.0012857518568</c:v>
                </c:pt>
                <c:pt idx="44">
                  <c:v>2021.0005711273618</c:v>
                </c:pt>
                <c:pt idx="45">
                  <c:v>2254.0006883723336</c:v>
                </c:pt>
                <c:pt idx="46">
                  <c:v>2362.0000076592391</c:v>
                </c:pt>
                <c:pt idx="47">
                  <c:v>2509.9999193641697</c:v>
                </c:pt>
                <c:pt idx="48">
                  <c:v>1924.0007095219764</c:v>
                </c:pt>
                <c:pt idx="49">
                  <c:v>3884.9989790153418</c:v>
                </c:pt>
                <c:pt idx="50">
                  <c:v>3290.0005140315534</c:v>
                </c:pt>
                <c:pt idx="51">
                  <c:v>2480.0003988856429</c:v>
                </c:pt>
                <c:pt idx="52">
                  <c:v>4691.9990157434695</c:v>
                </c:pt>
                <c:pt idx="53">
                  <c:v>2791.9987048410217</c:v>
                </c:pt>
                <c:pt idx="54">
                  <c:v>3685.9994904851064</c:v>
                </c:pt>
                <c:pt idx="55">
                  <c:v>3884.0006625668952</c:v>
                </c:pt>
                <c:pt idx="56">
                  <c:v>4236.9036066917752</c:v>
                </c:pt>
                <c:pt idx="57">
                  <c:v>3470.8368117799869</c:v>
                </c:pt>
                <c:pt idx="58">
                  <c:v>3338.934422872107</c:v>
                </c:pt>
                <c:pt idx="59">
                  <c:v>3379.2463829746021</c:v>
                </c:pt>
                <c:pt idx="60">
                  <c:v>3748.1443440639209</c:v>
                </c:pt>
                <c:pt idx="61">
                  <c:v>3740.572331979411</c:v>
                </c:pt>
                <c:pt idx="62">
                  <c:v>3690.7527534187266</c:v>
                </c:pt>
                <c:pt idx="63">
                  <c:v>3648.9213023824418</c:v>
                </c:pt>
                <c:pt idx="64">
                  <c:v>3615.4649918577479</c:v>
                </c:pt>
                <c:pt idx="65">
                  <c:v>3564.8029496621079</c:v>
                </c:pt>
                <c:pt idx="66">
                  <c:v>3515.0282533544178</c:v>
                </c:pt>
                <c:pt idx="67">
                  <c:v>3461.2879224815756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0-4655-BC6E-5E675B5FF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6000"/>
          <c:min val="1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Newfoundland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'Starts forecast final'!$G$2:$G$69</c:f>
              <c:numCache>
                <c:formatCode>#,##0</c:formatCode>
                <c:ptCount val="68"/>
                <c:pt idx="0">
                  <c:v>2264.9999141176913</c:v>
                </c:pt>
                <c:pt idx="1">
                  <c:v>2383.9999328063877</c:v>
                </c:pt>
                <c:pt idx="2">
                  <c:v>2738.9995363884677</c:v>
                </c:pt>
                <c:pt idx="3">
                  <c:v>3044.9994514615751</c:v>
                </c:pt>
                <c:pt idx="4">
                  <c:v>2372.9993914780111</c:v>
                </c:pt>
                <c:pt idx="5">
                  <c:v>3147.0003239383273</c:v>
                </c:pt>
                <c:pt idx="6">
                  <c:v>3561.9983477680835</c:v>
                </c:pt>
                <c:pt idx="7">
                  <c:v>3542.9996284616536</c:v>
                </c:pt>
                <c:pt idx="8">
                  <c:v>2995.9989674673934</c:v>
                </c:pt>
                <c:pt idx="9">
                  <c:v>2747.0008622964178</c:v>
                </c:pt>
                <c:pt idx="10">
                  <c:v>3000.0012970495404</c:v>
                </c:pt>
                <c:pt idx="11">
                  <c:v>3502.0017060144328</c:v>
                </c:pt>
                <c:pt idx="12">
                  <c:v>5112.0000201547218</c:v>
                </c:pt>
                <c:pt idx="13">
                  <c:v>4095.0000152040411</c:v>
                </c:pt>
                <c:pt idx="14">
                  <c:v>3375.0013388403868</c:v>
                </c:pt>
                <c:pt idx="15">
                  <c:v>3199.9997158789979</c:v>
                </c:pt>
                <c:pt idx="16">
                  <c:v>3769.0000253761664</c:v>
                </c:pt>
                <c:pt idx="17">
                  <c:v>3538.0004432416217</c:v>
                </c:pt>
                <c:pt idx="18">
                  <c:v>3548.9994582576273</c:v>
                </c:pt>
                <c:pt idx="19">
                  <c:v>3421.9984448651367</c:v>
                </c:pt>
                <c:pt idx="20">
                  <c:v>3697.0001518112763</c:v>
                </c:pt>
                <c:pt idx="21">
                  <c:v>3963.0016121866374</c:v>
                </c:pt>
                <c:pt idx="22">
                  <c:v>4399.0021055874822</c:v>
                </c:pt>
                <c:pt idx="23">
                  <c:v>3608.9999832441763</c:v>
                </c:pt>
                <c:pt idx="24">
                  <c:v>2834.9993871812153</c:v>
                </c:pt>
                <c:pt idx="25">
                  <c:v>3023.0000157816958</c:v>
                </c:pt>
                <c:pt idx="26">
                  <c:v>2595.0005304180818</c:v>
                </c:pt>
                <c:pt idx="27">
                  <c:v>2977.9993649595713</c:v>
                </c:pt>
                <c:pt idx="28">
                  <c:v>2154.9999945309369</c:v>
                </c:pt>
                <c:pt idx="29">
                  <c:v>2245.000448604128</c:v>
                </c:pt>
                <c:pt idx="30">
                  <c:v>2257.0005037228775</c:v>
                </c:pt>
                <c:pt idx="31">
                  <c:v>1905.9998394878426</c:v>
                </c:pt>
                <c:pt idx="32">
                  <c:v>2380.0005553361257</c:v>
                </c:pt>
                <c:pt idx="33">
                  <c:v>1566.0001933215399</c:v>
                </c:pt>
                <c:pt idx="34">
                  <c:v>1664.9993299799189</c:v>
                </c:pt>
                <c:pt idx="35">
                  <c:v>1629.9995211047528</c:v>
                </c:pt>
                <c:pt idx="36">
                  <c:v>1850.0001515661213</c:v>
                </c:pt>
                <c:pt idx="37">
                  <c:v>1541.0002537717228</c:v>
                </c:pt>
                <c:pt idx="38">
                  <c:v>1341.0001565192788</c:v>
                </c:pt>
                <c:pt idx="39">
                  <c:v>1296.0001595217725</c:v>
                </c:pt>
                <c:pt idx="40">
                  <c:v>1008.9999794632088</c:v>
                </c:pt>
                <c:pt idx="41">
                  <c:v>1234.999692408373</c:v>
                </c:pt>
                <c:pt idx="42">
                  <c:v>1437.0001637044502</c:v>
                </c:pt>
                <c:pt idx="43">
                  <c:v>1788.0000791485759</c:v>
                </c:pt>
                <c:pt idx="44">
                  <c:v>2260.998932179763</c:v>
                </c:pt>
                <c:pt idx="45">
                  <c:v>949.00019111919755</c:v>
                </c:pt>
                <c:pt idx="46">
                  <c:v>1217.9994540074545</c:v>
                </c:pt>
                <c:pt idx="47">
                  <c:v>859.9996652471691</c:v>
                </c:pt>
                <c:pt idx="48">
                  <c:v>613.00003927110345</c:v>
                </c:pt>
                <c:pt idx="49">
                  <c:v>859.9996652471691</c:v>
                </c:pt>
                <c:pt idx="50">
                  <c:v>930.00038488308917</c:v>
                </c:pt>
                <c:pt idx="51">
                  <c:v>1201.0002136819589</c:v>
                </c:pt>
                <c:pt idx="52">
                  <c:v>720.99990101755827</c:v>
                </c:pt>
                <c:pt idx="53">
                  <c:v>532.99977391965263</c:v>
                </c:pt>
                <c:pt idx="54">
                  <c:v>866.00007918493486</c:v>
                </c:pt>
                <c:pt idx="55">
                  <c:v>946.00040767701068</c:v>
                </c:pt>
                <c:pt idx="56">
                  <c:v>754.48771819209958</c:v>
                </c:pt>
                <c:pt idx="57">
                  <c:v>651.29064378295448</c:v>
                </c:pt>
                <c:pt idx="58">
                  <c:v>612.10510012596285</c:v>
                </c:pt>
                <c:pt idx="59">
                  <c:v>611.81625469158871</c:v>
                </c:pt>
                <c:pt idx="60">
                  <c:v>599.74105544329757</c:v>
                </c:pt>
                <c:pt idx="61">
                  <c:v>588.96055474259845</c:v>
                </c:pt>
                <c:pt idx="62">
                  <c:v>583.32147866974447</c:v>
                </c:pt>
                <c:pt idx="63">
                  <c:v>580.53104485328652</c:v>
                </c:pt>
                <c:pt idx="64">
                  <c:v>577.31570622733409</c:v>
                </c:pt>
                <c:pt idx="65">
                  <c:v>570.51398274095436</c:v>
                </c:pt>
                <c:pt idx="66">
                  <c:v>562.04926025056068</c:v>
                </c:pt>
                <c:pt idx="67">
                  <c:v>554.48773438792841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D-4741-AF66-96D80AC46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55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Manitoba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'Prices forecast final'!$E$50:$E$69</c:f>
              <c:numCache>
                <c:formatCode>#,##0</c:formatCode>
                <c:ptCount val="20"/>
                <c:pt idx="0">
                  <c:v>289472</c:v>
                </c:pt>
                <c:pt idx="1">
                  <c:v>292427</c:v>
                </c:pt>
                <c:pt idx="2">
                  <c:v>286564</c:v>
                </c:pt>
                <c:pt idx="3">
                  <c:v>290203</c:v>
                </c:pt>
                <c:pt idx="4">
                  <c:v>289503</c:v>
                </c:pt>
                <c:pt idx="5">
                  <c:v>291682</c:v>
                </c:pt>
                <c:pt idx="6">
                  <c:v>310342</c:v>
                </c:pt>
                <c:pt idx="7">
                  <c:v>314442</c:v>
                </c:pt>
                <c:pt idx="8">
                  <c:v>319191.90000000002</c:v>
                </c:pt>
                <c:pt idx="9">
                  <c:v>323568.7</c:v>
                </c:pt>
                <c:pt idx="10">
                  <c:v>329347.8</c:v>
                </c:pt>
                <c:pt idx="11">
                  <c:v>334118.40000000002</c:v>
                </c:pt>
                <c:pt idx="12">
                  <c:v>336927.53172537073</c:v>
                </c:pt>
                <c:pt idx="13">
                  <c:v>339929.65230863821</c:v>
                </c:pt>
                <c:pt idx="14">
                  <c:v>343192.83116071241</c:v>
                </c:pt>
                <c:pt idx="15">
                  <c:v>346614.64603948192</c:v>
                </c:pt>
                <c:pt idx="16">
                  <c:v>350259.91437069053</c:v>
                </c:pt>
                <c:pt idx="17">
                  <c:v>354045.96556240838</c:v>
                </c:pt>
                <c:pt idx="18">
                  <c:v>357965.52648390579</c:v>
                </c:pt>
                <c:pt idx="19">
                  <c:v>362046.70712885872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1-4B41-8DB0-A37695D36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380000"/>
          <c:min val="2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Nova Scotia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'Starts forecast final'!$H$2:$H$69</c:f>
              <c:numCache>
                <c:formatCode>#,##0</c:formatCode>
                <c:ptCount val="68"/>
                <c:pt idx="0">
                  <c:v>4109.000127858073</c:v>
                </c:pt>
                <c:pt idx="1">
                  <c:v>4491.9985811645865</c:v>
                </c:pt>
                <c:pt idx="2">
                  <c:v>5540.9985102062165</c:v>
                </c:pt>
                <c:pt idx="3">
                  <c:v>4725.9978366888681</c:v>
                </c:pt>
                <c:pt idx="4">
                  <c:v>4193.9991131290299</c:v>
                </c:pt>
                <c:pt idx="5">
                  <c:v>3966.9983318200016</c:v>
                </c:pt>
                <c:pt idx="6">
                  <c:v>4428.9995397241819</c:v>
                </c:pt>
                <c:pt idx="7">
                  <c:v>3402.0007724044299</c:v>
                </c:pt>
                <c:pt idx="8">
                  <c:v>2664.9991029612988</c:v>
                </c:pt>
                <c:pt idx="9">
                  <c:v>2708.0009910410758</c:v>
                </c:pt>
                <c:pt idx="10">
                  <c:v>4642.0019179151977</c:v>
                </c:pt>
                <c:pt idx="11">
                  <c:v>3424.0008996162874</c:v>
                </c:pt>
                <c:pt idx="12">
                  <c:v>4272.9981384934854</c:v>
                </c:pt>
                <c:pt idx="13">
                  <c:v>4493.997965363199</c:v>
                </c:pt>
                <c:pt idx="14">
                  <c:v>4799.9990548993792</c:v>
                </c:pt>
                <c:pt idx="15">
                  <c:v>3959.0010012069552</c:v>
                </c:pt>
                <c:pt idx="16">
                  <c:v>4053.0015132757512</c:v>
                </c:pt>
                <c:pt idx="17">
                  <c:v>4333.9992107946864</c:v>
                </c:pt>
                <c:pt idx="18">
                  <c:v>5406.0014767226585</c:v>
                </c:pt>
                <c:pt idx="19">
                  <c:v>4837.000131455231</c:v>
                </c:pt>
                <c:pt idx="20">
                  <c:v>3742.0018454274946</c:v>
                </c:pt>
                <c:pt idx="21">
                  <c:v>3850.9994846788209</c:v>
                </c:pt>
                <c:pt idx="22">
                  <c:v>5385.0022100556753</c:v>
                </c:pt>
                <c:pt idx="23">
                  <c:v>5164.9980292753116</c:v>
                </c:pt>
                <c:pt idx="24">
                  <c:v>4518.9999574704261</c:v>
                </c:pt>
                <c:pt idx="25">
                  <c:v>3524.0000456144066</c:v>
                </c:pt>
                <c:pt idx="26">
                  <c:v>4069.0018391815356</c:v>
                </c:pt>
                <c:pt idx="27">
                  <c:v>3463.001577734773</c:v>
                </c:pt>
                <c:pt idx="28">
                  <c:v>1869.0003598655885</c:v>
                </c:pt>
                <c:pt idx="29">
                  <c:v>2639.9994821894961</c:v>
                </c:pt>
                <c:pt idx="30">
                  <c:v>4587.9978057929111</c:v>
                </c:pt>
                <c:pt idx="31">
                  <c:v>3126.0015286724515</c:v>
                </c:pt>
                <c:pt idx="32">
                  <c:v>2152.9989291747916</c:v>
                </c:pt>
                <c:pt idx="33">
                  <c:v>6048.0004967865561</c:v>
                </c:pt>
                <c:pt idx="34">
                  <c:v>4953.0013244906377</c:v>
                </c:pt>
                <c:pt idx="35">
                  <c:v>2274.0007406180853</c:v>
                </c:pt>
                <c:pt idx="36">
                  <c:v>2630.999260583093</c:v>
                </c:pt>
                <c:pt idx="37">
                  <c:v>3930.0011598873784</c:v>
                </c:pt>
                <c:pt idx="38">
                  <c:v>3906.9996286198539</c:v>
                </c:pt>
                <c:pt idx="39">
                  <c:v>4399.0021055874822</c:v>
                </c:pt>
                <c:pt idx="40">
                  <c:v>3691.0010961164407</c:v>
                </c:pt>
                <c:pt idx="41">
                  <c:v>4573.9982866589316</c:v>
                </c:pt>
                <c:pt idx="42">
                  <c:v>4347.9989206478303</c:v>
                </c:pt>
                <c:pt idx="43">
                  <c:v>3366.9985886849572</c:v>
                </c:pt>
                <c:pt idx="44">
                  <c:v>4493.0004085477885</c:v>
                </c:pt>
                <c:pt idx="45">
                  <c:v>4741.9987356627553</c:v>
                </c:pt>
                <c:pt idx="46">
                  <c:v>6200.0026595948375</c:v>
                </c:pt>
                <c:pt idx="47">
                  <c:v>4129.0019576167997</c:v>
                </c:pt>
                <c:pt idx="48">
                  <c:v>4032.0007670832174</c:v>
                </c:pt>
                <c:pt idx="49">
                  <c:v>5184.9993743591303</c:v>
                </c:pt>
                <c:pt idx="50">
                  <c:v>4583.9988155194196</c:v>
                </c:pt>
                <c:pt idx="51">
                  <c:v>4759.0007561046968</c:v>
                </c:pt>
                <c:pt idx="52">
                  <c:v>4782.9988344772819</c:v>
                </c:pt>
                <c:pt idx="53">
                  <c:v>2872.000200557181</c:v>
                </c:pt>
                <c:pt idx="54">
                  <c:v>6138.9991317766617</c:v>
                </c:pt>
                <c:pt idx="55">
                  <c:v>5827.9990248877075</c:v>
                </c:pt>
                <c:pt idx="56">
                  <c:v>4737.9981772030014</c:v>
                </c:pt>
                <c:pt idx="57">
                  <c:v>5098.0021159964044</c:v>
                </c:pt>
                <c:pt idx="58">
                  <c:v>5153.9979836921457</c:v>
                </c:pt>
                <c:pt idx="59">
                  <c:v>5041.0012396696065</c:v>
                </c:pt>
                <c:pt idx="60">
                  <c:v>5213.4565115644118</c:v>
                </c:pt>
                <c:pt idx="61">
                  <c:v>5247.6980867830662</c:v>
                </c:pt>
                <c:pt idx="62">
                  <c:v>5181.2325897103647</c:v>
                </c:pt>
                <c:pt idx="63">
                  <c:v>4959.0891647694853</c:v>
                </c:pt>
                <c:pt idx="64">
                  <c:v>4870.9597704169691</c:v>
                </c:pt>
                <c:pt idx="65">
                  <c:v>4823.7598647546229</c:v>
                </c:pt>
                <c:pt idx="66">
                  <c:v>4746.3709041544598</c:v>
                </c:pt>
                <c:pt idx="67">
                  <c:v>4665.4491738865681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A-4D9E-B41C-01B0B83E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7000"/>
          <c:min val="1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'Starts forecast final'!$I$2:$I$69</c:f>
              <c:numCache>
                <c:formatCode>#,##0</c:formatCode>
                <c:ptCount val="68"/>
                <c:pt idx="0">
                  <c:v>60037.22106803918</c:v>
                </c:pt>
                <c:pt idx="1">
                  <c:v>69680.096748908647</c:v>
                </c:pt>
                <c:pt idx="2">
                  <c:v>74645.834424715213</c:v>
                </c:pt>
                <c:pt idx="3">
                  <c:v>66385.902421916355</c:v>
                </c:pt>
                <c:pt idx="4">
                  <c:v>72621.042469882377</c:v>
                </c:pt>
                <c:pt idx="5">
                  <c:v>81618.399532393247</c:v>
                </c:pt>
                <c:pt idx="6">
                  <c:v>79383.832055857405</c:v>
                </c:pt>
                <c:pt idx="7">
                  <c:v>66306.287117746469</c:v>
                </c:pt>
                <c:pt idx="8">
                  <c:v>46030.062747619224</c:v>
                </c:pt>
                <c:pt idx="9">
                  <c:v>43896.066777331907</c:v>
                </c:pt>
                <c:pt idx="10">
                  <c:v>49662.231817122884</c:v>
                </c:pt>
                <c:pt idx="11">
                  <c:v>59429.142528709192</c:v>
                </c:pt>
                <c:pt idx="12">
                  <c:v>60295.93695915975</c:v>
                </c:pt>
                <c:pt idx="13">
                  <c:v>64014.826527248944</c:v>
                </c:pt>
                <c:pt idx="14">
                  <c:v>61124.008146292574</c:v>
                </c:pt>
                <c:pt idx="15">
                  <c:v>58339.81077908419</c:v>
                </c:pt>
                <c:pt idx="16">
                  <c:v>61674.140170299244</c:v>
                </c:pt>
                <c:pt idx="17">
                  <c:v>71282.775544362943</c:v>
                </c:pt>
                <c:pt idx="18">
                  <c:v>70488.8626693845</c:v>
                </c:pt>
                <c:pt idx="19">
                  <c:v>67354.837126871047</c:v>
                </c:pt>
                <c:pt idx="20">
                  <c:v>79816.856861817098</c:v>
                </c:pt>
                <c:pt idx="21">
                  <c:v>81619.215720469467</c:v>
                </c:pt>
                <c:pt idx="22">
                  <c:v>77709.282879631413</c:v>
                </c:pt>
                <c:pt idx="23">
                  <c:v>69832.863379191971</c:v>
                </c:pt>
                <c:pt idx="24">
                  <c:v>58525.041414697618</c:v>
                </c:pt>
                <c:pt idx="25">
                  <c:v>57424.137049006189</c:v>
                </c:pt>
                <c:pt idx="26">
                  <c:v>64704.1098428884</c:v>
                </c:pt>
                <c:pt idx="27">
                  <c:v>63747.165545446813</c:v>
                </c:pt>
                <c:pt idx="28">
                  <c:v>54301.112839837238</c:v>
                </c:pt>
                <c:pt idx="29">
                  <c:v>64218.717690736514</c:v>
                </c:pt>
                <c:pt idx="30">
                  <c:v>58159.818994299232</c:v>
                </c:pt>
                <c:pt idx="31">
                  <c:v>58201.709142618834</c:v>
                </c:pt>
                <c:pt idx="32">
                  <c:v>54340.767124263097</c:v>
                </c:pt>
                <c:pt idx="33">
                  <c:v>68513.768222346407</c:v>
                </c:pt>
                <c:pt idx="34">
                  <c:v>79234.730650828453</c:v>
                </c:pt>
                <c:pt idx="35">
                  <c:v>72936.90271514935</c:v>
                </c:pt>
                <c:pt idx="36">
                  <c:v>74489.242651332796</c:v>
                </c:pt>
                <c:pt idx="37">
                  <c:v>75534.138605446686</c:v>
                </c:pt>
                <c:pt idx="38">
                  <c:v>73928.966572936741</c:v>
                </c:pt>
                <c:pt idx="39">
                  <c:v>74524.260824004872</c:v>
                </c:pt>
                <c:pt idx="40">
                  <c:v>88113.408789774883</c:v>
                </c:pt>
                <c:pt idx="41">
                  <c:v>70666.718607672272</c:v>
                </c:pt>
                <c:pt idx="42">
                  <c:v>84922.979401068704</c:v>
                </c:pt>
                <c:pt idx="43">
                  <c:v>74951.761081060307</c:v>
                </c:pt>
                <c:pt idx="44">
                  <c:v>86280.59529064683</c:v>
                </c:pt>
                <c:pt idx="45">
                  <c:v>77137.899370464438</c:v>
                </c:pt>
                <c:pt idx="46">
                  <c:v>69538.78962776241</c:v>
                </c:pt>
                <c:pt idx="47">
                  <c:v>82801.379428576838</c:v>
                </c:pt>
                <c:pt idx="48">
                  <c:v>60839.22451559508</c:v>
                </c:pt>
                <c:pt idx="49">
                  <c:v>69740.74481116196</c:v>
                </c:pt>
                <c:pt idx="50">
                  <c:v>78785.953115484852</c:v>
                </c:pt>
                <c:pt idx="51">
                  <c:v>65605.840304411817</c:v>
                </c:pt>
                <c:pt idx="52">
                  <c:v>68725.803191469764</c:v>
                </c:pt>
                <c:pt idx="53">
                  <c:v>79402.092437093612</c:v>
                </c:pt>
                <c:pt idx="54">
                  <c:v>94071.461392000012</c:v>
                </c:pt>
                <c:pt idx="55">
                  <c:v>82223.793681165975</c:v>
                </c:pt>
                <c:pt idx="56">
                  <c:v>82223.793681165975</c:v>
                </c:pt>
                <c:pt idx="57">
                  <c:v>81402.397103257346</c:v>
                </c:pt>
                <c:pt idx="58">
                  <c:v>80588.400198116637</c:v>
                </c:pt>
                <c:pt idx="59">
                  <c:v>79781.745169936636</c:v>
                </c:pt>
                <c:pt idx="60">
                  <c:v>80053.588724645422</c:v>
                </c:pt>
                <c:pt idx="61">
                  <c:v>81255.892667003514</c:v>
                </c:pt>
                <c:pt idx="62">
                  <c:v>82089.123807642361</c:v>
                </c:pt>
                <c:pt idx="63">
                  <c:v>81416.760092044424</c:v>
                </c:pt>
                <c:pt idx="64">
                  <c:v>81570.821023425422</c:v>
                </c:pt>
                <c:pt idx="65">
                  <c:v>81405.549429782332</c:v>
                </c:pt>
                <c:pt idx="66">
                  <c:v>81351.160328914368</c:v>
                </c:pt>
                <c:pt idx="67">
                  <c:v>81329.451838752575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FA7-95E9-B8021E69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00000"/>
          <c:min val="4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Prince Edward Island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'Starts forecast final'!$J$2:$J$69</c:f>
              <c:numCache>
                <c:formatCode>#,##0</c:formatCode>
                <c:ptCount val="68"/>
                <c:pt idx="0">
                  <c:v>670.99990809200779</c:v>
                </c:pt>
                <c:pt idx="1">
                  <c:v>755.99971560832626</c:v>
                </c:pt>
                <c:pt idx="2">
                  <c:v>737.00007945646314</c:v>
                </c:pt>
                <c:pt idx="3">
                  <c:v>811.99972378876419</c:v>
                </c:pt>
                <c:pt idx="4">
                  <c:v>688.99981327161458</c:v>
                </c:pt>
                <c:pt idx="5">
                  <c:v>755.99971560832626</c:v>
                </c:pt>
                <c:pt idx="6">
                  <c:v>684.00005634617776</c:v>
                </c:pt>
                <c:pt idx="7">
                  <c:v>703.00007605710664</c:v>
                </c:pt>
                <c:pt idx="8">
                  <c:v>410.99991184205709</c:v>
                </c:pt>
                <c:pt idx="9">
                  <c:v>938.00004783216252</c:v>
                </c:pt>
                <c:pt idx="10">
                  <c:v>949.00019111919755</c:v>
                </c:pt>
                <c:pt idx="11">
                  <c:v>1145.0000961933551</c:v>
                </c:pt>
                <c:pt idx="12">
                  <c:v>489.99980835874794</c:v>
                </c:pt>
                <c:pt idx="13">
                  <c:v>993.99979458338646</c:v>
                </c:pt>
                <c:pt idx="14">
                  <c:v>699.99976546965593</c:v>
                </c:pt>
                <c:pt idx="15">
                  <c:v>803.99978358014039</c:v>
                </c:pt>
                <c:pt idx="16">
                  <c:v>780.0000626467654</c:v>
                </c:pt>
                <c:pt idx="17">
                  <c:v>814.99990770870204</c:v>
                </c:pt>
                <c:pt idx="18">
                  <c:v>1124.9996460317202</c:v>
                </c:pt>
                <c:pt idx="19">
                  <c:v>1146.9998656526197</c:v>
                </c:pt>
                <c:pt idx="20">
                  <c:v>489.99980835874794</c:v>
                </c:pt>
                <c:pt idx="21">
                  <c:v>1118.0003871466472</c:v>
                </c:pt>
                <c:pt idx="22">
                  <c:v>1225.9998571757205</c:v>
                </c:pt>
                <c:pt idx="23">
                  <c:v>938.99955002354864</c:v>
                </c:pt>
                <c:pt idx="24">
                  <c:v>903.99967420553082</c:v>
                </c:pt>
                <c:pt idx="25">
                  <c:v>762.9999761299598</c:v>
                </c:pt>
                <c:pt idx="26">
                  <c:v>459.99977483781032</c:v>
                </c:pt>
                <c:pt idx="27">
                  <c:v>440.00012015860153</c:v>
                </c:pt>
                <c:pt idx="28">
                  <c:v>421.99986747682374</c:v>
                </c:pt>
                <c:pt idx="29">
                  <c:v>652.99991558249576</c:v>
                </c:pt>
                <c:pt idx="30">
                  <c:v>361.99992331907913</c:v>
                </c:pt>
                <c:pt idx="31">
                  <c:v>638.99970965282114</c:v>
                </c:pt>
                <c:pt idx="32">
                  <c:v>608.0000717645745</c:v>
                </c:pt>
                <c:pt idx="33">
                  <c:v>375.99994608540351</c:v>
                </c:pt>
                <c:pt idx="34">
                  <c:v>614.00004411765622</c:v>
                </c:pt>
                <c:pt idx="35">
                  <c:v>661.00010585804387</c:v>
                </c:pt>
                <c:pt idx="36">
                  <c:v>401.999964375155</c:v>
                </c:pt>
                <c:pt idx="37">
                  <c:v>563.99985815511286</c:v>
                </c:pt>
                <c:pt idx="38">
                  <c:v>828.99987139285065</c:v>
                </c:pt>
                <c:pt idx="39">
                  <c:v>374.99999026109606</c:v>
                </c:pt>
                <c:pt idx="40">
                  <c:v>980.99954916648232</c:v>
                </c:pt>
                <c:pt idx="41">
                  <c:v>938.00004783216252</c:v>
                </c:pt>
                <c:pt idx="42">
                  <c:v>993.99979458338646</c:v>
                </c:pt>
                <c:pt idx="43">
                  <c:v>887.00001569140306</c:v>
                </c:pt>
                <c:pt idx="44">
                  <c:v>932.99981260944685</c:v>
                </c:pt>
                <c:pt idx="45">
                  <c:v>1187.9994060921115</c:v>
                </c:pt>
                <c:pt idx="46">
                  <c:v>836.99994100031108</c:v>
                </c:pt>
                <c:pt idx="47">
                  <c:v>1450.9996330650893</c:v>
                </c:pt>
                <c:pt idx="48">
                  <c:v>625.00021891478718</c:v>
                </c:pt>
                <c:pt idx="49">
                  <c:v>1434.9998160420209</c:v>
                </c:pt>
                <c:pt idx="50">
                  <c:v>2106.0006471867023</c:v>
                </c:pt>
                <c:pt idx="51">
                  <c:v>1621.9996193566142</c:v>
                </c:pt>
                <c:pt idx="52">
                  <c:v>895.00025214403991</c:v>
                </c:pt>
                <c:pt idx="53">
                  <c:v>1473.9998927675617</c:v>
                </c:pt>
                <c:pt idx="54">
                  <c:v>1277.0001838464611</c:v>
                </c:pt>
                <c:pt idx="55">
                  <c:v>948.00047186235679</c:v>
                </c:pt>
                <c:pt idx="56">
                  <c:v>1365.9739914290201</c:v>
                </c:pt>
                <c:pt idx="57">
                  <c:v>1252.2447252364163</c:v>
                </c:pt>
                <c:pt idx="58">
                  <c:v>1530.9810223657062</c:v>
                </c:pt>
                <c:pt idx="59">
                  <c:v>1479.8588639278737</c:v>
                </c:pt>
                <c:pt idx="60">
                  <c:v>1582.753933036963</c:v>
                </c:pt>
                <c:pt idx="61">
                  <c:v>1575.3135527926174</c:v>
                </c:pt>
                <c:pt idx="62">
                  <c:v>1571.4900916732092</c:v>
                </c:pt>
                <c:pt idx="63">
                  <c:v>1501.8132877107789</c:v>
                </c:pt>
                <c:pt idx="64">
                  <c:v>1495.4254391104373</c:v>
                </c:pt>
                <c:pt idx="65">
                  <c:v>1491.0598916915858</c:v>
                </c:pt>
                <c:pt idx="66">
                  <c:v>1480.7552675704121</c:v>
                </c:pt>
                <c:pt idx="67">
                  <c:v>1474.6055786768516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D-4B23-B549-1024402D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22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Quebec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'Starts forecast final'!$K$2:$K$69</c:f>
              <c:numCache>
                <c:formatCode>#,##0</c:formatCode>
                <c:ptCount val="68"/>
                <c:pt idx="0">
                  <c:v>48137.173719201972</c:v>
                </c:pt>
                <c:pt idx="1">
                  <c:v>51832.881248427941</c:v>
                </c:pt>
                <c:pt idx="2">
                  <c:v>54860.01291999266</c:v>
                </c:pt>
                <c:pt idx="3">
                  <c:v>40101.94035382742</c:v>
                </c:pt>
                <c:pt idx="4">
                  <c:v>48315.128013979476</c:v>
                </c:pt>
                <c:pt idx="5">
                  <c:v>49211.86342802846</c:v>
                </c:pt>
                <c:pt idx="6">
                  <c:v>45285.85449937408</c:v>
                </c:pt>
                <c:pt idx="7">
                  <c:v>47382.109512928473</c:v>
                </c:pt>
                <c:pt idx="8">
                  <c:v>39793.147377351183</c:v>
                </c:pt>
                <c:pt idx="9">
                  <c:v>39644.995412816068</c:v>
                </c:pt>
                <c:pt idx="10">
                  <c:v>45617.194646112832</c:v>
                </c:pt>
                <c:pt idx="11">
                  <c:v>47476.019029505231</c:v>
                </c:pt>
                <c:pt idx="12">
                  <c:v>53753.819288728671</c:v>
                </c:pt>
                <c:pt idx="13">
                  <c:v>54451.190923761467</c:v>
                </c:pt>
                <c:pt idx="14">
                  <c:v>48966.907901844912</c:v>
                </c:pt>
                <c:pt idx="15">
                  <c:v>48479.194233066111</c:v>
                </c:pt>
                <c:pt idx="16">
                  <c:v>47862.136448094861</c:v>
                </c:pt>
                <c:pt idx="17">
                  <c:v>48850.993742652747</c:v>
                </c:pt>
                <c:pt idx="18">
                  <c:v>48829.992330970439</c:v>
                </c:pt>
                <c:pt idx="19">
                  <c:v>48329.141432951052</c:v>
                </c:pt>
                <c:pt idx="20">
                  <c:v>42315.976975588615</c:v>
                </c:pt>
                <c:pt idx="21">
                  <c:v>52018.775515494191</c:v>
                </c:pt>
                <c:pt idx="22">
                  <c:v>48866.139898245732</c:v>
                </c:pt>
                <c:pt idx="23">
                  <c:v>44872.032703256227</c:v>
                </c:pt>
                <c:pt idx="24">
                  <c:v>37183.857205846703</c:v>
                </c:pt>
                <c:pt idx="25">
                  <c:v>38526.053280643267</c:v>
                </c:pt>
                <c:pt idx="26">
                  <c:v>36446.838557538184</c:v>
                </c:pt>
                <c:pt idx="27">
                  <c:v>38036.823158940642</c:v>
                </c:pt>
                <c:pt idx="28">
                  <c:v>42009.875475678935</c:v>
                </c:pt>
                <c:pt idx="29">
                  <c:v>39186.986749967487</c:v>
                </c:pt>
                <c:pt idx="30">
                  <c:v>35446.861680931121</c:v>
                </c:pt>
                <c:pt idx="31">
                  <c:v>40063.861600762772</c:v>
                </c:pt>
                <c:pt idx="32">
                  <c:v>29152.909554849022</c:v>
                </c:pt>
                <c:pt idx="33">
                  <c:v>36942.945943818064</c:v>
                </c:pt>
                <c:pt idx="34">
                  <c:v>43551.089535306513</c:v>
                </c:pt>
                <c:pt idx="35">
                  <c:v>38534.915291990059</c:v>
                </c:pt>
                <c:pt idx="36">
                  <c:v>39201.09660481898</c:v>
                </c:pt>
                <c:pt idx="37">
                  <c:v>37266.124402039975</c:v>
                </c:pt>
                <c:pt idx="38">
                  <c:v>40998.878842185237</c:v>
                </c:pt>
                <c:pt idx="39">
                  <c:v>38921.029980834792</c:v>
                </c:pt>
                <c:pt idx="40">
                  <c:v>48176.180625578883</c:v>
                </c:pt>
                <c:pt idx="41">
                  <c:v>39905.123374075818</c:v>
                </c:pt>
                <c:pt idx="42">
                  <c:v>46435.057383939085</c:v>
                </c:pt>
                <c:pt idx="43">
                  <c:v>52066.134146122051</c:v>
                </c:pt>
                <c:pt idx="44">
                  <c:v>44992.900966157002</c:v>
                </c:pt>
                <c:pt idx="45">
                  <c:v>52568.901623699319</c:v>
                </c:pt>
                <c:pt idx="46">
                  <c:v>36861.023571301819</c:v>
                </c:pt>
                <c:pt idx="47">
                  <c:v>52885.263168993341</c:v>
                </c:pt>
                <c:pt idx="48">
                  <c:v>45319.831630079949</c:v>
                </c:pt>
                <c:pt idx="49">
                  <c:v>52275.86127447804</c:v>
                </c:pt>
                <c:pt idx="50">
                  <c:v>49026.193721093448</c:v>
                </c:pt>
                <c:pt idx="51">
                  <c:v>44827.183099092545</c:v>
                </c:pt>
                <c:pt idx="52">
                  <c:v>52715.773650434494</c:v>
                </c:pt>
                <c:pt idx="53">
                  <c:v>45777.134558949758</c:v>
                </c:pt>
                <c:pt idx="54">
                  <c:v>58773.126670283731</c:v>
                </c:pt>
                <c:pt idx="55">
                  <c:v>59977.813630715405</c:v>
                </c:pt>
                <c:pt idx="56">
                  <c:v>62999.999661458853</c:v>
                </c:pt>
                <c:pt idx="57">
                  <c:v>54000.036420506032</c:v>
                </c:pt>
                <c:pt idx="58">
                  <c:v>49000.216722933881</c:v>
                </c:pt>
                <c:pt idx="59">
                  <c:v>43999.783832913512</c:v>
                </c:pt>
                <c:pt idx="60">
                  <c:v>53950.147947086014</c:v>
                </c:pt>
                <c:pt idx="61">
                  <c:v>52743.415331698612</c:v>
                </c:pt>
                <c:pt idx="62">
                  <c:v>53223.154282151867</c:v>
                </c:pt>
                <c:pt idx="63">
                  <c:v>53887.573383867668</c:v>
                </c:pt>
                <c:pt idx="64">
                  <c:v>52298.750713655842</c:v>
                </c:pt>
                <c:pt idx="65">
                  <c:v>51803.007850933696</c:v>
                </c:pt>
                <c:pt idx="66">
                  <c:v>51160.11102099876</c:v>
                </c:pt>
                <c:pt idx="67">
                  <c:v>50710.150337773775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B-4482-B2BA-332B7588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70000"/>
          <c:min val="2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Saskatchewan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'Starts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'Starts forecast final'!$L$2:$L$69</c:f>
              <c:numCache>
                <c:formatCode>#,##0</c:formatCode>
                <c:ptCount val="68"/>
                <c:pt idx="0">
                  <c:v>4863.9979393862777</c:v>
                </c:pt>
                <c:pt idx="1">
                  <c:v>6020.002779417382</c:v>
                </c:pt>
                <c:pt idx="2">
                  <c:v>6650.9966859111391</c:v>
                </c:pt>
                <c:pt idx="3">
                  <c:v>5400.9978363982273</c:v>
                </c:pt>
                <c:pt idx="4">
                  <c:v>6440.9994425514988</c:v>
                </c:pt>
                <c:pt idx="5">
                  <c:v>7209.0034285682113</c:v>
                </c:pt>
                <c:pt idx="6">
                  <c:v>6786.9979862718865</c:v>
                </c:pt>
                <c:pt idx="7">
                  <c:v>5692.0002321781503</c:v>
                </c:pt>
                <c:pt idx="8">
                  <c:v>2525.9992348483543</c:v>
                </c:pt>
                <c:pt idx="9">
                  <c:v>3436.9990484672498</c:v>
                </c:pt>
                <c:pt idx="10">
                  <c:v>4643.9984079544956</c:v>
                </c:pt>
                <c:pt idx="11">
                  <c:v>5407.0016795117581</c:v>
                </c:pt>
                <c:pt idx="12">
                  <c:v>5027.0016906177107</c:v>
                </c:pt>
                <c:pt idx="13">
                  <c:v>4873.9988585817009</c:v>
                </c:pt>
                <c:pt idx="14">
                  <c:v>6118.0029078197231</c:v>
                </c:pt>
                <c:pt idx="15">
                  <c:v>7651.0027755396004</c:v>
                </c:pt>
                <c:pt idx="16">
                  <c:v>6398.0017881807007</c:v>
                </c:pt>
                <c:pt idx="17">
                  <c:v>6727.0029731624127</c:v>
                </c:pt>
                <c:pt idx="18">
                  <c:v>8174.002745449061</c:v>
                </c:pt>
                <c:pt idx="19">
                  <c:v>7435.0010491212879</c:v>
                </c:pt>
                <c:pt idx="20">
                  <c:v>8930.0029123365148</c:v>
                </c:pt>
                <c:pt idx="21">
                  <c:v>9675.0046643381429</c:v>
                </c:pt>
                <c:pt idx="22">
                  <c:v>10480.00044146967</c:v>
                </c:pt>
                <c:pt idx="23">
                  <c:v>10908.002792824915</c:v>
                </c:pt>
                <c:pt idx="24">
                  <c:v>6723.996674791144</c:v>
                </c:pt>
                <c:pt idx="25">
                  <c:v>7720.0027558951888</c:v>
                </c:pt>
                <c:pt idx="26">
                  <c:v>10784.001799288031</c:v>
                </c:pt>
                <c:pt idx="27">
                  <c:v>7905.9980720697113</c:v>
                </c:pt>
                <c:pt idx="28">
                  <c:v>6932.0024204087613</c:v>
                </c:pt>
                <c:pt idx="29">
                  <c:v>8887.0016553063233</c:v>
                </c:pt>
                <c:pt idx="30">
                  <c:v>9693.9959633676517</c:v>
                </c:pt>
                <c:pt idx="31">
                  <c:v>7406.0017665270361</c:v>
                </c:pt>
                <c:pt idx="32">
                  <c:v>4985.0015832564968</c:v>
                </c:pt>
                <c:pt idx="33">
                  <c:v>5749.9992306995237</c:v>
                </c:pt>
                <c:pt idx="34">
                  <c:v>4301.9986671215474</c:v>
                </c:pt>
                <c:pt idx="35">
                  <c:v>5522.9974047363512</c:v>
                </c:pt>
                <c:pt idx="36">
                  <c:v>4356.9998862063039</c:v>
                </c:pt>
                <c:pt idx="37">
                  <c:v>4598.0013549244632</c:v>
                </c:pt>
                <c:pt idx="38">
                  <c:v>5636.0007156673773</c:v>
                </c:pt>
                <c:pt idx="39">
                  <c:v>4665.9978882557825</c:v>
                </c:pt>
                <c:pt idx="40">
                  <c:v>4766.9978300390885</c:v>
                </c:pt>
                <c:pt idx="41">
                  <c:v>5006.998936864079</c:v>
                </c:pt>
                <c:pt idx="42">
                  <c:v>5399.9987442173688</c:v>
                </c:pt>
                <c:pt idx="43">
                  <c:v>4737.9981772030014</c:v>
                </c:pt>
                <c:pt idx="44">
                  <c:v>3887.0002687774163</c:v>
                </c:pt>
                <c:pt idx="45">
                  <c:v>3209.0011516786758</c:v>
                </c:pt>
                <c:pt idx="46">
                  <c:v>3513.9990556230191</c:v>
                </c:pt>
                <c:pt idx="47">
                  <c:v>3776.0017850463041</c:v>
                </c:pt>
                <c:pt idx="48">
                  <c:v>2070.0002354430239</c:v>
                </c:pt>
                <c:pt idx="49">
                  <c:v>2346.9995403376934</c:v>
                </c:pt>
                <c:pt idx="50">
                  <c:v>2778.0013242332207</c:v>
                </c:pt>
                <c:pt idx="51">
                  <c:v>2580.9994845263095</c:v>
                </c:pt>
                <c:pt idx="52">
                  <c:v>2576.9994571489124</c:v>
                </c:pt>
                <c:pt idx="53">
                  <c:v>2342.9989725764594</c:v>
                </c:pt>
                <c:pt idx="54">
                  <c:v>4248.0018567087036</c:v>
                </c:pt>
                <c:pt idx="55">
                  <c:v>3077.9990322805716</c:v>
                </c:pt>
                <c:pt idx="56">
                  <c:v>3971.8569106217942</c:v>
                </c:pt>
                <c:pt idx="57">
                  <c:v>4203.0805512453708</c:v>
                </c:pt>
                <c:pt idx="58">
                  <c:v>4398.1091987931586</c:v>
                </c:pt>
                <c:pt idx="59">
                  <c:v>4505.8462534322007</c:v>
                </c:pt>
                <c:pt idx="60">
                  <c:v>4885.023062799467</c:v>
                </c:pt>
                <c:pt idx="61">
                  <c:v>4573.9873619804666</c:v>
                </c:pt>
                <c:pt idx="62">
                  <c:v>4693.9416267673378</c:v>
                </c:pt>
                <c:pt idx="63">
                  <c:v>4494.9492835451765</c:v>
                </c:pt>
                <c:pt idx="64">
                  <c:v>4430.4832060448107</c:v>
                </c:pt>
                <c:pt idx="65">
                  <c:v>4412.9590255727344</c:v>
                </c:pt>
                <c:pt idx="66">
                  <c:v>4409.3795302274175</c:v>
                </c:pt>
                <c:pt idx="67">
                  <c:v>4416.4580257517464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9-4E3D-A715-41A6ADC1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20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'Sales forecast final'!$B$50:$B$69</c:f>
              <c:numCache>
                <c:formatCode>#,##0</c:formatCode>
                <c:ptCount val="20"/>
                <c:pt idx="0">
                  <c:v>455564</c:v>
                </c:pt>
                <c:pt idx="1">
                  <c:v>489508</c:v>
                </c:pt>
                <c:pt idx="2">
                  <c:v>501996</c:v>
                </c:pt>
                <c:pt idx="3">
                  <c:v>512472</c:v>
                </c:pt>
                <c:pt idx="4">
                  <c:v>506732</c:v>
                </c:pt>
                <c:pt idx="5">
                  <c:v>345116</c:v>
                </c:pt>
                <c:pt idx="6">
                  <c:v>666252</c:v>
                </c:pt>
                <c:pt idx="7">
                  <c:v>687424</c:v>
                </c:pt>
                <c:pt idx="8">
                  <c:v>634071.34888395097</c:v>
                </c:pt>
                <c:pt idx="9">
                  <c:v>604058.00351441535</c:v>
                </c:pt>
                <c:pt idx="10">
                  <c:v>579080.18674605363</c:v>
                </c:pt>
                <c:pt idx="11">
                  <c:v>555317.1986592398</c:v>
                </c:pt>
                <c:pt idx="12">
                  <c:v>542181.14075318002</c:v>
                </c:pt>
                <c:pt idx="13">
                  <c:v>537106.95111528796</c:v>
                </c:pt>
                <c:pt idx="14">
                  <c:v>535906.50003392051</c:v>
                </c:pt>
                <c:pt idx="15">
                  <c:v>537003.99056636682</c:v>
                </c:pt>
                <c:pt idx="16">
                  <c:v>544215.55120363191</c:v>
                </c:pt>
                <c:pt idx="17">
                  <c:v>549031.42584535677</c:v>
                </c:pt>
                <c:pt idx="18">
                  <c:v>552572.71398030117</c:v>
                </c:pt>
                <c:pt idx="19">
                  <c:v>555509.30072048644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6-4DBA-B6C5-26A29DAA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700000"/>
          <c:min val="3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Alberta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'Sales forecast final'!$C$50:$C$69</c:f>
              <c:numCache>
                <c:formatCode>#,##0</c:formatCode>
                <c:ptCount val="20"/>
                <c:pt idx="0">
                  <c:v>50008.004476128343</c:v>
                </c:pt>
                <c:pt idx="1">
                  <c:v>54027.981167962331</c:v>
                </c:pt>
                <c:pt idx="2">
                  <c:v>52939.993929836324</c:v>
                </c:pt>
                <c:pt idx="3">
                  <c:v>51771.980303737873</c:v>
                </c:pt>
                <c:pt idx="4">
                  <c:v>49279.988316328861</c:v>
                </c:pt>
                <c:pt idx="5">
                  <c:v>37059.994859057137</c:v>
                </c:pt>
                <c:pt idx="6">
                  <c:v>61848.019798758956</c:v>
                </c:pt>
                <c:pt idx="7">
                  <c:v>67656.002683090337</c:v>
                </c:pt>
                <c:pt idx="8">
                  <c:v>61886.006143529878</c:v>
                </c:pt>
                <c:pt idx="9">
                  <c:v>61495.258983255975</c:v>
                </c:pt>
                <c:pt idx="10">
                  <c:v>60883.736234056072</c:v>
                </c:pt>
                <c:pt idx="11">
                  <c:v>59224.249747954389</c:v>
                </c:pt>
                <c:pt idx="12">
                  <c:v>56524.174334065428</c:v>
                </c:pt>
                <c:pt idx="13">
                  <c:v>55305.082220061973</c:v>
                </c:pt>
                <c:pt idx="14">
                  <c:v>54839.078791795779</c:v>
                </c:pt>
                <c:pt idx="15">
                  <c:v>54673.642512852392</c:v>
                </c:pt>
                <c:pt idx="16">
                  <c:v>54759.707935549166</c:v>
                </c:pt>
                <c:pt idx="17">
                  <c:v>54679.123234145307</c:v>
                </c:pt>
                <c:pt idx="18">
                  <c:v>54591.127577263942</c:v>
                </c:pt>
                <c:pt idx="19">
                  <c:v>54572.078778840485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4-42D7-8FD3-C28D3F739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80000"/>
          <c:min val="2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British Columbia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'Sales forecast final'!$D$50:$D$69</c:f>
              <c:numCache>
                <c:formatCode>#,##0</c:formatCode>
                <c:ptCount val="20"/>
                <c:pt idx="0">
                  <c:v>66184.022519101389</c:v>
                </c:pt>
                <c:pt idx="1">
                  <c:v>72428.008487067054</c:v>
                </c:pt>
                <c:pt idx="2">
                  <c:v>81732.039238771991</c:v>
                </c:pt>
                <c:pt idx="3">
                  <c:v>89027.83575616595</c:v>
                </c:pt>
                <c:pt idx="4">
                  <c:v>78712.036252731792</c:v>
                </c:pt>
                <c:pt idx="5">
                  <c:v>51695.983098285658</c:v>
                </c:pt>
                <c:pt idx="6">
                  <c:v>115567.99778447616</c:v>
                </c:pt>
                <c:pt idx="7">
                  <c:v>130147.58583062842</c:v>
                </c:pt>
                <c:pt idx="8">
                  <c:v>110285.12769612001</c:v>
                </c:pt>
                <c:pt idx="9">
                  <c:v>103646.81211250552</c:v>
                </c:pt>
                <c:pt idx="10">
                  <c:v>101513.22465253438</c:v>
                </c:pt>
                <c:pt idx="11">
                  <c:v>100315.38591310802</c:v>
                </c:pt>
                <c:pt idx="12">
                  <c:v>94765.634876214113</c:v>
                </c:pt>
                <c:pt idx="13">
                  <c:v>91641.915848457415</c:v>
                </c:pt>
                <c:pt idx="14">
                  <c:v>90267.072996026953</c:v>
                </c:pt>
                <c:pt idx="15">
                  <c:v>89967.560825181528</c:v>
                </c:pt>
                <c:pt idx="16">
                  <c:v>90645.527789045533</c:v>
                </c:pt>
                <c:pt idx="17">
                  <c:v>90978.697203559394</c:v>
                </c:pt>
                <c:pt idx="18">
                  <c:v>91143.49898201121</c:v>
                </c:pt>
                <c:pt idx="19">
                  <c:v>91215.761540174222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1-4843-924C-6A3AC561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40000"/>
          <c:min val="4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Manitoba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'Sales forecast final'!$E$50:$E$69</c:f>
              <c:numCache>
                <c:formatCode>#,##0</c:formatCode>
                <c:ptCount val="20"/>
                <c:pt idx="0">
                  <c:v>14399.998208003613</c:v>
                </c:pt>
                <c:pt idx="1">
                  <c:v>14512.002739357536</c:v>
                </c:pt>
                <c:pt idx="2">
                  <c:v>14771.993871799221</c:v>
                </c:pt>
                <c:pt idx="3">
                  <c:v>15083.992499356797</c:v>
                </c:pt>
                <c:pt idx="4">
                  <c:v>15655.99768360071</c:v>
                </c:pt>
                <c:pt idx="5">
                  <c:v>12552.000837306579</c:v>
                </c:pt>
                <c:pt idx="6">
                  <c:v>19208.004287587235</c:v>
                </c:pt>
                <c:pt idx="7">
                  <c:v>19747.997269664153</c:v>
                </c:pt>
                <c:pt idx="8">
                  <c:v>18005.280610776324</c:v>
                </c:pt>
                <c:pt idx="9">
                  <c:v>17202.557801241219</c:v>
                </c:pt>
                <c:pt idx="10">
                  <c:v>16480.68488440894</c:v>
                </c:pt>
                <c:pt idx="11">
                  <c:v>16435.638923398503</c:v>
                </c:pt>
                <c:pt idx="12">
                  <c:v>15689.384514970905</c:v>
                </c:pt>
                <c:pt idx="13">
                  <c:v>15572.707051059566</c:v>
                </c:pt>
                <c:pt idx="14">
                  <c:v>15511.745216613383</c:v>
                </c:pt>
                <c:pt idx="15">
                  <c:v>15523.897483867137</c:v>
                </c:pt>
                <c:pt idx="16">
                  <c:v>15553.949511212188</c:v>
                </c:pt>
                <c:pt idx="17">
                  <c:v>15562.019594403688</c:v>
                </c:pt>
                <c:pt idx="18">
                  <c:v>15579.226489629067</c:v>
                </c:pt>
                <c:pt idx="19">
                  <c:v>15605.602908002049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8-4D12-A7A0-C852D19C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22000"/>
          <c:min val="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New Brunswick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'Sales forecast final'!$F$50:$F$69</c:f>
              <c:numCache>
                <c:formatCode>#,##0</c:formatCode>
                <c:ptCount val="20"/>
                <c:pt idx="0">
                  <c:v>9079.9989968829814</c:v>
                </c:pt>
                <c:pt idx="1">
                  <c:v>9627.995785025505</c:v>
                </c:pt>
                <c:pt idx="2">
                  <c:v>9475.9980653915427</c:v>
                </c:pt>
                <c:pt idx="3">
                  <c:v>9511.9992651911143</c:v>
                </c:pt>
                <c:pt idx="4">
                  <c:v>9984.0027007790122</c:v>
                </c:pt>
                <c:pt idx="5">
                  <c:v>7860.0037389764684</c:v>
                </c:pt>
                <c:pt idx="6">
                  <c:v>11955.998059733396</c:v>
                </c:pt>
                <c:pt idx="7">
                  <c:v>12792.001363705305</c:v>
                </c:pt>
                <c:pt idx="8">
                  <c:v>12614.463874457038</c:v>
                </c:pt>
                <c:pt idx="9">
                  <c:v>12439.390390581535</c:v>
                </c:pt>
                <c:pt idx="10">
                  <c:v>12266.758981420697</c:v>
                </c:pt>
                <c:pt idx="11">
                  <c:v>12096.511220428882</c:v>
                </c:pt>
                <c:pt idx="12">
                  <c:v>11504.759326665342</c:v>
                </c:pt>
                <c:pt idx="13">
                  <c:v>11277.496748098221</c:v>
                </c:pt>
                <c:pt idx="14">
                  <c:v>11136.712121297396</c:v>
                </c:pt>
                <c:pt idx="15">
                  <c:v>11038.035662585127</c:v>
                </c:pt>
                <c:pt idx="16">
                  <c:v>11092.384463060318</c:v>
                </c:pt>
                <c:pt idx="17">
                  <c:v>11064.545317168064</c:v>
                </c:pt>
                <c:pt idx="18">
                  <c:v>11056.298843907462</c:v>
                </c:pt>
                <c:pt idx="19">
                  <c:v>11052.589903366807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0-4307-BE72-F5778A496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6000"/>
          <c:min val="6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New Brunswick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'Prices forecast final'!$F$50:$F$69</c:f>
              <c:numCache>
                <c:formatCode>#,##0</c:formatCode>
                <c:ptCount val="20"/>
                <c:pt idx="0">
                  <c:v>174329</c:v>
                </c:pt>
                <c:pt idx="1">
                  <c:v>174993</c:v>
                </c:pt>
                <c:pt idx="2">
                  <c:v>176695</c:v>
                </c:pt>
                <c:pt idx="3">
                  <c:v>184404</c:v>
                </c:pt>
                <c:pt idx="4">
                  <c:v>187838</c:v>
                </c:pt>
                <c:pt idx="5">
                  <c:v>184360</c:v>
                </c:pt>
                <c:pt idx="6">
                  <c:v>202706</c:v>
                </c:pt>
                <c:pt idx="7">
                  <c:v>206466</c:v>
                </c:pt>
                <c:pt idx="8">
                  <c:v>209221.4</c:v>
                </c:pt>
                <c:pt idx="9">
                  <c:v>212114.6</c:v>
                </c:pt>
                <c:pt idx="10">
                  <c:v>215071.8</c:v>
                </c:pt>
                <c:pt idx="11">
                  <c:v>218056.2</c:v>
                </c:pt>
                <c:pt idx="12">
                  <c:v>219987.27394560532</c:v>
                </c:pt>
                <c:pt idx="13">
                  <c:v>222218.71583422989</c:v>
                </c:pt>
                <c:pt idx="14">
                  <c:v>224439.87311772036</c:v>
                </c:pt>
                <c:pt idx="15">
                  <c:v>226778.0473445773</c:v>
                </c:pt>
                <c:pt idx="16">
                  <c:v>229310.86347696808</c:v>
                </c:pt>
                <c:pt idx="17">
                  <c:v>231768.20705875033</c:v>
                </c:pt>
                <c:pt idx="18">
                  <c:v>234063.57387568956</c:v>
                </c:pt>
                <c:pt idx="19">
                  <c:v>236122.19640863713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E-401E-BB66-06DA79D90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240000"/>
          <c:min val="17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Newfoundland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'Sales forecast final'!$G$50:$G$69</c:f>
              <c:numCache>
                <c:formatCode>#,##0</c:formatCode>
                <c:ptCount val="20"/>
                <c:pt idx="0">
                  <c:v>3807.9998675144816</c:v>
                </c:pt>
                <c:pt idx="1">
                  <c:v>4312.0010716660536</c:v>
                </c:pt>
                <c:pt idx="2">
                  <c:v>4111.9981659862742</c:v>
                </c:pt>
                <c:pt idx="3">
                  <c:v>4100.0004445527384</c:v>
                </c:pt>
                <c:pt idx="4">
                  <c:v>4088.000937118306</c:v>
                </c:pt>
                <c:pt idx="5">
                  <c:v>3327.9985329473407</c:v>
                </c:pt>
                <c:pt idx="6">
                  <c:v>5324.0009668645116</c:v>
                </c:pt>
                <c:pt idx="7">
                  <c:v>5983.9990513300909</c:v>
                </c:pt>
                <c:pt idx="8">
                  <c:v>5530.8476292723817</c:v>
                </c:pt>
                <c:pt idx="9">
                  <c:v>5112.0069782043638</c:v>
                </c:pt>
                <c:pt idx="10">
                  <c:v>4724.8890639347519</c:v>
                </c:pt>
                <c:pt idx="11">
                  <c:v>4367.0865007958018</c:v>
                </c:pt>
                <c:pt idx="12">
                  <c:v>4370.3225971272559</c:v>
                </c:pt>
                <c:pt idx="13">
                  <c:v>4373.5610914692516</c:v>
                </c:pt>
                <c:pt idx="14">
                  <c:v>4376.8019855987623</c:v>
                </c:pt>
                <c:pt idx="15">
                  <c:v>4380.0452812940766</c:v>
                </c:pt>
                <c:pt idx="16">
                  <c:v>4383.290980334802</c:v>
                </c:pt>
                <c:pt idx="17">
                  <c:v>4386.5390845018646</c:v>
                </c:pt>
                <c:pt idx="18">
                  <c:v>4389.7895955775093</c:v>
                </c:pt>
                <c:pt idx="19">
                  <c:v>4393.0425153453025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C-4386-95FE-C0A3ED3CE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7000"/>
          <c:min val="3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Nova Scotia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'Sales forecast final'!$H$50:$H$69</c:f>
              <c:numCache>
                <c:formatCode>#,##0</c:formatCode>
                <c:ptCount val="20"/>
                <c:pt idx="0">
                  <c:v>11568.004820633521</c:v>
                </c:pt>
                <c:pt idx="1">
                  <c:v>12655.995837599925</c:v>
                </c:pt>
                <c:pt idx="2">
                  <c:v>12416.001473740685</c:v>
                </c:pt>
                <c:pt idx="3">
                  <c:v>12651.997174737253</c:v>
                </c:pt>
                <c:pt idx="4">
                  <c:v>12796.005886807319</c:v>
                </c:pt>
                <c:pt idx="5">
                  <c:v>9455.9964206589284</c:v>
                </c:pt>
                <c:pt idx="6">
                  <c:v>15619.999027283495</c:v>
                </c:pt>
                <c:pt idx="7">
                  <c:v>17799.993322148148</c:v>
                </c:pt>
                <c:pt idx="8">
                  <c:v>16816.004506741723</c:v>
                </c:pt>
                <c:pt idx="9">
                  <c:v>15399.993419861214</c:v>
                </c:pt>
                <c:pt idx="10">
                  <c:v>15899.999569293928</c:v>
                </c:pt>
                <c:pt idx="11">
                  <c:v>15392.00289699637</c:v>
                </c:pt>
                <c:pt idx="12">
                  <c:v>15026.154139312448</c:v>
                </c:pt>
                <c:pt idx="13">
                  <c:v>14730.01888836637</c:v>
                </c:pt>
                <c:pt idx="14">
                  <c:v>14488.30461438832</c:v>
                </c:pt>
                <c:pt idx="15">
                  <c:v>14298.297707987818</c:v>
                </c:pt>
                <c:pt idx="16">
                  <c:v>14123.164738970649</c:v>
                </c:pt>
                <c:pt idx="17">
                  <c:v>13994.585665714152</c:v>
                </c:pt>
                <c:pt idx="18">
                  <c:v>13882.172716735739</c:v>
                </c:pt>
                <c:pt idx="19">
                  <c:v>13787.165254550559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B-420C-AEE4-933CFFC7E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8000"/>
          <c:min val="6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'Sales forecast final'!$I$50:$I$69</c:f>
              <c:numCache>
                <c:formatCode>#,##0</c:formatCode>
                <c:ptCount val="20"/>
                <c:pt idx="0">
                  <c:v>193583.52675325205</c:v>
                </c:pt>
                <c:pt idx="1">
                  <c:v>211799.29025313005</c:v>
                </c:pt>
                <c:pt idx="2">
                  <c:v>217247.89659399935</c:v>
                </c:pt>
                <c:pt idx="3">
                  <c:v>215350.96275396648</c:v>
                </c:pt>
                <c:pt idx="4">
                  <c:v>215687.17243122752</c:v>
                </c:pt>
                <c:pt idx="5">
                  <c:v>136256.49227565969</c:v>
                </c:pt>
                <c:pt idx="6">
                  <c:v>281183.95018103829</c:v>
                </c:pt>
                <c:pt idx="7">
                  <c:v>277668.81266039424</c:v>
                </c:pt>
                <c:pt idx="8">
                  <c:v>266559.92620534688</c:v>
                </c:pt>
                <c:pt idx="9">
                  <c:v>253232.764140571</c:v>
                </c:pt>
                <c:pt idx="10">
                  <c:v>238040.08459017181</c:v>
                </c:pt>
                <c:pt idx="11">
                  <c:v>223756.6510637498</c:v>
                </c:pt>
                <c:pt idx="12">
                  <c:v>222349.63686965671</c:v>
                </c:pt>
                <c:pt idx="13">
                  <c:v>222349.63686965671</c:v>
                </c:pt>
                <c:pt idx="14">
                  <c:v>222349.63686965671</c:v>
                </c:pt>
                <c:pt idx="15">
                  <c:v>222349.63686965671</c:v>
                </c:pt>
                <c:pt idx="16">
                  <c:v>226679.61359087043</c:v>
                </c:pt>
                <c:pt idx="17">
                  <c:v>229153.3119341089</c:v>
                </c:pt>
                <c:pt idx="18">
                  <c:v>230848.9426114645</c:v>
                </c:pt>
                <c:pt idx="19">
                  <c:v>232272.1835581192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D-462A-B99F-58B09BA65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300000"/>
          <c:min val="1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Prince Edward Island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'Sales forecast final'!$J$50:$J$69</c:f>
              <c:numCache>
                <c:formatCode>#,##0</c:formatCode>
                <c:ptCount val="20"/>
                <c:pt idx="0">
                  <c:v>1867.9995186745614</c:v>
                </c:pt>
                <c:pt idx="1">
                  <c:v>2163.9993965762983</c:v>
                </c:pt>
                <c:pt idx="2">
                  <c:v>1747.999658972941</c:v>
                </c:pt>
                <c:pt idx="3">
                  <c:v>1916.0007713608411</c:v>
                </c:pt>
                <c:pt idx="4">
                  <c:v>2003.9997974259404</c:v>
                </c:pt>
                <c:pt idx="5">
                  <c:v>1684.0002800788936</c:v>
                </c:pt>
                <c:pt idx="6">
                  <c:v>2467.9999410015039</c:v>
                </c:pt>
                <c:pt idx="7">
                  <c:v>2248.0003374390085</c:v>
                </c:pt>
                <c:pt idx="8">
                  <c:v>2323.1594291264619</c:v>
                </c:pt>
                <c:pt idx="9">
                  <c:v>2248.0003374390085</c:v>
                </c:pt>
                <c:pt idx="10">
                  <c:v>2175.2728003803322</c:v>
                </c:pt>
                <c:pt idx="11">
                  <c:v>2104.8981520461525</c:v>
                </c:pt>
                <c:pt idx="12">
                  <c:v>2114.4771419754152</c:v>
                </c:pt>
                <c:pt idx="13">
                  <c:v>2133.8820813597204</c:v>
                </c:pt>
                <c:pt idx="14">
                  <c:v>2169.042722366285</c:v>
                </c:pt>
                <c:pt idx="15">
                  <c:v>2216.0091191631723</c:v>
                </c:pt>
                <c:pt idx="16">
                  <c:v>2263.1182620104501</c:v>
                </c:pt>
                <c:pt idx="17">
                  <c:v>2323.7137221537828</c:v>
                </c:pt>
                <c:pt idx="18">
                  <c:v>2374.7223587814237</c:v>
                </c:pt>
                <c:pt idx="19">
                  <c:v>2419.9040938103421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19F-96F6-A280216A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3500"/>
          <c:min val="1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Quebec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'Sales forecast final'!$K$50:$K$69</c:f>
              <c:numCache>
                <c:formatCode>#,##0</c:formatCode>
                <c:ptCount val="20"/>
                <c:pt idx="0">
                  <c:v>93092.077327398525</c:v>
                </c:pt>
                <c:pt idx="1">
                  <c:v>95948.259452471131</c:v>
                </c:pt>
                <c:pt idx="2">
                  <c:v>96320.29864806305</c:v>
                </c:pt>
                <c:pt idx="3">
                  <c:v>101175.74782521278</c:v>
                </c:pt>
                <c:pt idx="4">
                  <c:v>106112.41830122344</c:v>
                </c:pt>
                <c:pt idx="5">
                  <c:v>73780.028771934987</c:v>
                </c:pt>
                <c:pt idx="6">
                  <c:v>135675.9174629976</c:v>
                </c:pt>
                <c:pt idx="7">
                  <c:v>136320.54787891684</c:v>
                </c:pt>
                <c:pt idx="8">
                  <c:v>124999.4181057859</c:v>
                </c:pt>
                <c:pt idx="9">
                  <c:v>118999.47509527835</c:v>
                </c:pt>
                <c:pt idx="10">
                  <c:v>113250.14923807302</c:v>
                </c:pt>
                <c:pt idx="11">
                  <c:v>107999.76834171012</c:v>
                </c:pt>
                <c:pt idx="12">
                  <c:v>106239.2521566533</c:v>
                </c:pt>
                <c:pt idx="13">
                  <c:v>106058.95810838423</c:v>
                </c:pt>
                <c:pt idx="14">
                  <c:v>106943.60271242066</c:v>
                </c:pt>
                <c:pt idx="15">
                  <c:v>108544.46952307412</c:v>
                </c:pt>
                <c:pt idx="16">
                  <c:v>110462.76760315416</c:v>
                </c:pt>
                <c:pt idx="17">
                  <c:v>112442.06420195574</c:v>
                </c:pt>
                <c:pt idx="18">
                  <c:v>114101.0937039953</c:v>
                </c:pt>
                <c:pt idx="19">
                  <c:v>115448.33461445753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9-454B-A09D-D9D21E2DA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40000"/>
          <c:min val="6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Saskatchewan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'Sales forecast final'!$L$50:$L$69</c:f>
              <c:numCache>
                <c:formatCode>#,##0</c:formatCode>
                <c:ptCount val="20"/>
                <c:pt idx="0">
                  <c:v>11252.00215487234</c:v>
                </c:pt>
                <c:pt idx="1">
                  <c:v>11279.998150845398</c:v>
                </c:pt>
                <c:pt idx="2">
                  <c:v>10611.996241890974</c:v>
                </c:pt>
                <c:pt idx="3">
                  <c:v>11124.001621501491</c:v>
                </c:pt>
                <c:pt idx="4">
                  <c:v>11795.995177615983</c:v>
                </c:pt>
                <c:pt idx="5">
                  <c:v>10796.004177858427</c:v>
                </c:pt>
                <c:pt idx="6">
                  <c:v>16571.992673894907</c:v>
                </c:pt>
                <c:pt idx="7">
                  <c:v>16224.007377524655</c:v>
                </c:pt>
                <c:pt idx="8">
                  <c:v>14280.872894909457</c:v>
                </c:pt>
                <c:pt idx="9">
                  <c:v>13547.961350079953</c:v>
                </c:pt>
                <c:pt idx="10">
                  <c:v>13141.945771778903</c:v>
                </c:pt>
                <c:pt idx="11">
                  <c:v>12950.431164376627</c:v>
                </c:pt>
                <c:pt idx="12">
                  <c:v>12938.727163135207</c:v>
                </c:pt>
                <c:pt idx="13">
                  <c:v>13011.238475777114</c:v>
                </c:pt>
                <c:pt idx="14">
                  <c:v>13173.506525957759</c:v>
                </c:pt>
                <c:pt idx="15">
                  <c:v>13360.066920021707</c:v>
                </c:pt>
                <c:pt idx="16">
                  <c:v>13590.937384321202</c:v>
                </c:pt>
                <c:pt idx="17">
                  <c:v>13779.88683135153</c:v>
                </c:pt>
                <c:pt idx="18">
                  <c:v>13934.600244678706</c:v>
                </c:pt>
                <c:pt idx="19">
                  <c:v>14067.829462070247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F-44E6-BDC1-ECEB3B58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8000"/>
          <c:min val="8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'Sales forecast final'!$B$2:$B$69</c:f>
              <c:numCache>
                <c:formatCode>#,##0</c:formatCode>
                <c:ptCount val="68"/>
                <c:pt idx="0">
                  <c:v>536400</c:v>
                </c:pt>
                <c:pt idx="1">
                  <c:v>529624</c:v>
                </c:pt>
                <c:pt idx="2">
                  <c:v>511148</c:v>
                </c:pt>
                <c:pt idx="3">
                  <c:v>505812</c:v>
                </c:pt>
                <c:pt idx="4">
                  <c:v>484088</c:v>
                </c:pt>
                <c:pt idx="5">
                  <c:v>457840</c:v>
                </c:pt>
                <c:pt idx="6">
                  <c:v>447532</c:v>
                </c:pt>
                <c:pt idx="7">
                  <c:v>333552</c:v>
                </c:pt>
                <c:pt idx="8">
                  <c:v>343036</c:v>
                </c:pt>
                <c:pt idx="9">
                  <c:v>463192</c:v>
                </c:pt>
                <c:pt idx="10">
                  <c:v>523656</c:v>
                </c:pt>
                <c:pt idx="11">
                  <c:v>528868</c:v>
                </c:pt>
                <c:pt idx="12">
                  <c:v>501564</c:v>
                </c:pt>
                <c:pt idx="13">
                  <c:v>442276</c:v>
                </c:pt>
                <c:pt idx="14">
                  <c:v>398328</c:v>
                </c:pt>
                <c:pt idx="15">
                  <c:v>440692</c:v>
                </c:pt>
                <c:pt idx="16">
                  <c:v>465112</c:v>
                </c:pt>
                <c:pt idx="17">
                  <c:v>437744</c:v>
                </c:pt>
                <c:pt idx="18">
                  <c:v>450460</c:v>
                </c:pt>
                <c:pt idx="19">
                  <c:v>476008</c:v>
                </c:pt>
                <c:pt idx="20">
                  <c:v>489412</c:v>
                </c:pt>
                <c:pt idx="21">
                  <c:v>467640</c:v>
                </c:pt>
                <c:pt idx="22">
                  <c:v>427792</c:v>
                </c:pt>
                <c:pt idx="23">
                  <c:v>425064</c:v>
                </c:pt>
                <c:pt idx="24">
                  <c:v>442356</c:v>
                </c:pt>
                <c:pt idx="25">
                  <c:v>447852</c:v>
                </c:pt>
                <c:pt idx="26">
                  <c:v>469736</c:v>
                </c:pt>
                <c:pt idx="27">
                  <c:v>459940</c:v>
                </c:pt>
                <c:pt idx="28">
                  <c:v>453484</c:v>
                </c:pt>
                <c:pt idx="29">
                  <c:v>479428</c:v>
                </c:pt>
                <c:pt idx="30">
                  <c:v>502584</c:v>
                </c:pt>
                <c:pt idx="31">
                  <c:v>489220</c:v>
                </c:pt>
                <c:pt idx="32">
                  <c:v>475784</c:v>
                </c:pt>
                <c:pt idx="33">
                  <c:v>514200</c:v>
                </c:pt>
                <c:pt idx="34">
                  <c:v>515484</c:v>
                </c:pt>
                <c:pt idx="35">
                  <c:v>521504</c:v>
                </c:pt>
                <c:pt idx="36">
                  <c:v>539044</c:v>
                </c:pt>
                <c:pt idx="37">
                  <c:v>558532</c:v>
                </c:pt>
                <c:pt idx="38">
                  <c:v>537552</c:v>
                </c:pt>
                <c:pt idx="39">
                  <c:v>521408</c:v>
                </c:pt>
                <c:pt idx="40">
                  <c:v>539632</c:v>
                </c:pt>
                <c:pt idx="41">
                  <c:v>522840</c:v>
                </c:pt>
                <c:pt idx="42">
                  <c:v>477424</c:v>
                </c:pt>
                <c:pt idx="43">
                  <c:v>515688</c:v>
                </c:pt>
                <c:pt idx="44">
                  <c:v>468956</c:v>
                </c:pt>
                <c:pt idx="45">
                  <c:v>457712</c:v>
                </c:pt>
                <c:pt idx="46">
                  <c:v>460424</c:v>
                </c:pt>
                <c:pt idx="47">
                  <c:v>451360</c:v>
                </c:pt>
                <c:pt idx="48">
                  <c:v>455564</c:v>
                </c:pt>
                <c:pt idx="49">
                  <c:v>489508</c:v>
                </c:pt>
                <c:pt idx="50">
                  <c:v>501996</c:v>
                </c:pt>
                <c:pt idx="51">
                  <c:v>512472</c:v>
                </c:pt>
                <c:pt idx="52">
                  <c:v>506732</c:v>
                </c:pt>
                <c:pt idx="53">
                  <c:v>345116</c:v>
                </c:pt>
                <c:pt idx="54">
                  <c:v>666252</c:v>
                </c:pt>
                <c:pt idx="55">
                  <c:v>687424</c:v>
                </c:pt>
                <c:pt idx="56">
                  <c:v>634071.34888395097</c:v>
                </c:pt>
                <c:pt idx="57">
                  <c:v>604058.00351441535</c:v>
                </c:pt>
                <c:pt idx="58">
                  <c:v>579080.18674605363</c:v>
                </c:pt>
                <c:pt idx="59">
                  <c:v>555317.1986592398</c:v>
                </c:pt>
                <c:pt idx="60">
                  <c:v>542181.14075318002</c:v>
                </c:pt>
                <c:pt idx="61">
                  <c:v>537106.95111528796</c:v>
                </c:pt>
                <c:pt idx="62">
                  <c:v>535906.50003392051</c:v>
                </c:pt>
                <c:pt idx="63">
                  <c:v>537003.99056636682</c:v>
                </c:pt>
                <c:pt idx="64">
                  <c:v>544215.55120363191</c:v>
                </c:pt>
                <c:pt idx="65">
                  <c:v>549031.42584535677</c:v>
                </c:pt>
                <c:pt idx="66">
                  <c:v>552572.71398030117</c:v>
                </c:pt>
                <c:pt idx="67">
                  <c:v>555509.30072048644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C-4B58-80F0-0311D2DB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700000"/>
          <c:min val="3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Alberta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'Sales forecast final'!$C$2:$C$69</c:f>
              <c:numCache>
                <c:formatCode>#,##0</c:formatCode>
                <c:ptCount val="68"/>
                <c:pt idx="0">
                  <c:v>87528.029756309727</c:v>
                </c:pt>
                <c:pt idx="1">
                  <c:v>76295.96718213275</c:v>
                </c:pt>
                <c:pt idx="2">
                  <c:v>62039.984107179014</c:v>
                </c:pt>
                <c:pt idx="3">
                  <c:v>62052.021031639648</c:v>
                </c:pt>
                <c:pt idx="4">
                  <c:v>62860.003191297452</c:v>
                </c:pt>
                <c:pt idx="5">
                  <c:v>57852.003293298585</c:v>
                </c:pt>
                <c:pt idx="6">
                  <c:v>62751.976915038038</c:v>
                </c:pt>
                <c:pt idx="7">
                  <c:v>43211.993418078913</c:v>
                </c:pt>
                <c:pt idx="8">
                  <c:v>42732.001198808321</c:v>
                </c:pt>
                <c:pt idx="9">
                  <c:v>61376.012451766517</c:v>
                </c:pt>
                <c:pt idx="10">
                  <c:v>66856.001968148339</c:v>
                </c:pt>
                <c:pt idx="11">
                  <c:v>62315.991742356069</c:v>
                </c:pt>
                <c:pt idx="12">
                  <c:v>55791.977248275798</c:v>
                </c:pt>
                <c:pt idx="13">
                  <c:v>49332.006138579025</c:v>
                </c:pt>
                <c:pt idx="14">
                  <c:v>45040.004427716834</c:v>
                </c:pt>
                <c:pt idx="15">
                  <c:v>50963.978647037344</c:v>
                </c:pt>
                <c:pt idx="16">
                  <c:v>54803.994418042501</c:v>
                </c:pt>
                <c:pt idx="17">
                  <c:v>52692.023225067067</c:v>
                </c:pt>
                <c:pt idx="18">
                  <c:v>54160.024563392581</c:v>
                </c:pt>
                <c:pt idx="19">
                  <c:v>57552.01123325857</c:v>
                </c:pt>
                <c:pt idx="20">
                  <c:v>62272.012178798585</c:v>
                </c:pt>
                <c:pt idx="21">
                  <c:v>64016.001921944306</c:v>
                </c:pt>
                <c:pt idx="22">
                  <c:v>59956.007330784829</c:v>
                </c:pt>
                <c:pt idx="23">
                  <c:v>60568.023096808553</c:v>
                </c:pt>
                <c:pt idx="24">
                  <c:v>65631.980326665507</c:v>
                </c:pt>
                <c:pt idx="25">
                  <c:v>64764.012221825935</c:v>
                </c:pt>
                <c:pt idx="26">
                  <c:v>69483.970253772277</c:v>
                </c:pt>
                <c:pt idx="27">
                  <c:v>67592.030368227948</c:v>
                </c:pt>
                <c:pt idx="28">
                  <c:v>73768.003607322666</c:v>
                </c:pt>
                <c:pt idx="29">
                  <c:v>76948.016397144966</c:v>
                </c:pt>
                <c:pt idx="30">
                  <c:v>75496.030758490131</c:v>
                </c:pt>
                <c:pt idx="31">
                  <c:v>71780.01409890638</c:v>
                </c:pt>
                <c:pt idx="32">
                  <c:v>57348.006466201368</c:v>
                </c:pt>
                <c:pt idx="33">
                  <c:v>61596.009163735391</c:v>
                </c:pt>
                <c:pt idx="34">
                  <c:v>60512.023579213746</c:v>
                </c:pt>
                <c:pt idx="35">
                  <c:v>55312.011004792847</c:v>
                </c:pt>
                <c:pt idx="36">
                  <c:v>51260.018515209107</c:v>
                </c:pt>
                <c:pt idx="37">
                  <c:v>55192.00369201084</c:v>
                </c:pt>
                <c:pt idx="38">
                  <c:v>55088.009670235726</c:v>
                </c:pt>
                <c:pt idx="39">
                  <c:v>55603.996720637857</c:v>
                </c:pt>
                <c:pt idx="40">
                  <c:v>58776.027849237849</c:v>
                </c:pt>
                <c:pt idx="41">
                  <c:v>55379.975876196906</c:v>
                </c:pt>
                <c:pt idx="42">
                  <c:v>53307.982324150893</c:v>
                </c:pt>
                <c:pt idx="43">
                  <c:v>57867.972649877338</c:v>
                </c:pt>
                <c:pt idx="44">
                  <c:v>54855.973238819111</c:v>
                </c:pt>
                <c:pt idx="45">
                  <c:v>51632.02307063606</c:v>
                </c:pt>
                <c:pt idx="46">
                  <c:v>52116.004106588181</c:v>
                </c:pt>
                <c:pt idx="47">
                  <c:v>49988.005274444935</c:v>
                </c:pt>
                <c:pt idx="48">
                  <c:v>50008.004476128343</c:v>
                </c:pt>
                <c:pt idx="49">
                  <c:v>54027.981167962331</c:v>
                </c:pt>
                <c:pt idx="50">
                  <c:v>52939.993929836324</c:v>
                </c:pt>
                <c:pt idx="51">
                  <c:v>51771.980303737873</c:v>
                </c:pt>
                <c:pt idx="52">
                  <c:v>49279.988316328861</c:v>
                </c:pt>
                <c:pt idx="53">
                  <c:v>37059.994859057137</c:v>
                </c:pt>
                <c:pt idx="54">
                  <c:v>61848.019798758956</c:v>
                </c:pt>
                <c:pt idx="55">
                  <c:v>67656.002683090337</c:v>
                </c:pt>
                <c:pt idx="56">
                  <c:v>61886.006143529878</c:v>
                </c:pt>
                <c:pt idx="57">
                  <c:v>61495.258983255975</c:v>
                </c:pt>
                <c:pt idx="58">
                  <c:v>60883.736234056072</c:v>
                </c:pt>
                <c:pt idx="59">
                  <c:v>59224.249747954389</c:v>
                </c:pt>
                <c:pt idx="60">
                  <c:v>56524.174334065428</c:v>
                </c:pt>
                <c:pt idx="61">
                  <c:v>55305.082220061973</c:v>
                </c:pt>
                <c:pt idx="62">
                  <c:v>54839.078791795779</c:v>
                </c:pt>
                <c:pt idx="63">
                  <c:v>54673.642512852392</c:v>
                </c:pt>
                <c:pt idx="64">
                  <c:v>54759.707935549166</c:v>
                </c:pt>
                <c:pt idx="65">
                  <c:v>54679.123234145307</c:v>
                </c:pt>
                <c:pt idx="66">
                  <c:v>54591.127577263942</c:v>
                </c:pt>
                <c:pt idx="67">
                  <c:v>54572.078778840485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B-4900-8022-FFA7FC64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80000"/>
          <c:min val="2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British Columbia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'Sales forecast final'!$D$2:$D$69</c:f>
              <c:numCache>
                <c:formatCode>#,##0</c:formatCode>
                <c:ptCount val="68"/>
                <c:pt idx="0">
                  <c:v>101559.93147762076</c:v>
                </c:pt>
                <c:pt idx="1">
                  <c:v>103852.23610312694</c:v>
                </c:pt>
                <c:pt idx="2">
                  <c:v>106836.44163510589</c:v>
                </c:pt>
                <c:pt idx="3">
                  <c:v>99223.916813086646</c:v>
                </c:pt>
                <c:pt idx="4">
                  <c:v>90816.326992694318</c:v>
                </c:pt>
                <c:pt idx="5">
                  <c:v>76096.028997865447</c:v>
                </c:pt>
                <c:pt idx="6">
                  <c:v>63867.976283280346</c:v>
                </c:pt>
                <c:pt idx="7">
                  <c:v>45319.983955723481</c:v>
                </c:pt>
                <c:pt idx="8">
                  <c:v>50416.02506295107</c:v>
                </c:pt>
                <c:pt idx="9">
                  <c:v>81108.039112844795</c:v>
                </c:pt>
                <c:pt idx="10">
                  <c:v>103548.39439681546</c:v>
                </c:pt>
                <c:pt idx="11">
                  <c:v>105700.44280587453</c:v>
                </c:pt>
                <c:pt idx="12">
                  <c:v>85620.015533263446</c:v>
                </c:pt>
                <c:pt idx="13">
                  <c:v>75939.964105759864</c:v>
                </c:pt>
                <c:pt idx="14">
                  <c:v>63611.996841287953</c:v>
                </c:pt>
                <c:pt idx="15">
                  <c:v>74552.015928364446</c:v>
                </c:pt>
                <c:pt idx="16">
                  <c:v>85248.036371909635</c:v>
                </c:pt>
                <c:pt idx="17">
                  <c:v>73620.026075242597</c:v>
                </c:pt>
                <c:pt idx="18">
                  <c:v>72512.001213286218</c:v>
                </c:pt>
                <c:pt idx="19">
                  <c:v>76600.000412966561</c:v>
                </c:pt>
                <c:pt idx="20">
                  <c:v>76476.008872562175</c:v>
                </c:pt>
                <c:pt idx="21">
                  <c:v>69751.999163829692</c:v>
                </c:pt>
                <c:pt idx="22">
                  <c:v>63055.991278416586</c:v>
                </c:pt>
                <c:pt idx="23">
                  <c:v>61728.027494548391</c:v>
                </c:pt>
                <c:pt idx="24">
                  <c:v>63431.975652751404</c:v>
                </c:pt>
                <c:pt idx="25">
                  <c:v>69003.972964669782</c:v>
                </c:pt>
                <c:pt idx="26">
                  <c:v>79708.009960903466</c:v>
                </c:pt>
                <c:pt idx="27">
                  <c:v>80024.039408218581</c:v>
                </c:pt>
                <c:pt idx="28">
                  <c:v>75924.018387656586</c:v>
                </c:pt>
                <c:pt idx="29">
                  <c:v>81552.018637901667</c:v>
                </c:pt>
                <c:pt idx="30">
                  <c:v>89067.907297676764</c:v>
                </c:pt>
                <c:pt idx="31">
                  <c:v>90071.975828004215</c:v>
                </c:pt>
                <c:pt idx="32">
                  <c:v>92632.410159451174</c:v>
                </c:pt>
                <c:pt idx="33">
                  <c:v>99156.467485024245</c:v>
                </c:pt>
                <c:pt idx="34">
                  <c:v>105008.26718336571</c:v>
                </c:pt>
                <c:pt idx="35">
                  <c:v>113939.6682169454</c:v>
                </c:pt>
                <c:pt idx="36">
                  <c:v>130035.7070215975</c:v>
                </c:pt>
                <c:pt idx="37">
                  <c:v>126532.48607783868</c:v>
                </c:pt>
                <c:pt idx="38">
                  <c:v>102480.14598791368</c:v>
                </c:pt>
                <c:pt idx="39">
                  <c:v>90635.78220362516</c:v>
                </c:pt>
                <c:pt idx="40">
                  <c:v>95779.53903335605</c:v>
                </c:pt>
                <c:pt idx="41">
                  <c:v>110028.4624796828</c:v>
                </c:pt>
                <c:pt idx="42">
                  <c:v>103863.66047742747</c:v>
                </c:pt>
                <c:pt idx="43">
                  <c:v>106144.2568022503</c:v>
                </c:pt>
                <c:pt idx="44">
                  <c:v>91155.704437835229</c:v>
                </c:pt>
                <c:pt idx="45">
                  <c:v>80220.017792464758</c:v>
                </c:pt>
                <c:pt idx="46">
                  <c:v>73815.968396535172</c:v>
                </c:pt>
                <c:pt idx="47">
                  <c:v>68915.980046587545</c:v>
                </c:pt>
                <c:pt idx="48">
                  <c:v>66184.022519101389</c:v>
                </c:pt>
                <c:pt idx="49">
                  <c:v>72428.008487067054</c:v>
                </c:pt>
                <c:pt idx="50">
                  <c:v>81732.039238771991</c:v>
                </c:pt>
                <c:pt idx="51">
                  <c:v>89027.83575616595</c:v>
                </c:pt>
                <c:pt idx="52">
                  <c:v>78712.036252731792</c:v>
                </c:pt>
                <c:pt idx="53">
                  <c:v>51695.983098285658</c:v>
                </c:pt>
                <c:pt idx="54">
                  <c:v>115567.99778447616</c:v>
                </c:pt>
                <c:pt idx="55">
                  <c:v>130147.58583062842</c:v>
                </c:pt>
                <c:pt idx="56">
                  <c:v>110285.12769612001</c:v>
                </c:pt>
                <c:pt idx="57">
                  <c:v>103646.81211250552</c:v>
                </c:pt>
                <c:pt idx="58">
                  <c:v>101513.22465253438</c:v>
                </c:pt>
                <c:pt idx="59">
                  <c:v>100315.38591310802</c:v>
                </c:pt>
                <c:pt idx="60">
                  <c:v>94765.634876214113</c:v>
                </c:pt>
                <c:pt idx="61">
                  <c:v>91641.915848457415</c:v>
                </c:pt>
                <c:pt idx="62">
                  <c:v>90267.072996026953</c:v>
                </c:pt>
                <c:pt idx="63">
                  <c:v>89967.560825181528</c:v>
                </c:pt>
                <c:pt idx="64">
                  <c:v>90645.527789045533</c:v>
                </c:pt>
                <c:pt idx="65">
                  <c:v>90978.697203559394</c:v>
                </c:pt>
                <c:pt idx="66">
                  <c:v>91143.49898201121</c:v>
                </c:pt>
                <c:pt idx="67">
                  <c:v>91215.761540174222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6-49E1-8DFA-790389179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40000"/>
          <c:min val="4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Manitoba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'Sales forecast final'!$E$2:$E$69</c:f>
              <c:numCache>
                <c:formatCode>#,##0</c:formatCode>
                <c:ptCount val="68"/>
                <c:pt idx="0">
                  <c:v>13796.005339924373</c:v>
                </c:pt>
                <c:pt idx="1">
                  <c:v>14147.997323121122</c:v>
                </c:pt>
                <c:pt idx="2">
                  <c:v>13771.993618903323</c:v>
                </c:pt>
                <c:pt idx="3">
                  <c:v>13723.999411810639</c:v>
                </c:pt>
                <c:pt idx="4">
                  <c:v>13783.994250861926</c:v>
                </c:pt>
                <c:pt idx="5">
                  <c:v>14195.997833030509</c:v>
                </c:pt>
                <c:pt idx="6">
                  <c:v>13952.002999277516</c:v>
                </c:pt>
                <c:pt idx="7">
                  <c:v>11712.001463049051</c:v>
                </c:pt>
                <c:pt idx="8">
                  <c:v>12347.999697447342</c:v>
                </c:pt>
                <c:pt idx="9">
                  <c:v>12996.006034445769</c:v>
                </c:pt>
                <c:pt idx="10">
                  <c:v>13495.996449123053</c:v>
                </c:pt>
                <c:pt idx="11">
                  <c:v>13200.003333600072</c:v>
                </c:pt>
                <c:pt idx="12">
                  <c:v>13071.99403943218</c:v>
                </c:pt>
                <c:pt idx="13">
                  <c:v>13384.001585378124</c:v>
                </c:pt>
                <c:pt idx="14">
                  <c:v>12527.999284517246</c:v>
                </c:pt>
                <c:pt idx="15">
                  <c:v>13132.001083369129</c:v>
                </c:pt>
                <c:pt idx="16">
                  <c:v>14136.004906894226</c:v>
                </c:pt>
                <c:pt idx="17">
                  <c:v>12951.998261354971</c:v>
                </c:pt>
                <c:pt idx="18">
                  <c:v>13680.002324825224</c:v>
                </c:pt>
                <c:pt idx="19">
                  <c:v>14383.994309812822</c:v>
                </c:pt>
                <c:pt idx="20">
                  <c:v>14128.006191966797</c:v>
                </c:pt>
                <c:pt idx="21">
                  <c:v>14428.004603924486</c:v>
                </c:pt>
                <c:pt idx="22">
                  <c:v>13291.996433031207</c:v>
                </c:pt>
                <c:pt idx="23">
                  <c:v>13536.003780251844</c:v>
                </c:pt>
                <c:pt idx="24">
                  <c:v>13179.994109376828</c:v>
                </c:pt>
                <c:pt idx="25">
                  <c:v>13436.00551397036</c:v>
                </c:pt>
                <c:pt idx="26">
                  <c:v>13832.004616524331</c:v>
                </c:pt>
                <c:pt idx="27">
                  <c:v>14319.998863067287</c:v>
                </c:pt>
                <c:pt idx="28">
                  <c:v>13248.006418589335</c:v>
                </c:pt>
                <c:pt idx="29">
                  <c:v>14052.004886361439</c:v>
                </c:pt>
                <c:pt idx="30">
                  <c:v>14048.000635601664</c:v>
                </c:pt>
                <c:pt idx="31">
                  <c:v>13572.003192348797</c:v>
                </c:pt>
                <c:pt idx="32">
                  <c:v>13912.004244353908</c:v>
                </c:pt>
                <c:pt idx="33">
                  <c:v>13591.995892064933</c:v>
                </c:pt>
                <c:pt idx="34">
                  <c:v>14103.994880843891</c:v>
                </c:pt>
                <c:pt idx="35">
                  <c:v>14288.000828755599</c:v>
                </c:pt>
                <c:pt idx="36">
                  <c:v>14732.001230931341</c:v>
                </c:pt>
                <c:pt idx="37">
                  <c:v>14635.997584779094</c:v>
                </c:pt>
                <c:pt idx="38">
                  <c:v>14119.997883026082</c:v>
                </c:pt>
                <c:pt idx="39">
                  <c:v>14555.997123557696</c:v>
                </c:pt>
                <c:pt idx="40">
                  <c:v>14599.99347998401</c:v>
                </c:pt>
                <c:pt idx="41">
                  <c:v>14656.004018763373</c:v>
                </c:pt>
                <c:pt idx="42">
                  <c:v>14224.005737482052</c:v>
                </c:pt>
                <c:pt idx="43">
                  <c:v>14108.000984229815</c:v>
                </c:pt>
                <c:pt idx="44">
                  <c:v>13524.002668178824</c:v>
                </c:pt>
                <c:pt idx="45">
                  <c:v>13696.003598465149</c:v>
                </c:pt>
                <c:pt idx="46">
                  <c:v>13444.002316063881</c:v>
                </c:pt>
                <c:pt idx="47">
                  <c:v>13507.999724631762</c:v>
                </c:pt>
                <c:pt idx="48">
                  <c:v>14399.998208003613</c:v>
                </c:pt>
                <c:pt idx="49">
                  <c:v>14512.002739357536</c:v>
                </c:pt>
                <c:pt idx="50">
                  <c:v>14771.993871799221</c:v>
                </c:pt>
                <c:pt idx="51">
                  <c:v>15083.992499356797</c:v>
                </c:pt>
                <c:pt idx="52">
                  <c:v>15655.99768360071</c:v>
                </c:pt>
                <c:pt idx="53">
                  <c:v>12552.000837306579</c:v>
                </c:pt>
                <c:pt idx="54">
                  <c:v>19208.004287587235</c:v>
                </c:pt>
                <c:pt idx="55">
                  <c:v>19747.997269664153</c:v>
                </c:pt>
                <c:pt idx="56">
                  <c:v>18005.280610776324</c:v>
                </c:pt>
                <c:pt idx="57">
                  <c:v>17202.557801241219</c:v>
                </c:pt>
                <c:pt idx="58">
                  <c:v>16480.68488440894</c:v>
                </c:pt>
                <c:pt idx="59">
                  <c:v>16435.638923398503</c:v>
                </c:pt>
                <c:pt idx="60">
                  <c:v>15689.384514970905</c:v>
                </c:pt>
                <c:pt idx="61">
                  <c:v>15572.707051059566</c:v>
                </c:pt>
                <c:pt idx="62">
                  <c:v>15511.745216613383</c:v>
                </c:pt>
                <c:pt idx="63">
                  <c:v>15523.897483867137</c:v>
                </c:pt>
                <c:pt idx="64">
                  <c:v>15553.949511212188</c:v>
                </c:pt>
                <c:pt idx="65">
                  <c:v>15562.019594403688</c:v>
                </c:pt>
                <c:pt idx="66">
                  <c:v>15579.226489629067</c:v>
                </c:pt>
                <c:pt idx="67">
                  <c:v>15605.602908002049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D-41EE-9F28-2F4C8809F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20000"/>
          <c:min val="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Newfoundland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'Prices forecast final'!$G$50:$G$69</c:f>
              <c:numCache>
                <c:formatCode>#,##0</c:formatCode>
                <c:ptCount val="20"/>
                <c:pt idx="0">
                  <c:v>243922</c:v>
                </c:pt>
                <c:pt idx="1">
                  <c:v>242756</c:v>
                </c:pt>
                <c:pt idx="2">
                  <c:v>236778</c:v>
                </c:pt>
                <c:pt idx="3">
                  <c:v>240483</c:v>
                </c:pt>
                <c:pt idx="4">
                  <c:v>236065</c:v>
                </c:pt>
                <c:pt idx="5">
                  <c:v>233277</c:v>
                </c:pt>
                <c:pt idx="6">
                  <c:v>250835</c:v>
                </c:pt>
                <c:pt idx="7">
                  <c:v>255667</c:v>
                </c:pt>
                <c:pt idx="8">
                  <c:v>256594.1</c:v>
                </c:pt>
                <c:pt idx="9">
                  <c:v>258016.4</c:v>
                </c:pt>
                <c:pt idx="10">
                  <c:v>260081.7</c:v>
                </c:pt>
                <c:pt idx="11">
                  <c:v>261986.4</c:v>
                </c:pt>
                <c:pt idx="12">
                  <c:v>264176.82759986923</c:v>
                </c:pt>
                <c:pt idx="13">
                  <c:v>264978.53591249115</c:v>
                </c:pt>
                <c:pt idx="14">
                  <c:v>266588.30079917016</c:v>
                </c:pt>
                <c:pt idx="15">
                  <c:v>268141.18821859709</c:v>
                </c:pt>
                <c:pt idx="16">
                  <c:v>269959.72322297678</c:v>
                </c:pt>
                <c:pt idx="17">
                  <c:v>272151.6634966323</c:v>
                </c:pt>
                <c:pt idx="18">
                  <c:v>274273.49260888441</c:v>
                </c:pt>
                <c:pt idx="19">
                  <c:v>276569.63769897836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2-4DF0-BF17-62FECEDDF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280000"/>
          <c:min val="22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New Brunswick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'Sales forecast final'!$F$2:$F$69</c:f>
              <c:numCache>
                <c:formatCode>#,##0</c:formatCode>
                <c:ptCount val="68"/>
                <c:pt idx="0">
                  <c:v>8695.9994114446999</c:v>
                </c:pt>
                <c:pt idx="1">
                  <c:v>8236.0024129194808</c:v>
                </c:pt>
                <c:pt idx="2">
                  <c:v>8364.002513979287</c:v>
                </c:pt>
                <c:pt idx="3">
                  <c:v>8151.9982572438576</c:v>
                </c:pt>
                <c:pt idx="4">
                  <c:v>7615.9983598845965</c:v>
                </c:pt>
                <c:pt idx="5">
                  <c:v>8248.0027665701509</c:v>
                </c:pt>
                <c:pt idx="6">
                  <c:v>8271.9980508827721</c:v>
                </c:pt>
                <c:pt idx="7">
                  <c:v>6912.0003499960349</c:v>
                </c:pt>
                <c:pt idx="8">
                  <c:v>6611.9993532074186</c:v>
                </c:pt>
                <c:pt idx="9">
                  <c:v>7367.9984025053973</c:v>
                </c:pt>
                <c:pt idx="10">
                  <c:v>7644.0004262273633</c:v>
                </c:pt>
                <c:pt idx="11">
                  <c:v>7568.0018949379582</c:v>
                </c:pt>
                <c:pt idx="12">
                  <c:v>7711.9963354860411</c:v>
                </c:pt>
                <c:pt idx="13">
                  <c:v>6716.0023030676302</c:v>
                </c:pt>
                <c:pt idx="14">
                  <c:v>6619.9980946903734</c:v>
                </c:pt>
                <c:pt idx="15">
                  <c:v>6951.9978739025801</c:v>
                </c:pt>
                <c:pt idx="16">
                  <c:v>7211.9983902578588</c:v>
                </c:pt>
                <c:pt idx="17">
                  <c:v>7051.9987137303351</c:v>
                </c:pt>
                <c:pt idx="18">
                  <c:v>6676.0005096336072</c:v>
                </c:pt>
                <c:pt idx="19">
                  <c:v>7148.0034656412472</c:v>
                </c:pt>
                <c:pt idx="20">
                  <c:v>6904.0008861742062</c:v>
                </c:pt>
                <c:pt idx="21">
                  <c:v>6843.998125482085</c:v>
                </c:pt>
                <c:pt idx="22">
                  <c:v>6643.9992717293062</c:v>
                </c:pt>
                <c:pt idx="23">
                  <c:v>6484.0031010666198</c:v>
                </c:pt>
                <c:pt idx="24">
                  <c:v>6519.9980844190113</c:v>
                </c:pt>
                <c:pt idx="25">
                  <c:v>7051.9987137303351</c:v>
                </c:pt>
                <c:pt idx="26">
                  <c:v>6340.0019887861554</c:v>
                </c:pt>
                <c:pt idx="27">
                  <c:v>6427.9976490397003</c:v>
                </c:pt>
                <c:pt idx="28">
                  <c:v>6459.9984776575275</c:v>
                </c:pt>
                <c:pt idx="29">
                  <c:v>5983.9990513300909</c:v>
                </c:pt>
                <c:pt idx="30">
                  <c:v>7091.9978293220493</c:v>
                </c:pt>
                <c:pt idx="31">
                  <c:v>6668.0007818177519</c:v>
                </c:pt>
                <c:pt idx="32">
                  <c:v>6616.000823138711</c:v>
                </c:pt>
                <c:pt idx="33">
                  <c:v>6944.0007275903063</c:v>
                </c:pt>
                <c:pt idx="34">
                  <c:v>7043.9992357527663</c:v>
                </c:pt>
                <c:pt idx="35">
                  <c:v>7132.0027254006036</c:v>
                </c:pt>
                <c:pt idx="36">
                  <c:v>7779.998007911443</c:v>
                </c:pt>
                <c:pt idx="37">
                  <c:v>7832.0013855556708</c:v>
                </c:pt>
                <c:pt idx="38">
                  <c:v>7640.0036592501183</c:v>
                </c:pt>
                <c:pt idx="39">
                  <c:v>7844.0013633159751</c:v>
                </c:pt>
                <c:pt idx="40">
                  <c:v>8043.996864669396</c:v>
                </c:pt>
                <c:pt idx="41">
                  <c:v>8339.9988804976729</c:v>
                </c:pt>
                <c:pt idx="42">
                  <c:v>8011.9973106459192</c:v>
                </c:pt>
                <c:pt idx="43">
                  <c:v>8435.9984774811946</c:v>
                </c:pt>
                <c:pt idx="44">
                  <c:v>7816.0013083771855</c:v>
                </c:pt>
                <c:pt idx="45">
                  <c:v>7883.9975784083254</c:v>
                </c:pt>
                <c:pt idx="46">
                  <c:v>8987.9975535985923</c:v>
                </c:pt>
                <c:pt idx="47">
                  <c:v>8567.9978493663511</c:v>
                </c:pt>
                <c:pt idx="48">
                  <c:v>9079.9989968829814</c:v>
                </c:pt>
                <c:pt idx="49">
                  <c:v>9627.995785025505</c:v>
                </c:pt>
                <c:pt idx="50">
                  <c:v>9475.9980653915427</c:v>
                </c:pt>
                <c:pt idx="51">
                  <c:v>9511.9992651911143</c:v>
                </c:pt>
                <c:pt idx="52">
                  <c:v>9984.0027007790122</c:v>
                </c:pt>
                <c:pt idx="53">
                  <c:v>7860.0037389764684</c:v>
                </c:pt>
                <c:pt idx="54">
                  <c:v>11955.998059733396</c:v>
                </c:pt>
                <c:pt idx="55">
                  <c:v>12792.001363705305</c:v>
                </c:pt>
                <c:pt idx="56">
                  <c:v>12614.463874457038</c:v>
                </c:pt>
                <c:pt idx="57">
                  <c:v>12439.390390581535</c:v>
                </c:pt>
                <c:pt idx="58">
                  <c:v>12266.758981420697</c:v>
                </c:pt>
                <c:pt idx="59">
                  <c:v>12096.511220428882</c:v>
                </c:pt>
                <c:pt idx="60">
                  <c:v>11504.759326665342</c:v>
                </c:pt>
                <c:pt idx="61">
                  <c:v>11277.496748098221</c:v>
                </c:pt>
                <c:pt idx="62">
                  <c:v>11136.712121297396</c:v>
                </c:pt>
                <c:pt idx="63">
                  <c:v>11038.035662585127</c:v>
                </c:pt>
                <c:pt idx="64">
                  <c:v>11092.384463060318</c:v>
                </c:pt>
                <c:pt idx="65">
                  <c:v>11064.545317168064</c:v>
                </c:pt>
                <c:pt idx="66">
                  <c:v>11056.298843907462</c:v>
                </c:pt>
                <c:pt idx="67">
                  <c:v>11052.589903366807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3-4691-B555-D1B6B277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6000"/>
          <c:min val="4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Newfoundland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'Sales forecast final'!$G$2:$G$69</c:f>
              <c:numCache>
                <c:formatCode>#,##0</c:formatCode>
                <c:ptCount val="68"/>
                <c:pt idx="0">
                  <c:v>3947.9998443166164</c:v>
                </c:pt>
                <c:pt idx="1">
                  <c:v>4223.998038939998</c:v>
                </c:pt>
                <c:pt idx="2">
                  <c:v>4547.997754423116</c:v>
                </c:pt>
                <c:pt idx="3">
                  <c:v>5208.0009230216565</c:v>
                </c:pt>
                <c:pt idx="4">
                  <c:v>4595.9987230072966</c:v>
                </c:pt>
                <c:pt idx="5">
                  <c:v>4587.999462610479</c:v>
                </c:pt>
                <c:pt idx="6">
                  <c:v>5075.9976258823253</c:v>
                </c:pt>
                <c:pt idx="7">
                  <c:v>4580.0003847734206</c:v>
                </c:pt>
                <c:pt idx="8">
                  <c:v>3920.0016790750569</c:v>
                </c:pt>
                <c:pt idx="9">
                  <c:v>4243.9994117222977</c:v>
                </c:pt>
                <c:pt idx="10">
                  <c:v>4587.999462610479</c:v>
                </c:pt>
                <c:pt idx="11">
                  <c:v>4944.00178964113</c:v>
                </c:pt>
                <c:pt idx="12">
                  <c:v>4751.9976243684459</c:v>
                </c:pt>
                <c:pt idx="13">
                  <c:v>4480.0001599846555</c:v>
                </c:pt>
                <c:pt idx="14">
                  <c:v>3967.9995742936471</c:v>
                </c:pt>
                <c:pt idx="15">
                  <c:v>3803.9997620773433</c:v>
                </c:pt>
                <c:pt idx="16">
                  <c:v>4447.9978880432736</c:v>
                </c:pt>
                <c:pt idx="17">
                  <c:v>4071.999197366255</c:v>
                </c:pt>
                <c:pt idx="18">
                  <c:v>4612.002212519631</c:v>
                </c:pt>
                <c:pt idx="19">
                  <c:v>4847.9991921814153</c:v>
                </c:pt>
                <c:pt idx="20">
                  <c:v>4472.0015485865888</c:v>
                </c:pt>
                <c:pt idx="21">
                  <c:v>5516.000674092189</c:v>
                </c:pt>
                <c:pt idx="22">
                  <c:v>4295.9988183045543</c:v>
                </c:pt>
                <c:pt idx="23">
                  <c:v>4304.0011159338192</c:v>
                </c:pt>
                <c:pt idx="24">
                  <c:v>4495.9998630804539</c:v>
                </c:pt>
                <c:pt idx="25">
                  <c:v>4207.9983450037917</c:v>
                </c:pt>
                <c:pt idx="26">
                  <c:v>4235.9985360326964</c:v>
                </c:pt>
                <c:pt idx="27">
                  <c:v>4276.0003804569224</c:v>
                </c:pt>
                <c:pt idx="28">
                  <c:v>4004.0008836219549</c:v>
                </c:pt>
                <c:pt idx="29">
                  <c:v>4156.0000369916106</c:v>
                </c:pt>
                <c:pt idx="30">
                  <c:v>4192.0005664189393</c:v>
                </c:pt>
                <c:pt idx="31">
                  <c:v>4067.9983888747761</c:v>
                </c:pt>
                <c:pt idx="32">
                  <c:v>4380.0015669426448</c:v>
                </c:pt>
                <c:pt idx="33">
                  <c:v>3960.0002252106101</c:v>
                </c:pt>
                <c:pt idx="34">
                  <c:v>4280.0003104885363</c:v>
                </c:pt>
                <c:pt idx="35">
                  <c:v>4335.9992108498445</c:v>
                </c:pt>
                <c:pt idx="36">
                  <c:v>4135.9997722372082</c:v>
                </c:pt>
                <c:pt idx="37">
                  <c:v>4499.9985841268808</c:v>
                </c:pt>
                <c:pt idx="38">
                  <c:v>4088.000937118306</c:v>
                </c:pt>
                <c:pt idx="39">
                  <c:v>3980.0010461089387</c:v>
                </c:pt>
                <c:pt idx="40">
                  <c:v>3947.9998443166164</c:v>
                </c:pt>
                <c:pt idx="41">
                  <c:v>3807.9998675144816</c:v>
                </c:pt>
                <c:pt idx="42">
                  <c:v>4004.0008836219549</c:v>
                </c:pt>
                <c:pt idx="43">
                  <c:v>3955.998688100769</c:v>
                </c:pt>
                <c:pt idx="44">
                  <c:v>4304.0011159338192</c:v>
                </c:pt>
                <c:pt idx="45">
                  <c:v>3652.0004360672001</c:v>
                </c:pt>
                <c:pt idx="46">
                  <c:v>3540.0012566721516</c:v>
                </c:pt>
                <c:pt idx="47">
                  <c:v>3408.0016125660741</c:v>
                </c:pt>
                <c:pt idx="48">
                  <c:v>3807.9998675144816</c:v>
                </c:pt>
                <c:pt idx="49">
                  <c:v>4312.0010716660536</c:v>
                </c:pt>
                <c:pt idx="50">
                  <c:v>4111.9981659862742</c:v>
                </c:pt>
                <c:pt idx="51">
                  <c:v>4100.0004445527384</c:v>
                </c:pt>
                <c:pt idx="52">
                  <c:v>4088.000937118306</c:v>
                </c:pt>
                <c:pt idx="53">
                  <c:v>3327.9985329473407</c:v>
                </c:pt>
                <c:pt idx="54">
                  <c:v>5324.0009668645116</c:v>
                </c:pt>
                <c:pt idx="55">
                  <c:v>5983.9990513300909</c:v>
                </c:pt>
                <c:pt idx="56">
                  <c:v>5530.8476292723817</c:v>
                </c:pt>
                <c:pt idx="57">
                  <c:v>5112.0069782043638</c:v>
                </c:pt>
                <c:pt idx="58">
                  <c:v>4724.8890639347519</c:v>
                </c:pt>
                <c:pt idx="59">
                  <c:v>4367.0865007958018</c:v>
                </c:pt>
                <c:pt idx="60">
                  <c:v>4370.3225971272559</c:v>
                </c:pt>
                <c:pt idx="61">
                  <c:v>4373.5610914692516</c:v>
                </c:pt>
                <c:pt idx="62">
                  <c:v>4376.8019855987623</c:v>
                </c:pt>
                <c:pt idx="63">
                  <c:v>4380.0452812940766</c:v>
                </c:pt>
                <c:pt idx="64">
                  <c:v>4383.290980334802</c:v>
                </c:pt>
                <c:pt idx="65">
                  <c:v>4386.5390845018646</c:v>
                </c:pt>
                <c:pt idx="66">
                  <c:v>4389.7895955775093</c:v>
                </c:pt>
                <c:pt idx="67">
                  <c:v>4393.0425153453025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9-421A-8E34-00934D127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7000"/>
          <c:min val="3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Nova Scotia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'Sales forecast final'!$H$2:$H$69</c:f>
              <c:numCache>
                <c:formatCode>#,##0</c:formatCode>
                <c:ptCount val="68"/>
                <c:pt idx="0">
                  <c:v>12455.995610581816</c:v>
                </c:pt>
                <c:pt idx="1">
                  <c:v>11920.005012367614</c:v>
                </c:pt>
                <c:pt idx="2">
                  <c:v>11772.002963795934</c:v>
                </c:pt>
                <c:pt idx="3">
                  <c:v>11320.000105985959</c:v>
                </c:pt>
                <c:pt idx="4">
                  <c:v>11423.996304799552</c:v>
                </c:pt>
                <c:pt idx="5">
                  <c:v>11624.001811830369</c:v>
                </c:pt>
                <c:pt idx="6">
                  <c:v>11471.997685873999</c:v>
                </c:pt>
                <c:pt idx="7">
                  <c:v>8800.0031737521913</c:v>
                </c:pt>
                <c:pt idx="8">
                  <c:v>8811.9969439782781</c:v>
                </c:pt>
                <c:pt idx="9">
                  <c:v>10036.004552667615</c:v>
                </c:pt>
                <c:pt idx="10">
                  <c:v>10923.998673021331</c:v>
                </c:pt>
                <c:pt idx="11">
                  <c:v>10444.004504507269</c:v>
                </c:pt>
                <c:pt idx="12">
                  <c:v>10748.004206601527</c:v>
                </c:pt>
                <c:pt idx="13">
                  <c:v>10128.002195101766</c:v>
                </c:pt>
                <c:pt idx="14">
                  <c:v>9199.996302362124</c:v>
                </c:pt>
                <c:pt idx="15">
                  <c:v>10204.002876081364</c:v>
                </c:pt>
                <c:pt idx="16">
                  <c:v>9847.9969791816202</c:v>
                </c:pt>
                <c:pt idx="17">
                  <c:v>10208.003629305187</c:v>
                </c:pt>
                <c:pt idx="18">
                  <c:v>10256.001866176182</c:v>
                </c:pt>
                <c:pt idx="19">
                  <c:v>11099.999709396065</c:v>
                </c:pt>
                <c:pt idx="20">
                  <c:v>11887.995175403001</c:v>
                </c:pt>
                <c:pt idx="21">
                  <c:v>10727.999315107083</c:v>
                </c:pt>
                <c:pt idx="22">
                  <c:v>10115.99750468694</c:v>
                </c:pt>
                <c:pt idx="23">
                  <c:v>9336.0017472652289</c:v>
                </c:pt>
                <c:pt idx="24">
                  <c:v>9320.0042260641258</c:v>
                </c:pt>
                <c:pt idx="25">
                  <c:v>9299.9970424009243</c:v>
                </c:pt>
                <c:pt idx="26">
                  <c:v>9256.0008538325146</c:v>
                </c:pt>
                <c:pt idx="27">
                  <c:v>8927.9971117817367</c:v>
                </c:pt>
                <c:pt idx="28">
                  <c:v>8556.0024890912991</c:v>
                </c:pt>
                <c:pt idx="29">
                  <c:v>9107.9993982914802</c:v>
                </c:pt>
                <c:pt idx="30">
                  <c:v>9407.9970927542381</c:v>
                </c:pt>
                <c:pt idx="31">
                  <c:v>9215.9997989457588</c:v>
                </c:pt>
                <c:pt idx="32">
                  <c:v>8823.9982368463116</c:v>
                </c:pt>
                <c:pt idx="33">
                  <c:v>10152.003570719602</c:v>
                </c:pt>
                <c:pt idx="34">
                  <c:v>8867.9981411227418</c:v>
                </c:pt>
                <c:pt idx="35">
                  <c:v>9667.9963193594303</c:v>
                </c:pt>
                <c:pt idx="36">
                  <c:v>10215.999626171186</c:v>
                </c:pt>
                <c:pt idx="37">
                  <c:v>10064.003846256923</c:v>
                </c:pt>
                <c:pt idx="38">
                  <c:v>10260.002486974332</c:v>
                </c:pt>
                <c:pt idx="39">
                  <c:v>9975.9987406300206</c:v>
                </c:pt>
                <c:pt idx="40">
                  <c:v>9979.9999183075215</c:v>
                </c:pt>
                <c:pt idx="41">
                  <c:v>10963.998944136305</c:v>
                </c:pt>
                <c:pt idx="42">
                  <c:v>10363.998128654459</c:v>
                </c:pt>
                <c:pt idx="43">
                  <c:v>10995.994632136271</c:v>
                </c:pt>
                <c:pt idx="44">
                  <c:v>11304.004937085558</c:v>
                </c:pt>
                <c:pt idx="45">
                  <c:v>11408.002492258274</c:v>
                </c:pt>
                <c:pt idx="46">
                  <c:v>11244.004824727994</c:v>
                </c:pt>
                <c:pt idx="47">
                  <c:v>10575.997874524821</c:v>
                </c:pt>
                <c:pt idx="48">
                  <c:v>11568.004820633521</c:v>
                </c:pt>
                <c:pt idx="49">
                  <c:v>12655.995837599925</c:v>
                </c:pt>
                <c:pt idx="50">
                  <c:v>12416.001473740685</c:v>
                </c:pt>
                <c:pt idx="51">
                  <c:v>12651.997174737253</c:v>
                </c:pt>
                <c:pt idx="52">
                  <c:v>12796.005886807319</c:v>
                </c:pt>
                <c:pt idx="53">
                  <c:v>9455.9964206589284</c:v>
                </c:pt>
                <c:pt idx="54">
                  <c:v>15619.999027283495</c:v>
                </c:pt>
                <c:pt idx="55">
                  <c:v>17799.993322148148</c:v>
                </c:pt>
                <c:pt idx="56">
                  <c:v>16816.004506741723</c:v>
                </c:pt>
                <c:pt idx="57">
                  <c:v>15399.993419861214</c:v>
                </c:pt>
                <c:pt idx="58">
                  <c:v>15899.999569293928</c:v>
                </c:pt>
                <c:pt idx="59">
                  <c:v>15392.00289699637</c:v>
                </c:pt>
                <c:pt idx="60">
                  <c:v>15026.154139312448</c:v>
                </c:pt>
                <c:pt idx="61">
                  <c:v>14730.01888836637</c:v>
                </c:pt>
                <c:pt idx="62">
                  <c:v>14488.30461438832</c:v>
                </c:pt>
                <c:pt idx="63">
                  <c:v>14298.297707987818</c:v>
                </c:pt>
                <c:pt idx="64">
                  <c:v>14123.164738970649</c:v>
                </c:pt>
                <c:pt idx="65">
                  <c:v>13994.585665714152</c:v>
                </c:pt>
                <c:pt idx="66">
                  <c:v>13882.172716735739</c:v>
                </c:pt>
                <c:pt idx="67">
                  <c:v>13787.165254550559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B-4701-9BE3-90E3AED7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8000"/>
          <c:min val="6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'Sales forecast final'!$I$2:$I$69</c:f>
              <c:numCache>
                <c:formatCode>#,##0</c:formatCode>
                <c:ptCount val="68"/>
                <c:pt idx="0">
                  <c:v>211012.86055952875</c:v>
                </c:pt>
                <c:pt idx="1">
                  <c:v>212006.95529682946</c:v>
                </c:pt>
                <c:pt idx="2">
                  <c:v>209616.37662294754</c:v>
                </c:pt>
                <c:pt idx="3">
                  <c:v>209643.62852324374</c:v>
                </c:pt>
                <c:pt idx="4">
                  <c:v>196020.46795846167</c:v>
                </c:pt>
                <c:pt idx="5">
                  <c:v>191004.89999425667</c:v>
                </c:pt>
                <c:pt idx="6">
                  <c:v>188768.06310837867</c:v>
                </c:pt>
                <c:pt idx="7">
                  <c:v>136939.48078542037</c:v>
                </c:pt>
                <c:pt idx="8">
                  <c:v>143092.18632016497</c:v>
                </c:pt>
                <c:pt idx="9">
                  <c:v>191684.17238435146</c:v>
                </c:pt>
                <c:pt idx="10">
                  <c:v>215075.48986190365</c:v>
                </c:pt>
                <c:pt idx="11">
                  <c:v>221787.35936194184</c:v>
                </c:pt>
                <c:pt idx="12">
                  <c:v>220820.26324558875</c:v>
                </c:pt>
                <c:pt idx="13">
                  <c:v>191364.32696173206</c:v>
                </c:pt>
                <c:pt idx="14">
                  <c:v>167864.83166500417</c:v>
                </c:pt>
                <c:pt idx="15">
                  <c:v>188643.51729136778</c:v>
                </c:pt>
                <c:pt idx="16">
                  <c:v>197071.98776944118</c:v>
                </c:pt>
                <c:pt idx="17">
                  <c:v>189467.79865435831</c:v>
                </c:pt>
                <c:pt idx="18">
                  <c:v>197052.28155599139</c:v>
                </c:pt>
                <c:pt idx="19">
                  <c:v>205883.21326695202</c:v>
                </c:pt>
                <c:pt idx="20">
                  <c:v>213628.61898811845</c:v>
                </c:pt>
                <c:pt idx="21">
                  <c:v>199556.83483286088</c:v>
                </c:pt>
                <c:pt idx="22">
                  <c:v>181031.14388690842</c:v>
                </c:pt>
                <c:pt idx="23">
                  <c:v>181371.80255622964</c:v>
                </c:pt>
                <c:pt idx="24">
                  <c:v>192567.95070907107</c:v>
                </c:pt>
                <c:pt idx="25">
                  <c:v>191247.63031838019</c:v>
                </c:pt>
                <c:pt idx="26">
                  <c:v>199435.14228361382</c:v>
                </c:pt>
                <c:pt idx="27">
                  <c:v>194351.63737445843</c:v>
                </c:pt>
                <c:pt idx="28">
                  <c:v>186635.79214123785</c:v>
                </c:pt>
                <c:pt idx="29">
                  <c:v>201903.34284942178</c:v>
                </c:pt>
                <c:pt idx="30">
                  <c:v>213891.54385511871</c:v>
                </c:pt>
                <c:pt idx="31">
                  <c:v>206987.64016559708</c:v>
                </c:pt>
                <c:pt idx="32">
                  <c:v>206768.34951160094</c:v>
                </c:pt>
                <c:pt idx="33">
                  <c:v>228224.33762048776</c:v>
                </c:pt>
                <c:pt idx="34">
                  <c:v>226451.11235582281</c:v>
                </c:pt>
                <c:pt idx="35">
                  <c:v>225851.81133265171</c:v>
                </c:pt>
                <c:pt idx="36">
                  <c:v>229675.87643693018</c:v>
                </c:pt>
                <c:pt idx="37">
                  <c:v>246768.11305838768</c:v>
                </c:pt>
                <c:pt idx="38">
                  <c:v>250535.11294470078</c:v>
                </c:pt>
                <c:pt idx="39">
                  <c:v>245039.41671072118</c:v>
                </c:pt>
                <c:pt idx="40">
                  <c:v>252795.05019034422</c:v>
                </c:pt>
                <c:pt idx="41">
                  <c:v>223088.61788436247</c:v>
                </c:pt>
                <c:pt idx="42">
                  <c:v>186272.20695732796</c:v>
                </c:pt>
                <c:pt idx="43">
                  <c:v>215368.19152012837</c:v>
                </c:pt>
                <c:pt idx="44">
                  <c:v>187183.43692002317</c:v>
                </c:pt>
                <c:pt idx="45">
                  <c:v>188419.16502186697</c:v>
                </c:pt>
                <c:pt idx="46">
                  <c:v>197407.2950791092</c:v>
                </c:pt>
                <c:pt idx="47">
                  <c:v>195671.86187695173</c:v>
                </c:pt>
                <c:pt idx="48">
                  <c:v>193583.52675325205</c:v>
                </c:pt>
                <c:pt idx="49">
                  <c:v>211799.29025313005</c:v>
                </c:pt>
                <c:pt idx="50">
                  <c:v>217247.89659399935</c:v>
                </c:pt>
                <c:pt idx="51">
                  <c:v>215350.96275396648</c:v>
                </c:pt>
                <c:pt idx="52">
                  <c:v>215687.17243122752</c:v>
                </c:pt>
                <c:pt idx="53">
                  <c:v>136256.49227565969</c:v>
                </c:pt>
                <c:pt idx="54">
                  <c:v>281183.95018103829</c:v>
                </c:pt>
                <c:pt idx="55">
                  <c:v>277668.81266039424</c:v>
                </c:pt>
                <c:pt idx="56">
                  <c:v>266559.92620534688</c:v>
                </c:pt>
                <c:pt idx="57">
                  <c:v>253232.764140571</c:v>
                </c:pt>
                <c:pt idx="58">
                  <c:v>238040.08459017181</c:v>
                </c:pt>
                <c:pt idx="59">
                  <c:v>223756.6510637498</c:v>
                </c:pt>
                <c:pt idx="60">
                  <c:v>222349.63686965671</c:v>
                </c:pt>
                <c:pt idx="61">
                  <c:v>222349.63686965671</c:v>
                </c:pt>
                <c:pt idx="62">
                  <c:v>222349.63686965671</c:v>
                </c:pt>
                <c:pt idx="63">
                  <c:v>222349.63686965671</c:v>
                </c:pt>
                <c:pt idx="64">
                  <c:v>226679.61359087043</c:v>
                </c:pt>
                <c:pt idx="65">
                  <c:v>229153.3119341089</c:v>
                </c:pt>
                <c:pt idx="66">
                  <c:v>230848.9426114645</c:v>
                </c:pt>
                <c:pt idx="67">
                  <c:v>232272.1835581192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6-4AC2-979C-FF6D765F2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300000"/>
          <c:min val="1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Prince Edward Island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'Sales forecast final'!$J$2:$J$69</c:f>
              <c:numCache>
                <c:formatCode>#,##0</c:formatCode>
                <c:ptCount val="68"/>
                <c:pt idx="0">
                  <c:v>1824.0003474457935</c:v>
                </c:pt>
                <c:pt idx="1">
                  <c:v>1880.0005739563708</c:v>
                </c:pt>
                <c:pt idx="2">
                  <c:v>1891.9992649734052</c:v>
                </c:pt>
                <c:pt idx="3">
                  <c:v>1739.9999459056901</c:v>
                </c:pt>
                <c:pt idx="4">
                  <c:v>1631.9997153724332</c:v>
                </c:pt>
                <c:pt idx="5">
                  <c:v>1528.0005980492697</c:v>
                </c:pt>
                <c:pt idx="6">
                  <c:v>1607.99985750062</c:v>
                </c:pt>
                <c:pt idx="7">
                  <c:v>1459.9994837696538</c:v>
                </c:pt>
                <c:pt idx="8">
                  <c:v>1384.0003113201449</c:v>
                </c:pt>
                <c:pt idx="9">
                  <c:v>1368.0003596984036</c:v>
                </c:pt>
                <c:pt idx="10">
                  <c:v>1623.9997408068066</c:v>
                </c:pt>
                <c:pt idx="11">
                  <c:v>1463.9995119004809</c:v>
                </c:pt>
                <c:pt idx="12">
                  <c:v>1607.99985750062</c:v>
                </c:pt>
                <c:pt idx="13">
                  <c:v>1560.0004069670938</c:v>
                </c:pt>
                <c:pt idx="14">
                  <c:v>1411.9999196101876</c:v>
                </c:pt>
                <c:pt idx="15">
                  <c:v>1572.0006101416402</c:v>
                </c:pt>
                <c:pt idx="16">
                  <c:v>1432.000019474197</c:v>
                </c:pt>
                <c:pt idx="17">
                  <c:v>1695.9992279267751</c:v>
                </c:pt>
                <c:pt idx="18">
                  <c:v>1671.9992768187635</c:v>
                </c:pt>
                <c:pt idx="19">
                  <c:v>1428.0003116187088</c:v>
                </c:pt>
                <c:pt idx="20">
                  <c:v>1699.9997128285149</c:v>
                </c:pt>
                <c:pt idx="21">
                  <c:v>1435.9994421309395</c:v>
                </c:pt>
                <c:pt idx="22">
                  <c:v>1447.9996932763165</c:v>
                </c:pt>
                <c:pt idx="23">
                  <c:v>1595.9993346439162</c:v>
                </c:pt>
                <c:pt idx="24">
                  <c:v>1528.0005980492697</c:v>
                </c:pt>
                <c:pt idx="25">
                  <c:v>1539.9994851968977</c:v>
                </c:pt>
                <c:pt idx="26">
                  <c:v>1368.0003596984036</c:v>
                </c:pt>
                <c:pt idx="27">
                  <c:v>1424.0003832667603</c:v>
                </c:pt>
                <c:pt idx="28">
                  <c:v>1379.9994244968429</c:v>
                </c:pt>
                <c:pt idx="29">
                  <c:v>1388.0003054337935</c:v>
                </c:pt>
                <c:pt idx="30">
                  <c:v>1496.0003030678906</c:v>
                </c:pt>
                <c:pt idx="31">
                  <c:v>1476.000525396275</c:v>
                </c:pt>
                <c:pt idx="32">
                  <c:v>1479.9999916553609</c:v>
                </c:pt>
                <c:pt idx="33">
                  <c:v>1635.999744713997</c:v>
                </c:pt>
                <c:pt idx="34">
                  <c:v>1736.0008088018849</c:v>
                </c:pt>
                <c:pt idx="35">
                  <c:v>1940.0002115812936</c:v>
                </c:pt>
                <c:pt idx="36">
                  <c:v>1987.9999481199029</c:v>
                </c:pt>
                <c:pt idx="37">
                  <c:v>2260.0006076091258</c:v>
                </c:pt>
                <c:pt idx="38">
                  <c:v>2143.9996546642283</c:v>
                </c:pt>
                <c:pt idx="39">
                  <c:v>1916.0007713608411</c:v>
                </c:pt>
                <c:pt idx="40">
                  <c:v>2152.0009465320481</c:v>
                </c:pt>
                <c:pt idx="41">
                  <c:v>2275.9990119286863</c:v>
                </c:pt>
                <c:pt idx="42">
                  <c:v>2244.0002120070799</c:v>
                </c:pt>
                <c:pt idx="43">
                  <c:v>1984.0001453777493</c:v>
                </c:pt>
                <c:pt idx="44">
                  <c:v>2080.0003919230521</c:v>
                </c:pt>
                <c:pt idx="45">
                  <c:v>2143.9996546642283</c:v>
                </c:pt>
                <c:pt idx="46">
                  <c:v>1951.9992077748175</c:v>
                </c:pt>
                <c:pt idx="47">
                  <c:v>2083.9999129859848</c:v>
                </c:pt>
                <c:pt idx="48">
                  <c:v>1867.9995186745614</c:v>
                </c:pt>
                <c:pt idx="49">
                  <c:v>2163.9993965762983</c:v>
                </c:pt>
                <c:pt idx="50">
                  <c:v>1747.999658972941</c:v>
                </c:pt>
                <c:pt idx="51">
                  <c:v>1916.0007713608411</c:v>
                </c:pt>
                <c:pt idx="52">
                  <c:v>2003.9997974259404</c:v>
                </c:pt>
                <c:pt idx="53">
                  <c:v>1684.0002800788936</c:v>
                </c:pt>
                <c:pt idx="54">
                  <c:v>2467.9999410015039</c:v>
                </c:pt>
                <c:pt idx="55">
                  <c:v>2248.0003374390085</c:v>
                </c:pt>
                <c:pt idx="56">
                  <c:v>2323.1594291264619</c:v>
                </c:pt>
                <c:pt idx="57">
                  <c:v>2248.0003374390085</c:v>
                </c:pt>
                <c:pt idx="58">
                  <c:v>2175.2728003803322</c:v>
                </c:pt>
                <c:pt idx="59">
                  <c:v>2104.8981520461525</c:v>
                </c:pt>
                <c:pt idx="60">
                  <c:v>2114.4771419754152</c:v>
                </c:pt>
                <c:pt idx="61">
                  <c:v>2133.8820813597204</c:v>
                </c:pt>
                <c:pt idx="62">
                  <c:v>2169.042722366285</c:v>
                </c:pt>
                <c:pt idx="63">
                  <c:v>2216.0091191631723</c:v>
                </c:pt>
                <c:pt idx="64">
                  <c:v>2263.1182620104501</c:v>
                </c:pt>
                <c:pt idx="65">
                  <c:v>2323.7137221537828</c:v>
                </c:pt>
                <c:pt idx="66">
                  <c:v>2374.7223587814237</c:v>
                </c:pt>
                <c:pt idx="67">
                  <c:v>2419.9040938103421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A-4B40-946A-DEA2383C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3500"/>
          <c:min val="1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Quebec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'Sales forecast final'!$K$2:$K$69</c:f>
              <c:numCache>
                <c:formatCode>#,##0</c:formatCode>
                <c:ptCount val="68"/>
                <c:pt idx="0">
                  <c:v>81456.006921949782</c:v>
                </c:pt>
                <c:pt idx="1">
                  <c:v>81395.995961603607</c:v>
                </c:pt>
                <c:pt idx="2">
                  <c:v>78615.987506159843</c:v>
                </c:pt>
                <c:pt idx="3">
                  <c:v>81112.013504133167</c:v>
                </c:pt>
                <c:pt idx="4">
                  <c:v>80571.990937388953</c:v>
                </c:pt>
                <c:pt idx="5">
                  <c:v>80583.997058472465</c:v>
                </c:pt>
                <c:pt idx="6">
                  <c:v>81420.011322503808</c:v>
                </c:pt>
                <c:pt idx="7">
                  <c:v>64427.984595867551</c:v>
                </c:pt>
                <c:pt idx="8">
                  <c:v>63327.969141387621</c:v>
                </c:pt>
                <c:pt idx="9">
                  <c:v>80439.961166256238</c:v>
                </c:pt>
                <c:pt idx="10">
                  <c:v>85056.018631261468</c:v>
                </c:pt>
                <c:pt idx="11">
                  <c:v>87576.00826152596</c:v>
                </c:pt>
                <c:pt idx="12">
                  <c:v>88928.180397537159</c:v>
                </c:pt>
                <c:pt idx="13">
                  <c:v>77344.006003184797</c:v>
                </c:pt>
                <c:pt idx="14">
                  <c:v>75999.980380710695</c:v>
                </c:pt>
                <c:pt idx="15">
                  <c:v>77816.001289458873</c:v>
                </c:pt>
                <c:pt idx="16">
                  <c:v>77715.994230122509</c:v>
                </c:pt>
                <c:pt idx="17">
                  <c:v>72767.984282818346</c:v>
                </c:pt>
                <c:pt idx="18">
                  <c:v>75875.973691767795</c:v>
                </c:pt>
                <c:pt idx="19">
                  <c:v>82299.997897624256</c:v>
                </c:pt>
                <c:pt idx="20">
                  <c:v>82272.020654739914</c:v>
                </c:pt>
                <c:pt idx="21">
                  <c:v>80711.985393685885</c:v>
                </c:pt>
                <c:pt idx="22">
                  <c:v>74027.976468149747</c:v>
                </c:pt>
                <c:pt idx="23">
                  <c:v>72495.977831666969</c:v>
                </c:pt>
                <c:pt idx="24">
                  <c:v>71904.013383840356</c:v>
                </c:pt>
                <c:pt idx="25">
                  <c:v>73108.020634411179</c:v>
                </c:pt>
                <c:pt idx="26">
                  <c:v>71495.969832888542</c:v>
                </c:pt>
                <c:pt idx="27">
                  <c:v>68275.984176060185</c:v>
                </c:pt>
                <c:pt idx="28">
                  <c:v>69152.007040592202</c:v>
                </c:pt>
                <c:pt idx="29">
                  <c:v>69236.008555742359</c:v>
                </c:pt>
                <c:pt idx="30">
                  <c:v>72644.020578704265</c:v>
                </c:pt>
                <c:pt idx="31">
                  <c:v>71464.018276078117</c:v>
                </c:pt>
                <c:pt idx="32">
                  <c:v>71060.034929187226</c:v>
                </c:pt>
                <c:pt idx="33">
                  <c:v>75296.005240059792</c:v>
                </c:pt>
                <c:pt idx="34">
                  <c:v>74272.003865540362</c:v>
                </c:pt>
                <c:pt idx="35">
                  <c:v>75844.036630066679</c:v>
                </c:pt>
                <c:pt idx="36">
                  <c:v>76656.01548428266</c:v>
                </c:pt>
                <c:pt idx="37">
                  <c:v>78023.969607164254</c:v>
                </c:pt>
                <c:pt idx="38">
                  <c:v>78240.004413611779</c:v>
                </c:pt>
                <c:pt idx="39">
                  <c:v>79616.000355174459</c:v>
                </c:pt>
                <c:pt idx="40">
                  <c:v>80763.980652955826</c:v>
                </c:pt>
                <c:pt idx="41">
                  <c:v>81979.980903709147</c:v>
                </c:pt>
                <c:pt idx="42">
                  <c:v>83207.965475919787</c:v>
                </c:pt>
                <c:pt idx="43">
                  <c:v>84200.013546894668</c:v>
                </c:pt>
                <c:pt idx="44">
                  <c:v>84656.008124942819</c:v>
                </c:pt>
                <c:pt idx="45">
                  <c:v>87227.973992736224</c:v>
                </c:pt>
                <c:pt idx="46">
                  <c:v>86564.004967594563</c:v>
                </c:pt>
                <c:pt idx="47">
                  <c:v>87359.962447539685</c:v>
                </c:pt>
                <c:pt idx="48">
                  <c:v>93092.077327398525</c:v>
                </c:pt>
                <c:pt idx="49">
                  <c:v>95948.259452471131</c:v>
                </c:pt>
                <c:pt idx="50">
                  <c:v>96320.29864806305</c:v>
                </c:pt>
                <c:pt idx="51">
                  <c:v>101175.74782521278</c:v>
                </c:pt>
                <c:pt idx="52">
                  <c:v>106112.41830122344</c:v>
                </c:pt>
                <c:pt idx="53">
                  <c:v>73780.028771934987</c:v>
                </c:pt>
                <c:pt idx="54">
                  <c:v>135675.9174629976</c:v>
                </c:pt>
                <c:pt idx="55">
                  <c:v>136320.54787891684</c:v>
                </c:pt>
                <c:pt idx="56">
                  <c:v>124999.4181057859</c:v>
                </c:pt>
                <c:pt idx="57">
                  <c:v>118999.47509527835</c:v>
                </c:pt>
                <c:pt idx="58">
                  <c:v>113250.14923807302</c:v>
                </c:pt>
                <c:pt idx="59">
                  <c:v>107999.76834171012</c:v>
                </c:pt>
                <c:pt idx="60">
                  <c:v>106239.2521566533</c:v>
                </c:pt>
                <c:pt idx="61">
                  <c:v>106058.95810838423</c:v>
                </c:pt>
                <c:pt idx="62">
                  <c:v>106943.60271242066</c:v>
                </c:pt>
                <c:pt idx="63">
                  <c:v>108544.46952307412</c:v>
                </c:pt>
                <c:pt idx="64">
                  <c:v>110462.76760315416</c:v>
                </c:pt>
                <c:pt idx="65">
                  <c:v>112442.06420195574</c:v>
                </c:pt>
                <c:pt idx="66">
                  <c:v>114101.0937039953</c:v>
                </c:pt>
                <c:pt idx="67">
                  <c:v>115448.33461445753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D-4796-8B24-48C939891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40000"/>
          <c:min val="6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Saskatchewan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forecast final'!$A$2:$A$69</c:f>
              <c:strCache>
                <c:ptCount val="68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  <c:pt idx="60">
                  <c:v>2022Q1</c:v>
                </c:pt>
                <c:pt idx="61">
                  <c:v>2022Q2</c:v>
                </c:pt>
                <c:pt idx="62">
                  <c:v>2022Q3</c:v>
                </c:pt>
                <c:pt idx="63">
                  <c:v>2022Q4</c:v>
                </c:pt>
                <c:pt idx="64">
                  <c:v>2023Q1</c:v>
                </c:pt>
                <c:pt idx="65">
                  <c:v>2023Q2</c:v>
                </c:pt>
                <c:pt idx="66">
                  <c:v>2023Q3</c:v>
                </c:pt>
                <c:pt idx="67">
                  <c:v>2023Q4</c:v>
                </c:pt>
              </c:strCache>
            </c:strRef>
          </c:cat>
          <c:val>
            <c:numRef>
              <c:f>'Sales forecast final'!$L$2:$L$69</c:f>
              <c:numCache>
                <c:formatCode>#,##0</c:formatCode>
                <c:ptCount val="68"/>
                <c:pt idx="0">
                  <c:v>13559.997282922097</c:v>
                </c:pt>
                <c:pt idx="1">
                  <c:v>15043.997615972454</c:v>
                </c:pt>
                <c:pt idx="2">
                  <c:v>13187.996794370405</c:v>
                </c:pt>
                <c:pt idx="3">
                  <c:v>13124.006129419946</c:v>
                </c:pt>
                <c:pt idx="4">
                  <c:v>14219.995133385833</c:v>
                </c:pt>
                <c:pt idx="5">
                  <c:v>11652.002831909009</c:v>
                </c:pt>
                <c:pt idx="6">
                  <c:v>9864.0031197441022</c:v>
                </c:pt>
                <c:pt idx="7">
                  <c:v>9739.9996540674456</c:v>
                </c:pt>
                <c:pt idx="8">
                  <c:v>9968.0011970836658</c:v>
                </c:pt>
                <c:pt idx="9">
                  <c:v>11967.995941719302</c:v>
                </c:pt>
                <c:pt idx="10">
                  <c:v>14311.996220649766</c:v>
                </c:pt>
                <c:pt idx="11">
                  <c:v>13344.003156141427</c:v>
                </c:pt>
                <c:pt idx="12">
                  <c:v>12020.001839429051</c:v>
                </c:pt>
                <c:pt idx="13">
                  <c:v>11644.000655025979</c:v>
                </c:pt>
                <c:pt idx="14">
                  <c:v>11668.000351583429</c:v>
                </c:pt>
                <c:pt idx="15">
                  <c:v>12607.994314073565</c:v>
                </c:pt>
                <c:pt idx="16">
                  <c:v>12659.995764239728</c:v>
                </c:pt>
                <c:pt idx="17">
                  <c:v>12836.004606714703</c:v>
                </c:pt>
                <c:pt idx="18">
                  <c:v>13559.997282922097</c:v>
                </c:pt>
                <c:pt idx="19">
                  <c:v>14311.996220649766</c:v>
                </c:pt>
                <c:pt idx="20">
                  <c:v>15208.00725348205</c:v>
                </c:pt>
                <c:pt idx="21">
                  <c:v>14168.002573719743</c:v>
                </c:pt>
                <c:pt idx="22">
                  <c:v>13439.996600254983</c:v>
                </c:pt>
                <c:pt idx="23">
                  <c:v>13239.993798767984</c:v>
                </c:pt>
                <c:pt idx="24">
                  <c:v>13307.996326746619</c:v>
                </c:pt>
                <c:pt idx="25">
                  <c:v>13776.001852216097</c:v>
                </c:pt>
                <c:pt idx="26">
                  <c:v>14152.001772966487</c:v>
                </c:pt>
                <c:pt idx="27">
                  <c:v>13891.999267279354</c:v>
                </c:pt>
                <c:pt idx="28">
                  <c:v>13868.000753240114</c:v>
                </c:pt>
                <c:pt idx="29">
                  <c:v>14627.993883312121</c:v>
                </c:pt>
                <c:pt idx="30">
                  <c:v>14832.001087397071</c:v>
                </c:pt>
                <c:pt idx="31">
                  <c:v>13459.99674161937</c:v>
                </c:pt>
                <c:pt idx="32">
                  <c:v>12331.994723309133</c:v>
                </c:pt>
                <c:pt idx="33">
                  <c:v>13235.99592435016</c:v>
                </c:pt>
                <c:pt idx="34">
                  <c:v>12612.004293818429</c:v>
                </c:pt>
                <c:pt idx="35">
                  <c:v>12612.004293818429</c:v>
                </c:pt>
                <c:pt idx="36">
                  <c:v>11983.995869869574</c:v>
                </c:pt>
                <c:pt idx="37">
                  <c:v>12067.997113828789</c:v>
                </c:pt>
                <c:pt idx="38">
                  <c:v>12284.005890906354</c:v>
                </c:pt>
                <c:pt idx="39">
                  <c:v>11715.995936566977</c:v>
                </c:pt>
                <c:pt idx="40">
                  <c:v>12087.998273438629</c:v>
                </c:pt>
                <c:pt idx="41">
                  <c:v>11672.00316214679</c:v>
                </c:pt>
                <c:pt idx="42">
                  <c:v>11252.00215487234</c:v>
                </c:pt>
                <c:pt idx="43">
                  <c:v>11944.000261583926</c:v>
                </c:pt>
                <c:pt idx="44">
                  <c:v>11520.004917543543</c:v>
                </c:pt>
                <c:pt idx="45">
                  <c:v>10779.994789562668</c:v>
                </c:pt>
                <c:pt idx="46">
                  <c:v>10732.001605232321</c:v>
                </c:pt>
                <c:pt idx="47">
                  <c:v>10680.002655109252</c:v>
                </c:pt>
                <c:pt idx="48">
                  <c:v>11252.00215487234</c:v>
                </c:pt>
                <c:pt idx="49">
                  <c:v>11279.998150845398</c:v>
                </c:pt>
                <c:pt idx="50">
                  <c:v>10611.996241890974</c:v>
                </c:pt>
                <c:pt idx="51">
                  <c:v>11124.001621501491</c:v>
                </c:pt>
                <c:pt idx="52">
                  <c:v>11795.995177615983</c:v>
                </c:pt>
                <c:pt idx="53">
                  <c:v>10796.004177858427</c:v>
                </c:pt>
                <c:pt idx="54">
                  <c:v>16571.992673894907</c:v>
                </c:pt>
                <c:pt idx="55">
                  <c:v>16224.007377524655</c:v>
                </c:pt>
                <c:pt idx="56">
                  <c:v>14280.872894909457</c:v>
                </c:pt>
                <c:pt idx="57">
                  <c:v>13547.961350079953</c:v>
                </c:pt>
                <c:pt idx="58">
                  <c:v>13141.945771778903</c:v>
                </c:pt>
                <c:pt idx="59">
                  <c:v>12950.431164376627</c:v>
                </c:pt>
                <c:pt idx="60">
                  <c:v>12938.727163135207</c:v>
                </c:pt>
                <c:pt idx="61">
                  <c:v>13011.238475777114</c:v>
                </c:pt>
                <c:pt idx="62">
                  <c:v>13173.506525957759</c:v>
                </c:pt>
                <c:pt idx="63">
                  <c:v>13360.066920021707</c:v>
                </c:pt>
                <c:pt idx="64">
                  <c:v>13590.937384321202</c:v>
                </c:pt>
                <c:pt idx="65">
                  <c:v>13779.88683135153</c:v>
                </c:pt>
                <c:pt idx="66">
                  <c:v>13934.600244678706</c:v>
                </c:pt>
                <c:pt idx="67">
                  <c:v>14067.829462070247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8-46BF-859F-56F53EA25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18000"/>
          <c:min val="8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Nova Scotia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'Prices forecast final'!$H$50:$H$69</c:f>
              <c:numCache>
                <c:formatCode>#,##0</c:formatCode>
                <c:ptCount val="20"/>
                <c:pt idx="0">
                  <c:v>249122</c:v>
                </c:pt>
                <c:pt idx="1">
                  <c:v>251974</c:v>
                </c:pt>
                <c:pt idx="2">
                  <c:v>252936</c:v>
                </c:pt>
                <c:pt idx="3">
                  <c:v>266128</c:v>
                </c:pt>
                <c:pt idx="4">
                  <c:v>268764</c:v>
                </c:pt>
                <c:pt idx="5">
                  <c:v>268342</c:v>
                </c:pt>
                <c:pt idx="6">
                  <c:v>301045</c:v>
                </c:pt>
                <c:pt idx="7">
                  <c:v>314104</c:v>
                </c:pt>
                <c:pt idx="8">
                  <c:v>316217</c:v>
                </c:pt>
                <c:pt idx="9">
                  <c:v>318395</c:v>
                </c:pt>
                <c:pt idx="10">
                  <c:v>319717</c:v>
                </c:pt>
                <c:pt idx="11">
                  <c:v>320274</c:v>
                </c:pt>
                <c:pt idx="12">
                  <c:v>320673.78790154948</c:v>
                </c:pt>
                <c:pt idx="13">
                  <c:v>320694.29162241227</c:v>
                </c:pt>
                <c:pt idx="14">
                  <c:v>322460.79873465956</c:v>
                </c:pt>
                <c:pt idx="15">
                  <c:v>323754.57031417574</c:v>
                </c:pt>
                <c:pt idx="16">
                  <c:v>325612.64251568535</c:v>
                </c:pt>
                <c:pt idx="17">
                  <c:v>327438.22537392424</c:v>
                </c:pt>
                <c:pt idx="18">
                  <c:v>329563.1262198285</c:v>
                </c:pt>
                <c:pt idx="19">
                  <c:v>331603.05551634554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E-49C0-B2D7-D0D1B994B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340000"/>
          <c:min val="24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'Prices forecast final'!$I$50:$I$69</c:f>
              <c:numCache>
                <c:formatCode>#,##0</c:formatCode>
                <c:ptCount val="20"/>
                <c:pt idx="0">
                  <c:v>576806</c:v>
                </c:pt>
                <c:pt idx="1">
                  <c:v>596457</c:v>
                </c:pt>
                <c:pt idx="2">
                  <c:v>614426</c:v>
                </c:pt>
                <c:pt idx="3">
                  <c:v>635010</c:v>
                </c:pt>
                <c:pt idx="4">
                  <c:v>670242</c:v>
                </c:pt>
                <c:pt idx="5">
                  <c:v>630422</c:v>
                </c:pt>
                <c:pt idx="6">
                  <c:v>738073</c:v>
                </c:pt>
                <c:pt idx="7">
                  <c:v>752370</c:v>
                </c:pt>
                <c:pt idx="8">
                  <c:v>771179</c:v>
                </c:pt>
                <c:pt idx="9">
                  <c:v>786603</c:v>
                </c:pt>
                <c:pt idx="10">
                  <c:v>794469</c:v>
                </c:pt>
                <c:pt idx="11">
                  <c:v>802414</c:v>
                </c:pt>
                <c:pt idx="12">
                  <c:v>809379.55317023036</c:v>
                </c:pt>
                <c:pt idx="13">
                  <c:v>814312.33950519504</c:v>
                </c:pt>
                <c:pt idx="14">
                  <c:v>819583.58566542203</c:v>
                </c:pt>
                <c:pt idx="15">
                  <c:v>825878.05570294219</c:v>
                </c:pt>
                <c:pt idx="16">
                  <c:v>833497.23341150547</c:v>
                </c:pt>
                <c:pt idx="17">
                  <c:v>841647.47514573601</c:v>
                </c:pt>
                <c:pt idx="18">
                  <c:v>850264.42905935296</c:v>
                </c:pt>
                <c:pt idx="19">
                  <c:v>859236.27596907842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D-42DD-B63D-2445F710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900000"/>
          <c:min val="5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Prince Edward Island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29341922911"/>
          <c:y val="0.14009442870632671"/>
          <c:w val="0.88739006891522054"/>
          <c:h val="0.6532633457950967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'Prices forecast final'!$A$50:$A$69</c:f>
              <c:strCache>
                <c:ptCount val="20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</c:strCache>
            </c:strRef>
          </c:cat>
          <c:val>
            <c:numRef>
              <c:f>'Prices forecast final'!$J$50:$J$69</c:f>
              <c:numCache>
                <c:formatCode>#,##0</c:formatCode>
                <c:ptCount val="20"/>
                <c:pt idx="0">
                  <c:v>220027</c:v>
                </c:pt>
                <c:pt idx="1">
                  <c:v>239480</c:v>
                </c:pt>
                <c:pt idx="2">
                  <c:v>236962</c:v>
                </c:pt>
                <c:pt idx="3">
                  <c:v>251854</c:v>
                </c:pt>
                <c:pt idx="4">
                  <c:v>269188</c:v>
                </c:pt>
                <c:pt idx="5">
                  <c:v>256042</c:v>
                </c:pt>
                <c:pt idx="6">
                  <c:v>286652</c:v>
                </c:pt>
                <c:pt idx="7">
                  <c:v>307243</c:v>
                </c:pt>
                <c:pt idx="8">
                  <c:v>317377.2</c:v>
                </c:pt>
                <c:pt idx="9">
                  <c:v>318454.59999999998</c:v>
                </c:pt>
                <c:pt idx="10">
                  <c:v>322332.40000000002</c:v>
                </c:pt>
                <c:pt idx="11">
                  <c:v>330887.5</c:v>
                </c:pt>
                <c:pt idx="12">
                  <c:v>336350.57140014309</c:v>
                </c:pt>
                <c:pt idx="13">
                  <c:v>341687.70906527684</c:v>
                </c:pt>
                <c:pt idx="14">
                  <c:v>346063.08147974836</c:v>
                </c:pt>
                <c:pt idx="15">
                  <c:v>350129.07833929709</c:v>
                </c:pt>
                <c:pt idx="16">
                  <c:v>353442.36172680761</c:v>
                </c:pt>
                <c:pt idx="17">
                  <c:v>355938.65264624142</c:v>
                </c:pt>
                <c:pt idx="18">
                  <c:v>359285.28698777821</c:v>
                </c:pt>
                <c:pt idx="19">
                  <c:v>362682.36021689005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6-4465-B55A-A586C2BB2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95840"/>
        <c:axId val="944894528"/>
      </c:lineChart>
      <c:catAx>
        <c:axId val="9448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4528"/>
        <c:crosses val="autoZero"/>
        <c:auto val="1"/>
        <c:lblAlgn val="ctr"/>
        <c:lblOffset val="100"/>
        <c:noMultiLvlLbl val="0"/>
      </c:catAx>
      <c:valAx>
        <c:axId val="944894528"/>
        <c:scaling>
          <c:orientation val="minMax"/>
          <c:max val="380000"/>
          <c:min val="2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5840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4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3" Type="http://schemas.openxmlformats.org/officeDocument/2006/relationships/chart" Target="../charts/chart47.xml"/><Relationship Id="rId21" Type="http://schemas.openxmlformats.org/officeDocument/2006/relationships/chart" Target="../charts/chart65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84</xdr:row>
      <xdr:rowOff>57149</xdr:rowOff>
    </xdr:from>
    <xdr:to>
      <xdr:col>14</xdr:col>
      <xdr:colOff>95250</xdr:colOff>
      <xdr:row>103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14</xdr:col>
      <xdr:colOff>104776</xdr:colOff>
      <xdr:row>122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14</xdr:col>
      <xdr:colOff>104776</xdr:colOff>
      <xdr:row>142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14</xdr:col>
      <xdr:colOff>104776</xdr:colOff>
      <xdr:row>162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164</xdr:row>
      <xdr:rowOff>0</xdr:rowOff>
    </xdr:from>
    <xdr:to>
      <xdr:col>14</xdr:col>
      <xdr:colOff>104776</xdr:colOff>
      <xdr:row>182</xdr:row>
      <xdr:rowOff>180976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14</xdr:col>
      <xdr:colOff>104776</xdr:colOff>
      <xdr:row>202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14</xdr:col>
      <xdr:colOff>104776</xdr:colOff>
      <xdr:row>222</xdr:row>
      <xdr:rowOff>180976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224</xdr:row>
      <xdr:rowOff>0</xdr:rowOff>
    </xdr:from>
    <xdr:to>
      <xdr:col>14</xdr:col>
      <xdr:colOff>104776</xdr:colOff>
      <xdr:row>242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14</xdr:col>
      <xdr:colOff>104776</xdr:colOff>
      <xdr:row>262</xdr:row>
      <xdr:rowOff>180976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264</xdr:row>
      <xdr:rowOff>0</xdr:rowOff>
    </xdr:from>
    <xdr:to>
      <xdr:col>14</xdr:col>
      <xdr:colOff>104776</xdr:colOff>
      <xdr:row>282</xdr:row>
      <xdr:rowOff>180976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284</xdr:row>
      <xdr:rowOff>0</xdr:rowOff>
    </xdr:from>
    <xdr:to>
      <xdr:col>14</xdr:col>
      <xdr:colOff>104776</xdr:colOff>
      <xdr:row>302</xdr:row>
      <xdr:rowOff>180976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29</xdr:col>
      <xdr:colOff>209551</xdr:colOff>
      <xdr:row>102</xdr:row>
      <xdr:rowOff>180976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104</xdr:row>
      <xdr:rowOff>0</xdr:rowOff>
    </xdr:from>
    <xdr:to>
      <xdr:col>29</xdr:col>
      <xdr:colOff>168276</xdr:colOff>
      <xdr:row>122</xdr:row>
      <xdr:rowOff>180976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124</xdr:row>
      <xdr:rowOff>0</xdr:rowOff>
    </xdr:from>
    <xdr:to>
      <xdr:col>29</xdr:col>
      <xdr:colOff>168276</xdr:colOff>
      <xdr:row>142</xdr:row>
      <xdr:rowOff>180976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144</xdr:row>
      <xdr:rowOff>0</xdr:rowOff>
    </xdr:from>
    <xdr:to>
      <xdr:col>29</xdr:col>
      <xdr:colOff>168276</xdr:colOff>
      <xdr:row>162</xdr:row>
      <xdr:rowOff>180976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164</xdr:row>
      <xdr:rowOff>0</xdr:rowOff>
    </xdr:from>
    <xdr:to>
      <xdr:col>29</xdr:col>
      <xdr:colOff>168276</xdr:colOff>
      <xdr:row>182</xdr:row>
      <xdr:rowOff>180976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184</xdr:row>
      <xdr:rowOff>0</xdr:rowOff>
    </xdr:from>
    <xdr:to>
      <xdr:col>29</xdr:col>
      <xdr:colOff>168276</xdr:colOff>
      <xdr:row>202</xdr:row>
      <xdr:rowOff>180976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204</xdr:row>
      <xdr:rowOff>0</xdr:rowOff>
    </xdr:from>
    <xdr:to>
      <xdr:col>29</xdr:col>
      <xdr:colOff>168276</xdr:colOff>
      <xdr:row>222</xdr:row>
      <xdr:rowOff>180976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224</xdr:row>
      <xdr:rowOff>0</xdr:rowOff>
    </xdr:from>
    <xdr:to>
      <xdr:col>29</xdr:col>
      <xdr:colOff>168276</xdr:colOff>
      <xdr:row>242</xdr:row>
      <xdr:rowOff>180976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244</xdr:row>
      <xdr:rowOff>0</xdr:rowOff>
    </xdr:from>
    <xdr:to>
      <xdr:col>29</xdr:col>
      <xdr:colOff>168276</xdr:colOff>
      <xdr:row>262</xdr:row>
      <xdr:rowOff>180976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264</xdr:row>
      <xdr:rowOff>0</xdr:rowOff>
    </xdr:from>
    <xdr:to>
      <xdr:col>29</xdr:col>
      <xdr:colOff>168276</xdr:colOff>
      <xdr:row>282</xdr:row>
      <xdr:rowOff>180976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284</xdr:row>
      <xdr:rowOff>0</xdr:rowOff>
    </xdr:from>
    <xdr:to>
      <xdr:col>29</xdr:col>
      <xdr:colOff>168276</xdr:colOff>
      <xdr:row>302</xdr:row>
      <xdr:rowOff>180976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6A133E-1A77-49A4-98C4-88B8B72F6059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05EF44B-823B-4E98-B9E4-2F3E0CC76306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50F2CAA-0C9E-4E7C-93F7-A19FA53895C1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0.83259</cdr:x>
      <cdr:y>0.11082</cdr:y>
    </cdr:from>
    <cdr:to>
      <cdr:x>0.83362</cdr:x>
      <cdr:y>0.78911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C2408AC-0373-4A34-A419-FCAA449689D5}"/>
            </a:ext>
          </a:extLst>
        </cdr:cNvPr>
        <cdr:cNvCxnSpPr/>
      </cdr:nvCxnSpPr>
      <cdr:spPr>
        <a:xfrm xmlns:a="http://schemas.openxmlformats.org/drawingml/2006/main">
          <a:off x="7153252" y="400063"/>
          <a:ext cx="8849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0.74723</cdr:x>
      <cdr:y>0.10026</cdr:y>
    </cdr:from>
    <cdr:to>
      <cdr:x>0.84146</cdr:x>
      <cdr:y>0.1715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419855" y="361953"/>
          <a:ext cx="80958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0.83165</cdr:x>
      <cdr:y>0.11053</cdr:y>
    </cdr:from>
    <cdr:to>
      <cdr:x>0.83268</cdr:x>
      <cdr:y>0.78882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A87CEE8-79DF-451B-8F72-A51E13570785}"/>
            </a:ext>
          </a:extLst>
        </cdr:cNvPr>
        <cdr:cNvCxnSpPr/>
      </cdr:nvCxnSpPr>
      <cdr:spPr>
        <a:xfrm xmlns:a="http://schemas.openxmlformats.org/drawingml/2006/main">
          <a:off x="7137259" y="399005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0.74472</cdr:x>
      <cdr:y>0.11785</cdr:y>
    </cdr:from>
    <cdr:to>
      <cdr:x>0.83895</cdr:x>
      <cdr:y>0.18909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91215" y="425453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0.83535</cdr:x>
      <cdr:y>0.11053</cdr:y>
    </cdr:from>
    <cdr:to>
      <cdr:x>0.83638</cdr:x>
      <cdr:y>0.78882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F0D131C-779C-4E8A-A4A2-BCF04E50DBAB}"/>
            </a:ext>
          </a:extLst>
        </cdr:cNvPr>
        <cdr:cNvCxnSpPr/>
      </cdr:nvCxnSpPr>
      <cdr:spPr>
        <a:xfrm xmlns:a="http://schemas.openxmlformats.org/drawingml/2006/main">
          <a:off x="7169009" y="399004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0.74595</cdr:x>
      <cdr:y>0.11492</cdr:y>
    </cdr:from>
    <cdr:to>
      <cdr:x>0.84018</cdr:x>
      <cdr:y>0.18616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401799" y="414869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0.83289</cdr:x>
      <cdr:y>0.11053</cdr:y>
    </cdr:from>
    <cdr:to>
      <cdr:x>0.83392</cdr:x>
      <cdr:y>0.78882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40CC22C-3C4C-44CF-A9FB-36F24CC79029}"/>
            </a:ext>
          </a:extLst>
        </cdr:cNvPr>
        <cdr:cNvCxnSpPr/>
      </cdr:nvCxnSpPr>
      <cdr:spPr>
        <a:xfrm xmlns:a="http://schemas.openxmlformats.org/drawingml/2006/main">
          <a:off x="7147843" y="399005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0.74595</cdr:x>
      <cdr:y>0.1032</cdr:y>
    </cdr:from>
    <cdr:to>
      <cdr:x>0.84018</cdr:x>
      <cdr:y>0.17444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401799" y="372537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0.83042</cdr:x>
      <cdr:y>0.11053</cdr:y>
    </cdr:from>
    <cdr:to>
      <cdr:x>0.83145</cdr:x>
      <cdr:y>0.78882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52A3EF2-495D-46B9-96D8-3497D6BF0583}"/>
            </a:ext>
          </a:extLst>
        </cdr:cNvPr>
        <cdr:cNvCxnSpPr/>
      </cdr:nvCxnSpPr>
      <cdr:spPr>
        <a:xfrm xmlns:a="http://schemas.openxmlformats.org/drawingml/2006/main">
          <a:off x="7126676" y="399005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0.74472</cdr:x>
      <cdr:y>0.11199</cdr:y>
    </cdr:from>
    <cdr:to>
      <cdr:x>0.83895</cdr:x>
      <cdr:y>0.18323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91215" y="404286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0.83412</cdr:x>
      <cdr:y>0.11053</cdr:y>
    </cdr:from>
    <cdr:to>
      <cdr:x>0.83515</cdr:x>
      <cdr:y>0.78882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B930AF6-7B6E-478B-B6D3-E3A36320B1CE}"/>
            </a:ext>
          </a:extLst>
        </cdr:cNvPr>
        <cdr:cNvCxnSpPr/>
      </cdr:nvCxnSpPr>
      <cdr:spPr>
        <a:xfrm xmlns:a="http://schemas.openxmlformats.org/drawingml/2006/main">
          <a:off x="7158426" y="399005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0.74595</cdr:x>
      <cdr:y>0.10906</cdr:y>
    </cdr:from>
    <cdr:to>
      <cdr:x>0.84018</cdr:x>
      <cdr:y>0.1803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401799" y="393703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0.83412</cdr:x>
      <cdr:y>0.11639</cdr:y>
    </cdr:from>
    <cdr:to>
      <cdr:x>0.83515</cdr:x>
      <cdr:y>0.79468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0E8C755-3CC9-4FDE-A12A-A2CAFD1B0B57}"/>
            </a:ext>
          </a:extLst>
        </cdr:cNvPr>
        <cdr:cNvCxnSpPr/>
      </cdr:nvCxnSpPr>
      <cdr:spPr>
        <a:xfrm xmlns:a="http://schemas.openxmlformats.org/drawingml/2006/main">
          <a:off x="7158426" y="420171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86FCA7D-B8FE-41F6-B607-482F24E80496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0.83165</cdr:x>
      <cdr:y>0.1076</cdr:y>
    </cdr:from>
    <cdr:to>
      <cdr:x>0.83268</cdr:x>
      <cdr:y>0.78589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8576452-4570-48E9-88E5-69B183929B81}"/>
            </a:ext>
          </a:extLst>
        </cdr:cNvPr>
        <cdr:cNvCxnSpPr/>
      </cdr:nvCxnSpPr>
      <cdr:spPr>
        <a:xfrm xmlns:a="http://schemas.openxmlformats.org/drawingml/2006/main">
          <a:off x="7137260" y="388421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0.74102</cdr:x>
      <cdr:y>0.0944</cdr:y>
    </cdr:from>
    <cdr:to>
      <cdr:x>0.83525</cdr:x>
      <cdr:y>0.16564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59465" y="340787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0.83412</cdr:x>
      <cdr:y>0.11053</cdr:y>
    </cdr:from>
    <cdr:to>
      <cdr:x>0.83515</cdr:x>
      <cdr:y>0.78882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B7169FB-068F-41FD-A0FD-144DFF0389AC}"/>
            </a:ext>
          </a:extLst>
        </cdr:cNvPr>
        <cdr:cNvCxnSpPr/>
      </cdr:nvCxnSpPr>
      <cdr:spPr>
        <a:xfrm xmlns:a="http://schemas.openxmlformats.org/drawingml/2006/main">
          <a:off x="7158426" y="399005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0.74842</cdr:x>
      <cdr:y>0.1032</cdr:y>
    </cdr:from>
    <cdr:to>
      <cdr:x>0.84265</cdr:x>
      <cdr:y>0.17444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422965" y="372537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0.83412</cdr:x>
      <cdr:y>0.11346</cdr:y>
    </cdr:from>
    <cdr:to>
      <cdr:x>0.83515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4D798BD-D522-4C5E-A531-F8307CCA8345}"/>
            </a:ext>
          </a:extLst>
        </cdr:cNvPr>
        <cdr:cNvCxnSpPr/>
      </cdr:nvCxnSpPr>
      <cdr:spPr>
        <a:xfrm xmlns:a="http://schemas.openxmlformats.org/drawingml/2006/main">
          <a:off x="7158426" y="409588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0.74595</cdr:x>
      <cdr:y>0.11199</cdr:y>
    </cdr:from>
    <cdr:to>
      <cdr:x>0.84018</cdr:x>
      <cdr:y>0.18323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401798" y="404286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0.83535</cdr:x>
      <cdr:y>0.1076</cdr:y>
    </cdr:from>
    <cdr:to>
      <cdr:x>0.83638</cdr:x>
      <cdr:y>0.78589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97A69B7-7435-4740-A178-0DFA56BD054C}"/>
            </a:ext>
          </a:extLst>
        </cdr:cNvPr>
        <cdr:cNvCxnSpPr/>
      </cdr:nvCxnSpPr>
      <cdr:spPr>
        <a:xfrm xmlns:a="http://schemas.openxmlformats.org/drawingml/2006/main">
          <a:off x="7169010" y="388422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0.74842</cdr:x>
      <cdr:y>0.1032</cdr:y>
    </cdr:from>
    <cdr:to>
      <cdr:x>0.84265</cdr:x>
      <cdr:y>0.17444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422966" y="372536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84</xdr:row>
      <xdr:rowOff>57149</xdr:rowOff>
    </xdr:from>
    <xdr:to>
      <xdr:col>14</xdr:col>
      <xdr:colOff>95250</xdr:colOff>
      <xdr:row>103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14</xdr:col>
      <xdr:colOff>104776</xdr:colOff>
      <xdr:row>122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14</xdr:col>
      <xdr:colOff>104776</xdr:colOff>
      <xdr:row>142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14</xdr:col>
      <xdr:colOff>104776</xdr:colOff>
      <xdr:row>162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164</xdr:row>
      <xdr:rowOff>0</xdr:rowOff>
    </xdr:from>
    <xdr:to>
      <xdr:col>14</xdr:col>
      <xdr:colOff>104776</xdr:colOff>
      <xdr:row>182</xdr:row>
      <xdr:rowOff>180976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14</xdr:col>
      <xdr:colOff>104776</xdr:colOff>
      <xdr:row>202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14</xdr:col>
      <xdr:colOff>104776</xdr:colOff>
      <xdr:row>222</xdr:row>
      <xdr:rowOff>180976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224</xdr:row>
      <xdr:rowOff>0</xdr:rowOff>
    </xdr:from>
    <xdr:to>
      <xdr:col>14</xdr:col>
      <xdr:colOff>104776</xdr:colOff>
      <xdr:row>242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14</xdr:col>
      <xdr:colOff>104776</xdr:colOff>
      <xdr:row>262</xdr:row>
      <xdr:rowOff>180976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264</xdr:row>
      <xdr:rowOff>0</xdr:rowOff>
    </xdr:from>
    <xdr:to>
      <xdr:col>14</xdr:col>
      <xdr:colOff>104776</xdr:colOff>
      <xdr:row>282</xdr:row>
      <xdr:rowOff>180976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284</xdr:row>
      <xdr:rowOff>0</xdr:rowOff>
    </xdr:from>
    <xdr:to>
      <xdr:col>14</xdr:col>
      <xdr:colOff>104776</xdr:colOff>
      <xdr:row>302</xdr:row>
      <xdr:rowOff>180976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29</xdr:col>
      <xdr:colOff>172509</xdr:colOff>
      <xdr:row>102</xdr:row>
      <xdr:rowOff>180976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104</xdr:row>
      <xdr:rowOff>0</xdr:rowOff>
    </xdr:from>
    <xdr:to>
      <xdr:col>29</xdr:col>
      <xdr:colOff>168276</xdr:colOff>
      <xdr:row>122</xdr:row>
      <xdr:rowOff>180976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124</xdr:row>
      <xdr:rowOff>0</xdr:rowOff>
    </xdr:from>
    <xdr:to>
      <xdr:col>29</xdr:col>
      <xdr:colOff>168276</xdr:colOff>
      <xdr:row>142</xdr:row>
      <xdr:rowOff>180976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144</xdr:row>
      <xdr:rowOff>0</xdr:rowOff>
    </xdr:from>
    <xdr:to>
      <xdr:col>29</xdr:col>
      <xdr:colOff>168276</xdr:colOff>
      <xdr:row>162</xdr:row>
      <xdr:rowOff>180976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164</xdr:row>
      <xdr:rowOff>0</xdr:rowOff>
    </xdr:from>
    <xdr:to>
      <xdr:col>29</xdr:col>
      <xdr:colOff>168276</xdr:colOff>
      <xdr:row>182</xdr:row>
      <xdr:rowOff>180976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184</xdr:row>
      <xdr:rowOff>0</xdr:rowOff>
    </xdr:from>
    <xdr:to>
      <xdr:col>29</xdr:col>
      <xdr:colOff>168276</xdr:colOff>
      <xdr:row>202</xdr:row>
      <xdr:rowOff>180976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204</xdr:row>
      <xdr:rowOff>0</xdr:rowOff>
    </xdr:from>
    <xdr:to>
      <xdr:col>29</xdr:col>
      <xdr:colOff>168276</xdr:colOff>
      <xdr:row>222</xdr:row>
      <xdr:rowOff>180976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224</xdr:row>
      <xdr:rowOff>0</xdr:rowOff>
    </xdr:from>
    <xdr:to>
      <xdr:col>29</xdr:col>
      <xdr:colOff>168276</xdr:colOff>
      <xdr:row>242</xdr:row>
      <xdr:rowOff>180976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244</xdr:row>
      <xdr:rowOff>0</xdr:rowOff>
    </xdr:from>
    <xdr:to>
      <xdr:col>29</xdr:col>
      <xdr:colOff>168276</xdr:colOff>
      <xdr:row>262</xdr:row>
      <xdr:rowOff>180976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264</xdr:row>
      <xdr:rowOff>0</xdr:rowOff>
    </xdr:from>
    <xdr:to>
      <xdr:col>29</xdr:col>
      <xdr:colOff>168276</xdr:colOff>
      <xdr:row>282</xdr:row>
      <xdr:rowOff>180976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284</xdr:row>
      <xdr:rowOff>0</xdr:rowOff>
    </xdr:from>
    <xdr:to>
      <xdr:col>29</xdr:col>
      <xdr:colOff>168276</xdr:colOff>
      <xdr:row>302</xdr:row>
      <xdr:rowOff>180976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2AB6F7B-3CF5-4D71-8904-60F75A40AAC1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0D73ABB-1AD9-4AE0-BBBB-6EB7BAD02F9C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E7B4B09-30DB-44AA-8C70-38BE3C155CF4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6BE6680-9F95-4C17-BA3D-A204C6B7AC9D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9DAFC4C-44C5-4E0D-895E-7A474951A608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FE2AFA3-BD6A-4861-93D5-F231829624A7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C18334A-1370-4ACE-8273-FA3110F66722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404658D-B53E-4EE8-84C2-55D05CFBEA5F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7116C8C-A2F4-4D33-8187-4F92DAE28ED0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C70EA12-74C2-49FB-A988-0BA98460C3C1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9CFFD77-4A3D-4361-9DA2-F60EB72ED7D5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70D7426-1555-477E-88CD-FCBCCF1C8FFC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  <cdr:relSizeAnchor xmlns:cdr="http://schemas.openxmlformats.org/drawingml/2006/chartDrawing">
    <cdr:from>
      <cdr:x>0.83393</cdr:x>
      <cdr:y>0.11346</cdr:y>
    </cdr:from>
    <cdr:to>
      <cdr:x>0.83496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142689A-647F-4FF0-8E29-7A75E4167E3D}"/>
            </a:ext>
          </a:extLst>
        </cdr:cNvPr>
        <cdr:cNvCxnSpPr/>
      </cdr:nvCxnSpPr>
      <cdr:spPr>
        <a:xfrm xmlns:a="http://schemas.openxmlformats.org/drawingml/2006/main">
          <a:off x="7160360" y="409588"/>
          <a:ext cx="8844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0.74951</cdr:x>
      <cdr:y>0.0944</cdr:y>
    </cdr:from>
    <cdr:to>
      <cdr:x>0.84374</cdr:x>
      <cdr:y>0.16564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435459" y="340786"/>
          <a:ext cx="80908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0.83535</cdr:x>
      <cdr:y>0.1076</cdr:y>
    </cdr:from>
    <cdr:to>
      <cdr:x>0.83638</cdr:x>
      <cdr:y>0.78589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71CC3F3-299E-4B6F-B17F-4A80C5556E1F}"/>
            </a:ext>
          </a:extLst>
        </cdr:cNvPr>
        <cdr:cNvCxnSpPr/>
      </cdr:nvCxnSpPr>
      <cdr:spPr>
        <a:xfrm xmlns:a="http://schemas.openxmlformats.org/drawingml/2006/main">
          <a:off x="7169009" y="388421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0.83104</cdr:x>
      <cdr:y>0.0944</cdr:y>
    </cdr:from>
    <cdr:to>
      <cdr:x>0.92527</cdr:x>
      <cdr:y>0.16564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32049" y="340786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0.83412</cdr:x>
      <cdr:y>0.11053</cdr:y>
    </cdr:from>
    <cdr:to>
      <cdr:x>0.83515</cdr:x>
      <cdr:y>0.78882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AFF1033-6699-490E-800E-951DD062820E}"/>
            </a:ext>
          </a:extLst>
        </cdr:cNvPr>
        <cdr:cNvCxnSpPr/>
      </cdr:nvCxnSpPr>
      <cdr:spPr>
        <a:xfrm xmlns:a="http://schemas.openxmlformats.org/drawingml/2006/main">
          <a:off x="7158426" y="399005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0.82735</cdr:x>
      <cdr:y>0.08561</cdr:y>
    </cdr:from>
    <cdr:to>
      <cdr:x>0.92158</cdr:x>
      <cdr:y>0.15685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00299" y="309037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0.83658</cdr:x>
      <cdr:y>0.11346</cdr:y>
    </cdr:from>
    <cdr:to>
      <cdr:x>0.83761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5A1C75D-FABB-40C3-AF86-0D6FA34488AA}"/>
            </a:ext>
          </a:extLst>
        </cdr:cNvPr>
        <cdr:cNvCxnSpPr/>
      </cdr:nvCxnSpPr>
      <cdr:spPr>
        <a:xfrm xmlns:a="http://schemas.openxmlformats.org/drawingml/2006/main">
          <a:off x="7179593" y="409588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0.82981</cdr:x>
      <cdr:y>0.09733</cdr:y>
    </cdr:from>
    <cdr:to>
      <cdr:x>0.92404</cdr:x>
      <cdr:y>0.16857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21465" y="351369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F2F9F90-B39F-408E-BC10-706B47392744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0.83412</cdr:x>
      <cdr:y>0.11346</cdr:y>
    </cdr:from>
    <cdr:to>
      <cdr:x>0.83515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A9D5F4F-84B8-4685-91E0-236EE303EE91}"/>
            </a:ext>
          </a:extLst>
        </cdr:cNvPr>
        <cdr:cNvCxnSpPr/>
      </cdr:nvCxnSpPr>
      <cdr:spPr>
        <a:xfrm xmlns:a="http://schemas.openxmlformats.org/drawingml/2006/main">
          <a:off x="7158426" y="409588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0.82611</cdr:x>
      <cdr:y>0.10026</cdr:y>
    </cdr:from>
    <cdr:to>
      <cdr:x>0.92034</cdr:x>
      <cdr:y>0.1715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89715" y="361953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0.83658</cdr:x>
      <cdr:y>0.11639</cdr:y>
    </cdr:from>
    <cdr:to>
      <cdr:x>0.83761</cdr:x>
      <cdr:y>0.79468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B50C8C4-03C9-4535-966B-5D977E66D67A}"/>
            </a:ext>
          </a:extLst>
        </cdr:cNvPr>
        <cdr:cNvCxnSpPr/>
      </cdr:nvCxnSpPr>
      <cdr:spPr>
        <a:xfrm xmlns:a="http://schemas.openxmlformats.org/drawingml/2006/main">
          <a:off x="7179593" y="420171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0.82981</cdr:x>
      <cdr:y>0.10613</cdr:y>
    </cdr:from>
    <cdr:to>
      <cdr:x>0.92404</cdr:x>
      <cdr:y>0.17737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21466" y="383119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0.83535</cdr:x>
      <cdr:y>0.11053</cdr:y>
    </cdr:from>
    <cdr:to>
      <cdr:x>0.83638</cdr:x>
      <cdr:y>0.78882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E1C6F2A-F6DB-46A3-A63B-BC5D1B0FB50F}"/>
            </a:ext>
          </a:extLst>
        </cdr:cNvPr>
        <cdr:cNvCxnSpPr/>
      </cdr:nvCxnSpPr>
      <cdr:spPr>
        <a:xfrm xmlns:a="http://schemas.openxmlformats.org/drawingml/2006/main">
          <a:off x="7169010" y="399005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0.82858</cdr:x>
      <cdr:y>0.09147</cdr:y>
    </cdr:from>
    <cdr:to>
      <cdr:x>0.92281</cdr:x>
      <cdr:y>0.16271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10882" y="330203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0.83535</cdr:x>
      <cdr:y>0.11346</cdr:y>
    </cdr:from>
    <cdr:to>
      <cdr:x>0.83638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A80DDCE-A479-4C4F-8078-1D0FC3FE3CCA}"/>
            </a:ext>
          </a:extLst>
        </cdr:cNvPr>
        <cdr:cNvCxnSpPr/>
      </cdr:nvCxnSpPr>
      <cdr:spPr>
        <a:xfrm xmlns:a="http://schemas.openxmlformats.org/drawingml/2006/main">
          <a:off x="7169009" y="409588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0.82735</cdr:x>
      <cdr:y>0.09733</cdr:y>
    </cdr:from>
    <cdr:to>
      <cdr:x>0.92158</cdr:x>
      <cdr:y>0.16857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00299" y="351370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0.83535</cdr:x>
      <cdr:y>0.11346</cdr:y>
    </cdr:from>
    <cdr:to>
      <cdr:x>0.83638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F2ED042-4087-49A4-8C09-EFA40FFA40E6}"/>
            </a:ext>
          </a:extLst>
        </cdr:cNvPr>
        <cdr:cNvCxnSpPr/>
      </cdr:nvCxnSpPr>
      <cdr:spPr>
        <a:xfrm xmlns:a="http://schemas.openxmlformats.org/drawingml/2006/main">
          <a:off x="7169009" y="409588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0.82858</cdr:x>
      <cdr:y>0.09733</cdr:y>
    </cdr:from>
    <cdr:to>
      <cdr:x>0.92281</cdr:x>
      <cdr:y>0.16857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10882" y="351370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0.83412</cdr:x>
      <cdr:y>0.11053</cdr:y>
    </cdr:from>
    <cdr:to>
      <cdr:x>0.83515</cdr:x>
      <cdr:y>0.78882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C6A2308-D7BA-4869-86FC-F6131E4B8C27}"/>
            </a:ext>
          </a:extLst>
        </cdr:cNvPr>
        <cdr:cNvCxnSpPr/>
      </cdr:nvCxnSpPr>
      <cdr:spPr>
        <a:xfrm xmlns:a="http://schemas.openxmlformats.org/drawingml/2006/main">
          <a:off x="7158426" y="399005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0.82735</cdr:x>
      <cdr:y>0.07974</cdr:y>
    </cdr:from>
    <cdr:to>
      <cdr:x>0.92158</cdr:x>
      <cdr:y>0.15098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00298" y="287869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0.83289</cdr:x>
      <cdr:y>0.11639</cdr:y>
    </cdr:from>
    <cdr:to>
      <cdr:x>0.83392</cdr:x>
      <cdr:y>0.79468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B12099B-9980-42A6-909F-B4FAF7E5DD4C}"/>
            </a:ext>
          </a:extLst>
        </cdr:cNvPr>
        <cdr:cNvCxnSpPr/>
      </cdr:nvCxnSpPr>
      <cdr:spPr>
        <a:xfrm xmlns:a="http://schemas.openxmlformats.org/drawingml/2006/main">
          <a:off x="7147843" y="420171"/>
          <a:ext cx="8840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0.82735</cdr:x>
      <cdr:y>0.11199</cdr:y>
    </cdr:from>
    <cdr:to>
      <cdr:x>0.92158</cdr:x>
      <cdr:y>0.18323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00299" y="404286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Starts (units, SAAR)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84</xdr:row>
      <xdr:rowOff>57149</xdr:rowOff>
    </xdr:from>
    <xdr:to>
      <xdr:col>14</xdr:col>
      <xdr:colOff>95250</xdr:colOff>
      <xdr:row>103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14</xdr:col>
      <xdr:colOff>104776</xdr:colOff>
      <xdr:row>122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14</xdr:col>
      <xdr:colOff>104776</xdr:colOff>
      <xdr:row>142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14</xdr:col>
      <xdr:colOff>104776</xdr:colOff>
      <xdr:row>162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164</xdr:row>
      <xdr:rowOff>0</xdr:rowOff>
    </xdr:from>
    <xdr:to>
      <xdr:col>14</xdr:col>
      <xdr:colOff>104776</xdr:colOff>
      <xdr:row>182</xdr:row>
      <xdr:rowOff>180976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14</xdr:col>
      <xdr:colOff>104776</xdr:colOff>
      <xdr:row>202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14</xdr:col>
      <xdr:colOff>104776</xdr:colOff>
      <xdr:row>222</xdr:row>
      <xdr:rowOff>180976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224</xdr:row>
      <xdr:rowOff>0</xdr:rowOff>
    </xdr:from>
    <xdr:to>
      <xdr:col>14</xdr:col>
      <xdr:colOff>104776</xdr:colOff>
      <xdr:row>242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14</xdr:col>
      <xdr:colOff>104776</xdr:colOff>
      <xdr:row>262</xdr:row>
      <xdr:rowOff>180976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264</xdr:row>
      <xdr:rowOff>0</xdr:rowOff>
    </xdr:from>
    <xdr:to>
      <xdr:col>14</xdr:col>
      <xdr:colOff>104776</xdr:colOff>
      <xdr:row>282</xdr:row>
      <xdr:rowOff>180976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284</xdr:row>
      <xdr:rowOff>0</xdr:rowOff>
    </xdr:from>
    <xdr:to>
      <xdr:col>14</xdr:col>
      <xdr:colOff>104776</xdr:colOff>
      <xdr:row>302</xdr:row>
      <xdr:rowOff>180976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29</xdr:col>
      <xdr:colOff>209551</xdr:colOff>
      <xdr:row>102</xdr:row>
      <xdr:rowOff>180976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104</xdr:row>
      <xdr:rowOff>0</xdr:rowOff>
    </xdr:from>
    <xdr:to>
      <xdr:col>29</xdr:col>
      <xdr:colOff>209551</xdr:colOff>
      <xdr:row>122</xdr:row>
      <xdr:rowOff>180976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124</xdr:row>
      <xdr:rowOff>0</xdr:rowOff>
    </xdr:from>
    <xdr:to>
      <xdr:col>29</xdr:col>
      <xdr:colOff>209551</xdr:colOff>
      <xdr:row>142</xdr:row>
      <xdr:rowOff>180976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144</xdr:row>
      <xdr:rowOff>0</xdr:rowOff>
    </xdr:from>
    <xdr:to>
      <xdr:col>29</xdr:col>
      <xdr:colOff>209551</xdr:colOff>
      <xdr:row>162</xdr:row>
      <xdr:rowOff>180976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164</xdr:row>
      <xdr:rowOff>0</xdr:rowOff>
    </xdr:from>
    <xdr:to>
      <xdr:col>29</xdr:col>
      <xdr:colOff>209551</xdr:colOff>
      <xdr:row>182</xdr:row>
      <xdr:rowOff>180976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184</xdr:row>
      <xdr:rowOff>0</xdr:rowOff>
    </xdr:from>
    <xdr:to>
      <xdr:col>29</xdr:col>
      <xdr:colOff>209551</xdr:colOff>
      <xdr:row>202</xdr:row>
      <xdr:rowOff>180976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204</xdr:row>
      <xdr:rowOff>0</xdr:rowOff>
    </xdr:from>
    <xdr:to>
      <xdr:col>29</xdr:col>
      <xdr:colOff>209551</xdr:colOff>
      <xdr:row>222</xdr:row>
      <xdr:rowOff>180976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224</xdr:row>
      <xdr:rowOff>0</xdr:rowOff>
    </xdr:from>
    <xdr:to>
      <xdr:col>29</xdr:col>
      <xdr:colOff>209551</xdr:colOff>
      <xdr:row>242</xdr:row>
      <xdr:rowOff>180976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244</xdr:row>
      <xdr:rowOff>0</xdr:rowOff>
    </xdr:from>
    <xdr:to>
      <xdr:col>29</xdr:col>
      <xdr:colOff>209551</xdr:colOff>
      <xdr:row>262</xdr:row>
      <xdr:rowOff>180976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264</xdr:row>
      <xdr:rowOff>0</xdr:rowOff>
    </xdr:from>
    <xdr:to>
      <xdr:col>29</xdr:col>
      <xdr:colOff>209551</xdr:colOff>
      <xdr:row>282</xdr:row>
      <xdr:rowOff>180976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284</xdr:row>
      <xdr:rowOff>0</xdr:rowOff>
    </xdr:from>
    <xdr:to>
      <xdr:col>29</xdr:col>
      <xdr:colOff>209551</xdr:colOff>
      <xdr:row>302</xdr:row>
      <xdr:rowOff>180976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C07112-64C9-4E0D-9A5D-DB44CF0D6567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7A1F2EF-44D3-4FFD-8344-8D72A7FC6575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0.0048</cdr:x>
      <cdr:y>0.01143</cdr:y>
    </cdr:from>
    <cdr:to>
      <cdr:x>0.24917</cdr:x>
      <cdr:y>0.09374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1275" y="41275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0A60999-BDCE-43D7-A7E9-922A1C9B714D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BCE6A8D-6A8B-481D-A13C-592515A34393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0F7771E-9FC9-479C-8E2D-2DECD3A2C3FA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0C81F28-3A9A-4CC2-9E34-5C0BAAD207B2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E40E00D-4638-45A2-89DC-12AF6C5FE290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C106D55-B993-4845-B254-B4ECD8487016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0.09147</cdr:y>
    </cdr:from>
    <cdr:to>
      <cdr:x>0.54545</cdr:x>
      <cdr:y>0.16271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2382" y="330203"/>
          <a:ext cx="80868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8DCDEBF-AE59-4C9B-B3DA-B24B8426307A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878F503-2CDD-4EB0-A504-6F7F73A0A630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BA018D0-567C-4418-9539-5EED54F14A6E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E434358-BA19-401E-A668-E0AE940E8F79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  <cdr:relSizeAnchor xmlns:cdr="http://schemas.openxmlformats.org/drawingml/2006/chartDrawing">
    <cdr:from>
      <cdr:x>0.83477</cdr:x>
      <cdr:y>0.11053</cdr:y>
    </cdr:from>
    <cdr:to>
      <cdr:x>0.8358</cdr:x>
      <cdr:y>0.78882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7657C70-8720-423C-AF9E-14074F599FEA}"/>
            </a:ext>
          </a:extLst>
        </cdr:cNvPr>
        <cdr:cNvCxnSpPr/>
      </cdr:nvCxnSpPr>
      <cdr:spPr>
        <a:xfrm xmlns:a="http://schemas.openxmlformats.org/drawingml/2006/main">
          <a:off x="7198446" y="399005"/>
          <a:ext cx="8882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0.828</cdr:x>
      <cdr:y>0.07974</cdr:y>
    </cdr:from>
    <cdr:to>
      <cdr:x>0.92223</cdr:x>
      <cdr:y>0.15098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40089" y="287870"/>
          <a:ext cx="81257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4D3626A-8C46-4173-8B24-E6A23A1A40DE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0.83477</cdr:x>
      <cdr:y>0.1076</cdr:y>
    </cdr:from>
    <cdr:to>
      <cdr:x>0.8358</cdr:x>
      <cdr:y>0.78589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8B0D2DB-8F3B-48C3-A31F-147C4DE0EDCB}"/>
            </a:ext>
          </a:extLst>
        </cdr:cNvPr>
        <cdr:cNvCxnSpPr/>
      </cdr:nvCxnSpPr>
      <cdr:spPr>
        <a:xfrm xmlns:a="http://schemas.openxmlformats.org/drawingml/2006/main">
          <a:off x="7198446" y="388422"/>
          <a:ext cx="8882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0.82677</cdr:x>
      <cdr:y>0.08561</cdr:y>
    </cdr:from>
    <cdr:to>
      <cdr:x>0.921</cdr:x>
      <cdr:y>0.15685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29506" y="309037"/>
          <a:ext cx="81257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0.0048</cdr:x>
      <cdr:y>0.01143</cdr:y>
    </cdr:from>
    <cdr:to>
      <cdr:x>0.24917</cdr:x>
      <cdr:y>0.09374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1275" y="41275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0.83722</cdr:x>
      <cdr:y>0.11053</cdr:y>
    </cdr:from>
    <cdr:to>
      <cdr:x>0.83825</cdr:x>
      <cdr:y>0.78882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A365B83-1676-40BF-92D1-949AD638BD5C}"/>
            </a:ext>
          </a:extLst>
        </cdr:cNvPr>
        <cdr:cNvCxnSpPr/>
      </cdr:nvCxnSpPr>
      <cdr:spPr>
        <a:xfrm xmlns:a="http://schemas.openxmlformats.org/drawingml/2006/main">
          <a:off x="7219613" y="399005"/>
          <a:ext cx="8882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0.83045</cdr:x>
      <cdr:y>0.09147</cdr:y>
    </cdr:from>
    <cdr:to>
      <cdr:x>0.92468</cdr:x>
      <cdr:y>0.16271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61256" y="330203"/>
          <a:ext cx="81257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0.83599</cdr:x>
      <cdr:y>0.11346</cdr:y>
    </cdr:from>
    <cdr:to>
      <cdr:x>0.83702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323397-DEC7-42CF-B476-26E3ABB6C84D}"/>
            </a:ext>
          </a:extLst>
        </cdr:cNvPr>
        <cdr:cNvCxnSpPr/>
      </cdr:nvCxnSpPr>
      <cdr:spPr>
        <a:xfrm xmlns:a="http://schemas.openxmlformats.org/drawingml/2006/main">
          <a:off x="7209029" y="409588"/>
          <a:ext cx="8882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0.83045</cdr:x>
      <cdr:y>0.09147</cdr:y>
    </cdr:from>
    <cdr:to>
      <cdr:x>0.92468</cdr:x>
      <cdr:y>0.16271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61256" y="330203"/>
          <a:ext cx="81257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0.83477</cdr:x>
      <cdr:y>0.11346</cdr:y>
    </cdr:from>
    <cdr:to>
      <cdr:x>0.8358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CE2BC7B-EBB4-44F7-8B35-00EB19FB26B4}"/>
            </a:ext>
          </a:extLst>
        </cdr:cNvPr>
        <cdr:cNvCxnSpPr/>
      </cdr:nvCxnSpPr>
      <cdr:spPr>
        <a:xfrm xmlns:a="http://schemas.openxmlformats.org/drawingml/2006/main">
          <a:off x="7198446" y="409588"/>
          <a:ext cx="8882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0.82923</cdr:x>
      <cdr:y>0.08854</cdr:y>
    </cdr:from>
    <cdr:to>
      <cdr:x>0.92346</cdr:x>
      <cdr:y>0.15978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50672" y="319620"/>
          <a:ext cx="81257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0.83354</cdr:x>
      <cdr:y>0.11053</cdr:y>
    </cdr:from>
    <cdr:to>
      <cdr:x>0.83457</cdr:x>
      <cdr:y>0.78882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09EEEE7-A307-4E41-8014-CB60ED524E00}"/>
            </a:ext>
          </a:extLst>
        </cdr:cNvPr>
        <cdr:cNvCxnSpPr/>
      </cdr:nvCxnSpPr>
      <cdr:spPr>
        <a:xfrm xmlns:a="http://schemas.openxmlformats.org/drawingml/2006/main">
          <a:off x="7187863" y="399004"/>
          <a:ext cx="8882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0.82554</cdr:x>
      <cdr:y>0.08561</cdr:y>
    </cdr:from>
    <cdr:to>
      <cdr:x>0.91978</cdr:x>
      <cdr:y>0.15685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18923" y="309037"/>
          <a:ext cx="81257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0.83477</cdr:x>
      <cdr:y>0.11346</cdr:y>
    </cdr:from>
    <cdr:to>
      <cdr:x>0.8358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7BBB230-F610-4B12-9B41-D4BAAA713C33}"/>
            </a:ext>
          </a:extLst>
        </cdr:cNvPr>
        <cdr:cNvCxnSpPr/>
      </cdr:nvCxnSpPr>
      <cdr:spPr>
        <a:xfrm xmlns:a="http://schemas.openxmlformats.org/drawingml/2006/main">
          <a:off x="7198446" y="409588"/>
          <a:ext cx="8882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0.828</cdr:x>
      <cdr:y>0.09147</cdr:y>
    </cdr:from>
    <cdr:to>
      <cdr:x>0.92223</cdr:x>
      <cdr:y>0.16271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40090" y="330203"/>
          <a:ext cx="81257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0.83477</cdr:x>
      <cdr:y>0.11346</cdr:y>
    </cdr:from>
    <cdr:to>
      <cdr:x>0.8358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AED6A6F-DF91-499B-8063-12D70048502C}"/>
            </a:ext>
          </a:extLst>
        </cdr:cNvPr>
        <cdr:cNvCxnSpPr/>
      </cdr:nvCxnSpPr>
      <cdr:spPr>
        <a:xfrm xmlns:a="http://schemas.openxmlformats.org/drawingml/2006/main">
          <a:off x="7198445" y="409588"/>
          <a:ext cx="8882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0.82923</cdr:x>
      <cdr:y>0.09733</cdr:y>
    </cdr:from>
    <cdr:to>
      <cdr:x>0.92346</cdr:x>
      <cdr:y>0.16857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50673" y="351370"/>
          <a:ext cx="81257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0.83108</cdr:x>
      <cdr:y>0.11346</cdr:y>
    </cdr:from>
    <cdr:to>
      <cdr:x>0.83211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287FB48-E367-49B4-8132-F5DD41DC6DEB}"/>
            </a:ext>
          </a:extLst>
        </cdr:cNvPr>
        <cdr:cNvCxnSpPr/>
      </cdr:nvCxnSpPr>
      <cdr:spPr>
        <a:xfrm xmlns:a="http://schemas.openxmlformats.org/drawingml/2006/main">
          <a:off x="7166696" y="409588"/>
          <a:ext cx="8882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0.82432</cdr:x>
      <cdr:y>0.0944</cdr:y>
    </cdr:from>
    <cdr:to>
      <cdr:x>0.91855</cdr:x>
      <cdr:y>0.16564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08340" y="340786"/>
          <a:ext cx="81257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0.83722</cdr:x>
      <cdr:y>0.11346</cdr:y>
    </cdr:from>
    <cdr:to>
      <cdr:x>0.83825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47DFB80-5A48-402B-8FFE-7E4E9F8A73EC}"/>
            </a:ext>
          </a:extLst>
        </cdr:cNvPr>
        <cdr:cNvCxnSpPr/>
      </cdr:nvCxnSpPr>
      <cdr:spPr>
        <a:xfrm xmlns:a="http://schemas.openxmlformats.org/drawingml/2006/main">
          <a:off x="7219613" y="409588"/>
          <a:ext cx="8882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0.83168</cdr:x>
      <cdr:y>0.10613</cdr:y>
    </cdr:from>
    <cdr:to>
      <cdr:x>0.92591</cdr:x>
      <cdr:y>0.17737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71839" y="383120"/>
          <a:ext cx="81257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0.83477</cdr:x>
      <cdr:y>0.11346</cdr:y>
    </cdr:from>
    <cdr:to>
      <cdr:x>0.8358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70DBE2C-3A21-4246-B408-6566A6BD8F91}"/>
            </a:ext>
          </a:extLst>
        </cdr:cNvPr>
        <cdr:cNvCxnSpPr/>
      </cdr:nvCxnSpPr>
      <cdr:spPr>
        <a:xfrm xmlns:a="http://schemas.openxmlformats.org/drawingml/2006/main">
          <a:off x="7198446" y="409588"/>
          <a:ext cx="8882" cy="244861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0.82923</cdr:x>
      <cdr:y>0.0944</cdr:y>
    </cdr:from>
    <cdr:to>
      <cdr:x>0.92346</cdr:x>
      <cdr:y>0.16564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50673" y="340786"/>
          <a:ext cx="81257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  <cdr:relSizeAnchor xmlns:cdr="http://schemas.openxmlformats.org/drawingml/2006/chartDrawing">
    <cdr:from>
      <cdr:x>0.00591</cdr:x>
      <cdr:y>0.01407</cdr:y>
    </cdr:from>
    <cdr:to>
      <cdr:x>0.25028</cdr:x>
      <cdr:y>0.09638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2099517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Sales (units, SAAR)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66EE8E7-2C54-4308-BF0D-224D9E3B6C4A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5371F25-B8B6-41B0-BFD4-9613B2C88FFF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0.01671</cdr:y>
    </cdr:from>
    <cdr:to>
      <cdr:x>0.24437</cdr:x>
      <cdr:y>0.09902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60323"/>
          <a:ext cx="1962151" cy="29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Nominal House</a:t>
          </a:r>
          <a:r>
            <a:rPr lang="en-CA" sz="1400" baseline="0"/>
            <a:t> </a:t>
          </a:r>
          <a:r>
            <a:rPr lang="en-CA" sz="1400"/>
            <a:t>Price ($)</a:t>
          </a:r>
        </a:p>
      </cdr:txBody>
    </cdr:sp>
  </cdr:relSizeAnchor>
  <cdr:relSizeAnchor xmlns:cdr="http://schemas.openxmlformats.org/drawingml/2006/chartDrawing">
    <cdr:from>
      <cdr:x>0.45676</cdr:x>
      <cdr:y>0.11346</cdr:y>
    </cdr:from>
    <cdr:to>
      <cdr:x>0.45779</cdr:x>
      <cdr:y>0.79175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1D30EE4-983D-4CD1-85EF-F338A0457D4B}"/>
            </a:ext>
          </a:extLst>
        </cdr:cNvPr>
        <cdr:cNvCxnSpPr/>
      </cdr:nvCxnSpPr>
      <cdr:spPr>
        <a:xfrm xmlns:a="http://schemas.openxmlformats.org/drawingml/2006/main">
          <a:off x="3924301" y="409576"/>
          <a:ext cx="8812" cy="244861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0.45122</cdr:x>
      <cdr:y>0.12665</cdr:y>
    </cdr:from>
    <cdr:to>
      <cdr:x>0.54545</cdr:x>
      <cdr:y>0.19789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76676" y="457201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Forecast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89"/>
  <sheetViews>
    <sheetView tabSelected="1" zoomScaleNormal="100" workbookViewId="0">
      <pane xSplit="1" ySplit="1" topLeftCell="B61" activePane="bottomRight" state="frozen"/>
      <selection pane="bottomRight" activeCell="M71" sqref="M71"/>
      <selection pane="bottomLeft" activeCell="C59" sqref="C59"/>
      <selection pane="topRight" activeCell="C59" sqref="C59"/>
    </sheetView>
  </sheetViews>
  <sheetFormatPr defaultRowHeight="15"/>
  <cols>
    <col min="2" max="2" width="11.28515625" customWidth="1"/>
    <col min="3" max="3" width="13.85546875" bestFit="1" customWidth="1"/>
    <col min="4" max="4" width="10.5703125" bestFit="1" customWidth="1"/>
    <col min="5" max="8" width="9.5703125" bestFit="1" customWidth="1"/>
    <col min="9" max="9" width="10.5703125" bestFit="1" customWidth="1"/>
    <col min="10" max="12" width="9.5703125" bestFit="1" customWidth="1"/>
    <col min="14" max="14" width="11.5703125" style="5" bestFit="1" customWidth="1"/>
    <col min="15" max="15" width="8.5703125" style="5" customWidth="1"/>
    <col min="16" max="16" width="9.140625" customWidth="1"/>
    <col min="17" max="17" width="9.85546875" customWidth="1"/>
    <col min="19" max="19" width="8.85546875" customWidth="1"/>
    <col min="21" max="21" width="8.5703125" customWidth="1"/>
    <col min="23" max="24" width="9.5703125" customWidth="1"/>
    <col min="26" max="26" width="6.140625" customWidth="1"/>
  </cols>
  <sheetData>
    <row r="1" spans="1:14" s="1" customFormat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4">
      <c r="A2" t="s">
        <v>11</v>
      </c>
      <c r="B2" s="4">
        <v>294561</v>
      </c>
      <c r="C2" s="4">
        <v>342844</v>
      </c>
      <c r="D2" s="4">
        <v>411444</v>
      </c>
      <c r="E2" s="4">
        <v>157225</v>
      </c>
      <c r="F2" s="4">
        <v>137495</v>
      </c>
      <c r="G2" s="4">
        <v>141046</v>
      </c>
      <c r="H2" s="4">
        <v>175897</v>
      </c>
      <c r="I2" s="4">
        <v>289587</v>
      </c>
      <c r="J2" s="4">
        <v>128271</v>
      </c>
      <c r="K2" s="4">
        <v>196852</v>
      </c>
      <c r="L2" s="4">
        <v>145003</v>
      </c>
      <c r="M2" s="4"/>
      <c r="N2" s="3"/>
    </row>
    <row r="3" spans="1:14">
      <c r="A3" t="s">
        <v>12</v>
      </c>
      <c r="B3" s="4">
        <v>302975</v>
      </c>
      <c r="C3" s="4">
        <v>360854</v>
      </c>
      <c r="D3" s="4">
        <v>431946</v>
      </c>
      <c r="E3" s="4">
        <v>167578</v>
      </c>
      <c r="F3" s="4">
        <v>135206</v>
      </c>
      <c r="G3" s="4">
        <v>146852</v>
      </c>
      <c r="H3" s="4">
        <v>180744</v>
      </c>
      <c r="I3" s="4">
        <v>293569</v>
      </c>
      <c r="J3" s="4">
        <v>134852</v>
      </c>
      <c r="K3" s="4">
        <v>201208</v>
      </c>
      <c r="L3" s="4">
        <v>169576</v>
      </c>
      <c r="M3" s="4"/>
    </row>
    <row r="4" spans="1:14">
      <c r="A4" t="s">
        <v>13</v>
      </c>
      <c r="B4" s="4">
        <v>311342</v>
      </c>
      <c r="C4" s="4">
        <v>370848</v>
      </c>
      <c r="D4" s="4">
        <v>451091</v>
      </c>
      <c r="E4" s="4">
        <v>169396</v>
      </c>
      <c r="F4" s="4">
        <v>135882</v>
      </c>
      <c r="G4" s="4">
        <v>151091</v>
      </c>
      <c r="H4" s="4">
        <v>181533</v>
      </c>
      <c r="I4" s="4">
        <v>298872</v>
      </c>
      <c r="J4" s="4">
        <v>137897</v>
      </c>
      <c r="K4" s="4">
        <v>203337</v>
      </c>
      <c r="L4" s="4">
        <v>186106</v>
      </c>
      <c r="M4" s="4"/>
    </row>
    <row r="5" spans="1:14">
      <c r="A5" t="s">
        <v>14</v>
      </c>
      <c r="B5" s="4">
        <v>317721</v>
      </c>
      <c r="C5" s="4">
        <v>363684</v>
      </c>
      <c r="D5" s="4">
        <v>459077</v>
      </c>
      <c r="E5" s="4">
        <v>177240</v>
      </c>
      <c r="F5" s="4">
        <v>138634</v>
      </c>
      <c r="G5" s="4">
        <v>152993</v>
      </c>
      <c r="H5" s="4">
        <v>182361</v>
      </c>
      <c r="I5" s="4">
        <v>314224</v>
      </c>
      <c r="J5" s="4">
        <v>131934</v>
      </c>
      <c r="K5" s="4">
        <v>210163</v>
      </c>
      <c r="L5" s="4">
        <v>200170</v>
      </c>
      <c r="M5" s="4"/>
    </row>
    <row r="6" spans="1:14">
      <c r="A6" t="s">
        <v>15</v>
      </c>
      <c r="B6" s="4">
        <v>315869</v>
      </c>
      <c r="C6" s="4">
        <v>375056</v>
      </c>
      <c r="D6" s="4">
        <v>468257</v>
      </c>
      <c r="E6" s="4">
        <v>183031</v>
      </c>
      <c r="F6" s="4">
        <v>144600</v>
      </c>
      <c r="G6" s="4">
        <v>159405</v>
      </c>
      <c r="H6" s="4">
        <v>186672</v>
      </c>
      <c r="I6" s="4">
        <v>304062</v>
      </c>
      <c r="J6" s="4">
        <v>136838</v>
      </c>
      <c r="K6" s="4">
        <v>211051</v>
      </c>
      <c r="L6" s="4">
        <v>217136</v>
      </c>
      <c r="M6" s="4"/>
    </row>
    <row r="7" spans="1:14">
      <c r="A7" t="s">
        <v>16</v>
      </c>
      <c r="B7" s="4">
        <v>308906</v>
      </c>
      <c r="C7" s="4">
        <v>365810</v>
      </c>
      <c r="D7" s="4">
        <v>461048</v>
      </c>
      <c r="E7" s="4">
        <v>192753</v>
      </c>
      <c r="F7" s="4">
        <v>146949</v>
      </c>
      <c r="G7" s="4">
        <v>170386</v>
      </c>
      <c r="H7" s="4">
        <v>187753</v>
      </c>
      <c r="I7" s="4">
        <v>303593</v>
      </c>
      <c r="J7" s="4">
        <v>148944</v>
      </c>
      <c r="K7" s="4">
        <v>212603</v>
      </c>
      <c r="L7" s="4">
        <v>226383</v>
      </c>
      <c r="M7" s="4"/>
    </row>
    <row r="8" spans="1:14">
      <c r="A8" t="s">
        <v>17</v>
      </c>
      <c r="B8" s="4">
        <v>299317</v>
      </c>
      <c r="C8" s="4">
        <v>358531</v>
      </c>
      <c r="D8" s="4">
        <v>434205</v>
      </c>
      <c r="E8" s="4">
        <v>190539</v>
      </c>
      <c r="F8" s="4">
        <v>144623</v>
      </c>
      <c r="G8" s="4">
        <v>180897</v>
      </c>
      <c r="H8" s="4">
        <v>190311</v>
      </c>
      <c r="I8" s="4">
        <v>299568</v>
      </c>
      <c r="J8" s="4">
        <v>137354</v>
      </c>
      <c r="K8" s="4">
        <v>215407</v>
      </c>
      <c r="L8" s="4">
        <v>223314</v>
      </c>
      <c r="M8" s="4"/>
    </row>
    <row r="9" spans="1:14">
      <c r="A9" t="s">
        <v>18</v>
      </c>
      <c r="B9" s="4">
        <v>285890</v>
      </c>
      <c r="C9" s="4">
        <v>351555</v>
      </c>
      <c r="D9" s="4">
        <v>422419</v>
      </c>
      <c r="E9" s="4">
        <v>186169</v>
      </c>
      <c r="F9" s="4">
        <v>143836</v>
      </c>
      <c r="G9" s="4">
        <v>195140</v>
      </c>
      <c r="H9" s="4">
        <v>187212</v>
      </c>
      <c r="I9" s="4">
        <v>285015</v>
      </c>
      <c r="J9" s="4">
        <v>146305</v>
      </c>
      <c r="K9" s="4">
        <v>211933</v>
      </c>
      <c r="L9" s="4">
        <v>219000</v>
      </c>
      <c r="M9" s="4"/>
    </row>
    <row r="10" spans="1:14">
      <c r="A10" t="s">
        <v>19</v>
      </c>
      <c r="B10" s="4">
        <v>285724</v>
      </c>
      <c r="C10" s="4">
        <v>336899</v>
      </c>
      <c r="D10" s="4">
        <v>416567</v>
      </c>
      <c r="E10" s="4">
        <v>194253</v>
      </c>
      <c r="F10" s="4">
        <v>148583</v>
      </c>
      <c r="G10" s="4">
        <v>197069</v>
      </c>
      <c r="H10" s="4">
        <v>183225</v>
      </c>
      <c r="I10" s="4">
        <v>285098</v>
      </c>
      <c r="J10" s="4">
        <v>140053</v>
      </c>
      <c r="K10" s="4">
        <v>213950</v>
      </c>
      <c r="L10" s="4">
        <v>222259</v>
      </c>
      <c r="M10" s="4"/>
    </row>
    <row r="11" spans="1:14">
      <c r="A11" t="s">
        <v>20</v>
      </c>
      <c r="B11" s="4">
        <v>309545</v>
      </c>
      <c r="C11" s="4">
        <v>343603</v>
      </c>
      <c r="D11" s="4">
        <v>445914</v>
      </c>
      <c r="E11" s="4">
        <v>195501</v>
      </c>
      <c r="F11" s="4">
        <v>152217</v>
      </c>
      <c r="G11" s="4">
        <v>202037</v>
      </c>
      <c r="H11" s="4">
        <v>194658</v>
      </c>
      <c r="I11" s="4">
        <v>307756</v>
      </c>
      <c r="J11" s="4">
        <v>150508</v>
      </c>
      <c r="K11" s="4">
        <v>218389</v>
      </c>
      <c r="L11" s="4">
        <v>228010</v>
      </c>
      <c r="M11" s="4"/>
    </row>
    <row r="12" spans="1:14">
      <c r="A12" t="s">
        <v>21</v>
      </c>
      <c r="B12" s="4">
        <v>332352</v>
      </c>
      <c r="C12" s="4">
        <v>359160</v>
      </c>
      <c r="D12" s="4">
        <v>479912</v>
      </c>
      <c r="E12" s="4">
        <v>205499</v>
      </c>
      <c r="F12" s="4">
        <v>151895</v>
      </c>
      <c r="G12" s="4">
        <v>205852</v>
      </c>
      <c r="H12" s="4">
        <v>198810</v>
      </c>
      <c r="I12" s="4">
        <v>325790</v>
      </c>
      <c r="J12" s="4">
        <v>147842</v>
      </c>
      <c r="K12" s="4">
        <v>226060</v>
      </c>
      <c r="L12" s="4">
        <v>231266</v>
      </c>
      <c r="M12" s="4"/>
    </row>
    <row r="13" spans="1:14">
      <c r="A13" t="s">
        <v>22</v>
      </c>
      <c r="B13" s="4">
        <v>342401</v>
      </c>
      <c r="C13" s="4">
        <v>367425</v>
      </c>
      <c r="D13" s="4">
        <v>497030</v>
      </c>
      <c r="E13" s="4">
        <v>206702</v>
      </c>
      <c r="F13" s="4">
        <v>155554</v>
      </c>
      <c r="G13" s="4">
        <v>214126</v>
      </c>
      <c r="H13" s="4">
        <v>201597</v>
      </c>
      <c r="I13" s="4">
        <v>336611</v>
      </c>
      <c r="J13" s="4">
        <v>138666</v>
      </c>
      <c r="K13" s="4">
        <v>229415</v>
      </c>
      <c r="L13" s="4">
        <v>237860</v>
      </c>
      <c r="M13" s="4"/>
    </row>
    <row r="14" spans="1:14">
      <c r="A14" t="s">
        <v>23</v>
      </c>
      <c r="B14" s="4">
        <v>338059</v>
      </c>
      <c r="C14" s="4">
        <v>363029</v>
      </c>
      <c r="D14" s="4">
        <v>493522</v>
      </c>
      <c r="E14" s="4">
        <v>215179</v>
      </c>
      <c r="F14" s="4">
        <v>156138</v>
      </c>
      <c r="G14" s="4">
        <v>229815</v>
      </c>
      <c r="H14" s="4">
        <v>205629</v>
      </c>
      <c r="I14" s="4">
        <v>343329</v>
      </c>
      <c r="J14" s="4">
        <v>143181</v>
      </c>
      <c r="K14" s="4">
        <v>235534</v>
      </c>
      <c r="L14" s="4">
        <v>235890</v>
      </c>
      <c r="M14" s="4"/>
    </row>
    <row r="15" spans="1:14">
      <c r="A15" t="s">
        <v>24</v>
      </c>
      <c r="B15" s="4">
        <v>335359</v>
      </c>
      <c r="C15" s="4">
        <v>365399</v>
      </c>
      <c r="D15" s="4">
        <v>490175</v>
      </c>
      <c r="E15" s="4">
        <v>218626</v>
      </c>
      <c r="F15" s="4">
        <v>155192</v>
      </c>
      <c r="G15" s="4">
        <v>231936</v>
      </c>
      <c r="H15" s="4">
        <v>203477</v>
      </c>
      <c r="I15" s="4">
        <v>334867</v>
      </c>
      <c r="J15" s="4">
        <v>144804</v>
      </c>
      <c r="K15" s="4">
        <v>238792</v>
      </c>
      <c r="L15" s="4">
        <v>236863</v>
      </c>
      <c r="M15" s="4"/>
    </row>
    <row r="16" spans="1:14">
      <c r="A16" t="s">
        <v>25</v>
      </c>
      <c r="B16" s="4">
        <v>334020</v>
      </c>
      <c r="C16" s="4">
        <v>360205</v>
      </c>
      <c r="D16" s="4">
        <v>504105</v>
      </c>
      <c r="E16" s="4">
        <v>220904</v>
      </c>
      <c r="F16" s="4">
        <v>157067</v>
      </c>
      <c r="G16" s="4">
        <v>238731</v>
      </c>
      <c r="H16" s="4">
        <v>202527</v>
      </c>
      <c r="I16" s="4">
        <v>336076</v>
      </c>
      <c r="J16" s="4">
        <v>152304</v>
      </c>
      <c r="K16" s="4">
        <v>240405</v>
      </c>
      <c r="L16" s="4">
        <v>242711</v>
      </c>
      <c r="M16" s="4"/>
    </row>
    <row r="17" spans="1:13">
      <c r="A17" t="s">
        <v>26</v>
      </c>
      <c r="B17" s="4">
        <v>348630</v>
      </c>
      <c r="C17" s="4">
        <v>359527</v>
      </c>
      <c r="D17" s="4">
        <v>531202</v>
      </c>
      <c r="E17" s="4">
        <v>232334</v>
      </c>
      <c r="F17" s="4">
        <v>153403</v>
      </c>
      <c r="G17" s="4">
        <v>239679</v>
      </c>
      <c r="H17" s="4">
        <v>208631</v>
      </c>
      <c r="I17" s="4">
        <v>347226</v>
      </c>
      <c r="J17" s="4">
        <v>147210</v>
      </c>
      <c r="K17" s="4">
        <v>245654</v>
      </c>
      <c r="L17" s="4">
        <v>246891</v>
      </c>
      <c r="M17" s="4"/>
    </row>
    <row r="18" spans="1:13">
      <c r="A18" t="s">
        <v>27</v>
      </c>
      <c r="B18" s="4">
        <v>361934</v>
      </c>
      <c r="C18" s="4">
        <v>364548</v>
      </c>
      <c r="D18" s="4">
        <v>564177</v>
      </c>
      <c r="E18" s="4">
        <v>230418</v>
      </c>
      <c r="F18" s="4">
        <v>155319</v>
      </c>
      <c r="G18" s="4">
        <v>241410</v>
      </c>
      <c r="H18" s="4">
        <v>211458</v>
      </c>
      <c r="I18" s="4">
        <v>353967</v>
      </c>
      <c r="J18" s="4">
        <v>146369</v>
      </c>
      <c r="K18" s="4">
        <v>247581</v>
      </c>
      <c r="L18" s="4">
        <v>251477</v>
      </c>
      <c r="M18" s="4"/>
    </row>
    <row r="19" spans="1:13">
      <c r="A19" t="s">
        <v>28</v>
      </c>
      <c r="B19" s="4">
        <v>362837</v>
      </c>
      <c r="C19" s="4">
        <v>362258</v>
      </c>
      <c r="D19" s="4">
        <v>574912</v>
      </c>
      <c r="E19" s="4">
        <v>229586</v>
      </c>
      <c r="F19" s="4">
        <v>159851</v>
      </c>
      <c r="G19" s="4">
        <v>248215</v>
      </c>
      <c r="H19" s="4">
        <v>208255</v>
      </c>
      <c r="I19" s="4">
        <v>361451</v>
      </c>
      <c r="J19" s="4">
        <v>160786</v>
      </c>
      <c r="K19" s="4">
        <v>251309</v>
      </c>
      <c r="L19" s="4">
        <v>251849</v>
      </c>
      <c r="M19" s="4"/>
    </row>
    <row r="20" spans="1:13">
      <c r="A20" t="s">
        <v>29</v>
      </c>
      <c r="B20" s="4">
        <v>359615</v>
      </c>
      <c r="C20" s="4">
        <v>363349</v>
      </c>
      <c r="D20" s="4">
        <v>549715</v>
      </c>
      <c r="E20" s="4">
        <v>235045</v>
      </c>
      <c r="F20" s="4">
        <v>158415</v>
      </c>
      <c r="G20" s="4">
        <v>254231</v>
      </c>
      <c r="H20" s="4">
        <v>210592</v>
      </c>
      <c r="I20" s="4">
        <v>363552</v>
      </c>
      <c r="J20" s="4">
        <v>156818</v>
      </c>
      <c r="K20" s="4">
        <v>251556</v>
      </c>
      <c r="L20" s="4">
        <v>259423</v>
      </c>
      <c r="M20" s="4"/>
    </row>
    <row r="21" spans="1:13">
      <c r="A21" t="s">
        <v>30</v>
      </c>
      <c r="B21" s="4">
        <v>360624</v>
      </c>
      <c r="C21" s="4">
        <v>364134</v>
      </c>
      <c r="D21" s="4">
        <v>535071</v>
      </c>
      <c r="E21" s="4">
        <v>246929</v>
      </c>
      <c r="F21" s="4">
        <v>155236</v>
      </c>
      <c r="G21" s="4">
        <v>258102</v>
      </c>
      <c r="H21" s="4">
        <v>219068</v>
      </c>
      <c r="I21" s="4">
        <v>371379</v>
      </c>
      <c r="J21" s="4">
        <v>139516</v>
      </c>
      <c r="K21" s="4">
        <v>254463</v>
      </c>
      <c r="L21" s="4">
        <v>263478</v>
      </c>
      <c r="M21" s="4"/>
    </row>
    <row r="22" spans="1:13">
      <c r="A22" t="s">
        <v>31</v>
      </c>
      <c r="B22" s="4">
        <v>364774</v>
      </c>
      <c r="C22" s="4">
        <v>368758</v>
      </c>
      <c r="D22" s="4">
        <v>536082</v>
      </c>
      <c r="E22" s="4">
        <v>240618</v>
      </c>
      <c r="F22" s="4">
        <v>155689</v>
      </c>
      <c r="G22" s="4">
        <v>263147</v>
      </c>
      <c r="H22" s="4">
        <v>222882</v>
      </c>
      <c r="I22" s="4">
        <v>379893</v>
      </c>
      <c r="J22" s="4">
        <v>153486</v>
      </c>
      <c r="K22" s="4">
        <v>258242</v>
      </c>
      <c r="L22" s="4">
        <v>266224</v>
      </c>
      <c r="M22" s="4"/>
    </row>
    <row r="23" spans="1:13">
      <c r="A23" t="s">
        <v>32</v>
      </c>
      <c r="B23" s="4">
        <v>363025</v>
      </c>
      <c r="C23" s="4">
        <v>374663</v>
      </c>
      <c r="D23" s="4">
        <v>507188</v>
      </c>
      <c r="E23" s="4">
        <v>244707</v>
      </c>
      <c r="F23" s="4">
        <v>161137</v>
      </c>
      <c r="G23" s="4">
        <v>264363</v>
      </c>
      <c r="H23" s="4">
        <v>222321</v>
      </c>
      <c r="I23" s="4">
        <v>382734</v>
      </c>
      <c r="J23" s="4">
        <v>150226</v>
      </c>
      <c r="K23" s="4">
        <v>260974</v>
      </c>
      <c r="L23" s="4">
        <v>274329</v>
      </c>
      <c r="M23" s="4"/>
    </row>
    <row r="24" spans="1:13">
      <c r="A24" t="s">
        <v>33</v>
      </c>
      <c r="B24" s="4">
        <v>359846</v>
      </c>
      <c r="C24" s="4">
        <v>373223</v>
      </c>
      <c r="D24" s="4">
        <v>501764</v>
      </c>
      <c r="E24" s="4">
        <v>245776</v>
      </c>
      <c r="F24" s="4">
        <v>155810</v>
      </c>
      <c r="G24" s="4">
        <v>270060</v>
      </c>
      <c r="H24" s="4">
        <v>216375</v>
      </c>
      <c r="I24" s="4">
        <v>378653</v>
      </c>
      <c r="J24" s="4">
        <v>151078</v>
      </c>
      <c r="K24" s="4">
        <v>263498</v>
      </c>
      <c r="L24" s="4">
        <v>275614</v>
      </c>
      <c r="M24" s="4"/>
    </row>
    <row r="25" spans="1:13">
      <c r="A25" t="s">
        <v>34</v>
      </c>
      <c r="B25" s="4">
        <v>361494</v>
      </c>
      <c r="C25" s="4">
        <v>380899</v>
      </c>
      <c r="D25" s="4">
        <v>503600</v>
      </c>
      <c r="E25" s="4">
        <v>256107</v>
      </c>
      <c r="F25" s="4">
        <v>158637</v>
      </c>
      <c r="G25" s="4">
        <v>281951</v>
      </c>
      <c r="H25" s="4">
        <v>213368</v>
      </c>
      <c r="I25" s="4">
        <v>379106</v>
      </c>
      <c r="J25" s="4">
        <v>153386</v>
      </c>
      <c r="K25" s="4">
        <v>262282</v>
      </c>
      <c r="L25" s="4">
        <v>280006</v>
      </c>
      <c r="M25" s="4"/>
    </row>
    <row r="26" spans="1:13">
      <c r="A26" t="s">
        <v>35</v>
      </c>
      <c r="B26" s="4">
        <v>368179</v>
      </c>
      <c r="C26" s="4">
        <v>388859</v>
      </c>
      <c r="D26" s="4">
        <v>514313</v>
      </c>
      <c r="E26" s="4">
        <v>257655</v>
      </c>
      <c r="F26" s="4">
        <v>158314</v>
      </c>
      <c r="G26" s="4">
        <v>284381</v>
      </c>
      <c r="H26" s="4">
        <v>220722</v>
      </c>
      <c r="I26" s="4">
        <v>389419</v>
      </c>
      <c r="J26" s="4">
        <v>155945</v>
      </c>
      <c r="K26" s="4">
        <v>265008</v>
      </c>
      <c r="L26" s="4">
        <v>280754</v>
      </c>
      <c r="M26" s="4"/>
    </row>
    <row r="27" spans="1:13">
      <c r="A27" t="s">
        <v>36</v>
      </c>
      <c r="B27" s="4">
        <v>374724</v>
      </c>
      <c r="C27" s="4">
        <v>388832</v>
      </c>
      <c r="D27" s="4">
        <v>521256</v>
      </c>
      <c r="E27" s="4">
        <v>256472</v>
      </c>
      <c r="F27" s="4">
        <v>157785</v>
      </c>
      <c r="G27" s="4">
        <v>283681</v>
      </c>
      <c r="H27" s="4">
        <v>214562</v>
      </c>
      <c r="I27" s="4">
        <v>393581</v>
      </c>
      <c r="J27" s="4">
        <v>157488</v>
      </c>
      <c r="K27" s="4">
        <v>263653</v>
      </c>
      <c r="L27" s="4">
        <v>287192</v>
      </c>
      <c r="M27" s="4"/>
    </row>
    <row r="28" spans="1:13">
      <c r="A28" t="s">
        <v>37</v>
      </c>
      <c r="B28" s="4">
        <v>390362</v>
      </c>
      <c r="C28" s="4">
        <v>395654</v>
      </c>
      <c r="D28" s="4">
        <v>550998</v>
      </c>
      <c r="E28" s="4">
        <v>256877</v>
      </c>
      <c r="F28" s="4">
        <v>159964</v>
      </c>
      <c r="G28" s="4">
        <v>282450</v>
      </c>
      <c r="H28" s="4">
        <v>216239</v>
      </c>
      <c r="I28" s="4">
        <v>403988</v>
      </c>
      <c r="J28" s="4">
        <v>159386</v>
      </c>
      <c r="K28" s="4">
        <v>264192</v>
      </c>
      <c r="L28" s="4">
        <v>284824</v>
      </c>
      <c r="M28" s="4"/>
    </row>
    <row r="29" spans="1:13">
      <c r="A29" t="s">
        <v>38</v>
      </c>
      <c r="B29" s="4">
        <v>397524</v>
      </c>
      <c r="C29" s="4">
        <v>400131</v>
      </c>
      <c r="D29" s="4">
        <v>562324</v>
      </c>
      <c r="E29" s="4">
        <v>272406</v>
      </c>
      <c r="F29" s="4">
        <v>162986</v>
      </c>
      <c r="G29" s="4">
        <v>284656</v>
      </c>
      <c r="H29" s="4">
        <v>214762</v>
      </c>
      <c r="I29" s="4">
        <v>412188</v>
      </c>
      <c r="J29" s="4">
        <v>153951</v>
      </c>
      <c r="K29" s="4">
        <v>264517</v>
      </c>
      <c r="L29" s="4">
        <v>286184</v>
      </c>
      <c r="M29" s="4"/>
    </row>
    <row r="30" spans="1:13">
      <c r="A30" t="s">
        <v>39</v>
      </c>
      <c r="B30" s="4">
        <v>398917</v>
      </c>
      <c r="C30" s="4">
        <v>412614</v>
      </c>
      <c r="D30" s="4">
        <v>565940</v>
      </c>
      <c r="E30" s="4">
        <v>263835</v>
      </c>
      <c r="F30" s="4">
        <v>162481</v>
      </c>
      <c r="G30" s="4">
        <v>290172</v>
      </c>
      <c r="H30" s="4">
        <v>211225</v>
      </c>
      <c r="I30" s="4">
        <v>418514</v>
      </c>
      <c r="J30" s="4">
        <v>164998</v>
      </c>
      <c r="K30" s="4">
        <v>266238</v>
      </c>
      <c r="L30" s="4">
        <v>295662</v>
      </c>
      <c r="M30" s="4"/>
    </row>
    <row r="31" spans="1:13">
      <c r="A31" t="s">
        <v>40</v>
      </c>
      <c r="B31" s="4">
        <v>402104</v>
      </c>
      <c r="C31" s="4">
        <v>408601</v>
      </c>
      <c r="D31" s="4">
        <v>550411</v>
      </c>
      <c r="E31" s="4">
        <v>264998</v>
      </c>
      <c r="F31" s="4">
        <v>158387</v>
      </c>
      <c r="G31" s="4">
        <v>289329</v>
      </c>
      <c r="H31" s="4">
        <v>215603</v>
      </c>
      <c r="I31" s="4">
        <v>424058</v>
      </c>
      <c r="J31" s="4">
        <v>162394</v>
      </c>
      <c r="K31" s="4">
        <v>268085</v>
      </c>
      <c r="L31" s="4">
        <v>292108</v>
      </c>
      <c r="M31" s="4"/>
    </row>
    <row r="32" spans="1:13">
      <c r="A32" t="s">
        <v>41</v>
      </c>
      <c r="B32" s="4">
        <v>412033</v>
      </c>
      <c r="C32" s="4">
        <v>413614</v>
      </c>
      <c r="D32" s="4">
        <v>579707</v>
      </c>
      <c r="E32" s="4">
        <v>264720</v>
      </c>
      <c r="F32" s="4">
        <v>159844</v>
      </c>
      <c r="G32" s="4">
        <v>283569</v>
      </c>
      <c r="H32" s="4">
        <v>216943</v>
      </c>
      <c r="I32" s="4">
        <v>429111</v>
      </c>
      <c r="J32" s="4">
        <v>154509</v>
      </c>
      <c r="K32" s="4">
        <v>267095</v>
      </c>
      <c r="L32" s="4">
        <v>293151</v>
      </c>
      <c r="M32" s="4"/>
    </row>
    <row r="33" spans="1:13">
      <c r="A33" t="s">
        <v>42</v>
      </c>
      <c r="B33" s="4">
        <v>418398</v>
      </c>
      <c r="C33" s="4">
        <v>415791</v>
      </c>
      <c r="D33" s="4">
        <v>584536</v>
      </c>
      <c r="E33" s="4">
        <v>266060</v>
      </c>
      <c r="F33" s="4">
        <v>160905</v>
      </c>
      <c r="G33" s="4">
        <v>275797</v>
      </c>
      <c r="H33" s="4">
        <v>213908</v>
      </c>
      <c r="I33" s="4">
        <v>437258</v>
      </c>
      <c r="J33" s="4">
        <v>179045</v>
      </c>
      <c r="K33" s="4">
        <v>271035</v>
      </c>
      <c r="L33" s="4">
        <v>298352</v>
      </c>
      <c r="M33" s="4"/>
    </row>
    <row r="34" spans="1:13">
      <c r="A34" t="s">
        <v>43</v>
      </c>
      <c r="B34" s="4">
        <v>423223</v>
      </c>
      <c r="C34" s="4">
        <v>403108</v>
      </c>
      <c r="D34" s="4">
        <v>609708</v>
      </c>
      <c r="E34" s="4">
        <v>265656</v>
      </c>
      <c r="F34" s="4">
        <v>157229</v>
      </c>
      <c r="G34" s="4">
        <v>278776</v>
      </c>
      <c r="H34" s="4">
        <v>219814</v>
      </c>
      <c r="I34" s="4">
        <v>443271</v>
      </c>
      <c r="J34" s="4">
        <v>163729</v>
      </c>
      <c r="K34" s="4">
        <v>269564</v>
      </c>
      <c r="L34" s="4">
        <v>292796</v>
      </c>
      <c r="M34" s="4"/>
    </row>
    <row r="35" spans="1:13">
      <c r="A35" t="s">
        <v>44</v>
      </c>
      <c r="B35" s="4">
        <v>436798</v>
      </c>
      <c r="C35" s="4">
        <v>407245</v>
      </c>
      <c r="D35" s="4">
        <v>620041</v>
      </c>
      <c r="E35" s="4">
        <v>269732</v>
      </c>
      <c r="F35" s="4">
        <v>155619</v>
      </c>
      <c r="G35" s="4">
        <v>279875</v>
      </c>
      <c r="H35" s="4">
        <v>216850</v>
      </c>
      <c r="I35" s="4">
        <v>460160</v>
      </c>
      <c r="J35" s="4">
        <v>168452</v>
      </c>
      <c r="K35" s="4">
        <v>271412</v>
      </c>
      <c r="L35" s="4">
        <v>293554</v>
      </c>
      <c r="M35" s="4"/>
    </row>
    <row r="36" spans="1:13">
      <c r="A36" t="s">
        <v>45</v>
      </c>
      <c r="B36" s="4">
        <v>443419</v>
      </c>
      <c r="C36" s="4">
        <v>403013</v>
      </c>
      <c r="D36" s="4">
        <v>631479</v>
      </c>
      <c r="E36" s="4">
        <v>272200</v>
      </c>
      <c r="F36" s="4">
        <v>159878</v>
      </c>
      <c r="G36" s="4">
        <v>279899</v>
      </c>
      <c r="H36" s="4">
        <v>220721</v>
      </c>
      <c r="I36" s="4">
        <v>463513</v>
      </c>
      <c r="J36" s="4">
        <v>156282</v>
      </c>
      <c r="K36" s="4">
        <v>273833</v>
      </c>
      <c r="L36" s="4">
        <v>292291</v>
      </c>
      <c r="M36" s="4"/>
    </row>
    <row r="37" spans="1:13">
      <c r="A37" t="s">
        <v>46</v>
      </c>
      <c r="B37" s="4">
        <v>459593</v>
      </c>
      <c r="C37" s="4">
        <v>402851</v>
      </c>
      <c r="D37" s="4">
        <v>684523</v>
      </c>
      <c r="E37" s="4">
        <v>265852</v>
      </c>
      <c r="F37" s="4">
        <v>159369</v>
      </c>
      <c r="G37" s="4">
        <v>269644</v>
      </c>
      <c r="H37" s="4">
        <v>215724</v>
      </c>
      <c r="I37" s="4">
        <v>469180</v>
      </c>
      <c r="J37" s="4">
        <v>168716</v>
      </c>
      <c r="K37" s="4">
        <v>272942</v>
      </c>
      <c r="L37" s="4">
        <v>292708</v>
      </c>
      <c r="M37" s="4"/>
    </row>
    <row r="38" spans="1:13">
      <c r="A38" t="s">
        <v>47</v>
      </c>
      <c r="B38" s="4">
        <v>492990</v>
      </c>
      <c r="C38" s="4">
        <v>396190</v>
      </c>
      <c r="D38" s="4">
        <v>752750</v>
      </c>
      <c r="E38" s="4">
        <v>274635</v>
      </c>
      <c r="F38" s="4">
        <v>153874</v>
      </c>
      <c r="G38" s="4">
        <v>263772</v>
      </c>
      <c r="H38" s="4">
        <v>216085</v>
      </c>
      <c r="I38" s="4">
        <v>497645</v>
      </c>
      <c r="J38" s="4">
        <v>170632</v>
      </c>
      <c r="K38" s="4">
        <v>276392</v>
      </c>
      <c r="L38" s="4">
        <v>290028</v>
      </c>
      <c r="M38" s="4"/>
    </row>
    <row r="39" spans="1:13">
      <c r="A39" t="s">
        <v>48</v>
      </c>
      <c r="B39" s="4">
        <v>492275</v>
      </c>
      <c r="C39" s="4">
        <v>403495</v>
      </c>
      <c r="D39" s="4">
        <v>707889</v>
      </c>
      <c r="E39" s="4">
        <v>273312</v>
      </c>
      <c r="F39" s="4">
        <v>162473</v>
      </c>
      <c r="G39" s="4">
        <v>257413</v>
      </c>
      <c r="H39" s="4">
        <v>217064</v>
      </c>
      <c r="I39" s="4">
        <v>523323</v>
      </c>
      <c r="J39" s="4">
        <v>185344</v>
      </c>
      <c r="K39" s="4">
        <v>278360</v>
      </c>
      <c r="L39" s="4">
        <v>289771</v>
      </c>
      <c r="M39" s="4"/>
    </row>
    <row r="40" spans="1:13">
      <c r="A40" t="s">
        <v>49</v>
      </c>
      <c r="B40" s="4">
        <v>480711</v>
      </c>
      <c r="C40" s="4">
        <v>410592</v>
      </c>
      <c r="D40" s="4">
        <v>630713</v>
      </c>
      <c r="E40" s="4">
        <v>278020</v>
      </c>
      <c r="F40" s="4">
        <v>161460</v>
      </c>
      <c r="G40" s="4">
        <v>254750</v>
      </c>
      <c r="H40" s="4">
        <v>227714</v>
      </c>
      <c r="I40" s="4">
        <v>543638</v>
      </c>
      <c r="J40" s="4">
        <v>179946</v>
      </c>
      <c r="K40" s="4">
        <v>283109</v>
      </c>
      <c r="L40" s="4">
        <v>295064</v>
      </c>
      <c r="M40" s="4"/>
    </row>
    <row r="41" spans="1:13">
      <c r="A41" t="s">
        <v>50</v>
      </c>
      <c r="B41" s="4">
        <v>484877</v>
      </c>
      <c r="C41" s="4">
        <v>411380</v>
      </c>
      <c r="D41" s="4">
        <v>631401</v>
      </c>
      <c r="E41" s="4">
        <v>280086</v>
      </c>
      <c r="F41" s="4">
        <v>161562</v>
      </c>
      <c r="G41" s="4">
        <v>258876</v>
      </c>
      <c r="H41" s="4">
        <v>224314</v>
      </c>
      <c r="I41" s="4">
        <v>563777</v>
      </c>
      <c r="J41" s="4">
        <v>176620</v>
      </c>
      <c r="K41" s="4">
        <v>284019</v>
      </c>
      <c r="L41" s="4">
        <v>288246</v>
      </c>
      <c r="M41" s="4"/>
    </row>
    <row r="42" spans="1:13">
      <c r="A42" t="s">
        <v>51</v>
      </c>
      <c r="B42" s="4">
        <v>516179</v>
      </c>
      <c r="C42" s="4">
        <v>408033</v>
      </c>
      <c r="D42" s="4">
        <v>655205</v>
      </c>
      <c r="E42" s="4">
        <v>285262</v>
      </c>
      <c r="F42" s="4">
        <v>164692</v>
      </c>
      <c r="G42" s="4">
        <v>252016</v>
      </c>
      <c r="H42" s="4">
        <v>215578</v>
      </c>
      <c r="I42" s="4">
        <v>623495</v>
      </c>
      <c r="J42" s="4">
        <v>204620</v>
      </c>
      <c r="K42" s="4">
        <v>287346</v>
      </c>
      <c r="L42" s="4">
        <v>286191</v>
      </c>
      <c r="M42" s="4"/>
    </row>
    <row r="43" spans="1:13">
      <c r="A43" t="s">
        <v>52</v>
      </c>
      <c r="B43" s="4">
        <v>518386</v>
      </c>
      <c r="C43" s="4">
        <v>415689</v>
      </c>
      <c r="D43" s="4">
        <v>723128</v>
      </c>
      <c r="E43" s="4">
        <v>285190</v>
      </c>
      <c r="F43" s="4">
        <v>166581</v>
      </c>
      <c r="G43" s="4">
        <v>256021</v>
      </c>
      <c r="H43" s="4">
        <v>235207</v>
      </c>
      <c r="I43" s="4">
        <v>588362</v>
      </c>
      <c r="J43" s="4">
        <v>200561</v>
      </c>
      <c r="K43" s="4">
        <v>291843</v>
      </c>
      <c r="L43" s="4">
        <v>289239</v>
      </c>
      <c r="M43" s="4"/>
    </row>
    <row r="44" spans="1:13">
      <c r="A44" t="s">
        <v>53</v>
      </c>
      <c r="B44" s="4">
        <v>488976</v>
      </c>
      <c r="C44" s="4">
        <v>404155</v>
      </c>
      <c r="D44" s="4">
        <v>712766</v>
      </c>
      <c r="E44" s="4">
        <v>286081</v>
      </c>
      <c r="F44" s="4">
        <v>163051</v>
      </c>
      <c r="G44" s="4">
        <v>249378</v>
      </c>
      <c r="H44" s="4">
        <v>228094</v>
      </c>
      <c r="I44" s="4">
        <v>540178</v>
      </c>
      <c r="J44" s="4">
        <v>198569</v>
      </c>
      <c r="K44" s="4">
        <v>293005</v>
      </c>
      <c r="L44" s="4">
        <v>283109</v>
      </c>
      <c r="M44" s="4"/>
    </row>
    <row r="45" spans="1:13">
      <c r="A45" t="s">
        <v>54</v>
      </c>
      <c r="B45" s="4">
        <v>505109</v>
      </c>
      <c r="C45" s="4">
        <v>400068</v>
      </c>
      <c r="D45" s="4">
        <v>725003</v>
      </c>
      <c r="E45" s="4">
        <v>287138</v>
      </c>
      <c r="F45" s="4">
        <v>160825</v>
      </c>
      <c r="G45" s="4">
        <v>250867</v>
      </c>
      <c r="H45" s="4">
        <v>238529</v>
      </c>
      <c r="I45" s="4">
        <v>568737</v>
      </c>
      <c r="J45" s="4">
        <v>209756</v>
      </c>
      <c r="K45" s="4">
        <v>299154</v>
      </c>
      <c r="L45" s="4">
        <v>279429</v>
      </c>
      <c r="M45" s="4"/>
    </row>
    <row r="46" spans="1:13">
      <c r="A46" t="s">
        <v>55</v>
      </c>
      <c r="B46" s="4">
        <v>493572</v>
      </c>
      <c r="C46" s="4">
        <v>403405</v>
      </c>
      <c r="D46" s="4">
        <v>721654</v>
      </c>
      <c r="E46" s="4">
        <v>287296</v>
      </c>
      <c r="F46" s="4">
        <v>173145</v>
      </c>
      <c r="G46" s="4">
        <v>251698</v>
      </c>
      <c r="H46" s="4">
        <v>234778</v>
      </c>
      <c r="I46" s="4">
        <v>565433</v>
      </c>
      <c r="J46" s="4">
        <v>206431</v>
      </c>
      <c r="K46" s="4">
        <v>302198</v>
      </c>
      <c r="L46" s="4">
        <v>279021</v>
      </c>
      <c r="M46" s="4"/>
    </row>
    <row r="47" spans="1:13">
      <c r="A47" t="s">
        <v>56</v>
      </c>
      <c r="B47" s="4">
        <v>485861</v>
      </c>
      <c r="C47" s="4">
        <v>402343</v>
      </c>
      <c r="D47" s="4">
        <v>717444</v>
      </c>
      <c r="E47" s="4">
        <v>291097</v>
      </c>
      <c r="F47" s="4">
        <v>170911</v>
      </c>
      <c r="G47" s="4">
        <v>250231</v>
      </c>
      <c r="H47" s="4">
        <v>238068</v>
      </c>
      <c r="I47" s="4">
        <v>557955</v>
      </c>
      <c r="J47" s="4">
        <v>223630</v>
      </c>
      <c r="K47" s="4">
        <v>306399</v>
      </c>
      <c r="L47" s="4">
        <v>279156</v>
      </c>
      <c r="M47" s="4"/>
    </row>
    <row r="48" spans="1:13">
      <c r="A48" t="s">
        <v>57</v>
      </c>
      <c r="B48" s="4">
        <v>491660</v>
      </c>
      <c r="C48" s="4">
        <v>398375</v>
      </c>
      <c r="D48" s="4">
        <v>704238</v>
      </c>
      <c r="E48" s="4">
        <v>289516</v>
      </c>
      <c r="F48" s="4">
        <v>175192</v>
      </c>
      <c r="G48" s="4">
        <v>252848</v>
      </c>
      <c r="H48" s="4">
        <v>234710</v>
      </c>
      <c r="I48" s="4">
        <v>577276</v>
      </c>
      <c r="J48" s="4">
        <v>205745</v>
      </c>
      <c r="K48" s="4">
        <v>309859</v>
      </c>
      <c r="L48" s="4">
        <v>274968</v>
      </c>
      <c r="M48" s="4"/>
    </row>
    <row r="49" spans="1:19">
      <c r="A49" t="s">
        <v>58</v>
      </c>
      <c r="B49" s="4">
        <v>487841</v>
      </c>
      <c r="C49" s="4">
        <v>391149</v>
      </c>
      <c r="D49" s="4">
        <v>694970</v>
      </c>
      <c r="E49" s="4">
        <v>289129</v>
      </c>
      <c r="F49" s="4">
        <v>173502</v>
      </c>
      <c r="G49" s="4">
        <v>239393</v>
      </c>
      <c r="H49" s="4">
        <v>236924</v>
      </c>
      <c r="I49" s="4">
        <v>580697</v>
      </c>
      <c r="J49" s="4">
        <v>214280</v>
      </c>
      <c r="K49" s="4">
        <v>314525</v>
      </c>
      <c r="L49" s="4">
        <v>277240</v>
      </c>
      <c r="M49" s="4"/>
    </row>
    <row r="50" spans="1:19">
      <c r="A50" t="s">
        <v>59</v>
      </c>
      <c r="B50" s="4">
        <v>474824</v>
      </c>
      <c r="C50" s="4">
        <v>386578</v>
      </c>
      <c r="D50" s="4">
        <v>668011</v>
      </c>
      <c r="E50" s="4">
        <v>289472</v>
      </c>
      <c r="F50" s="4">
        <v>174329</v>
      </c>
      <c r="G50" s="4">
        <v>243922</v>
      </c>
      <c r="H50" s="4">
        <v>249122</v>
      </c>
      <c r="I50" s="4">
        <v>576806</v>
      </c>
      <c r="J50" s="4">
        <v>220027</v>
      </c>
      <c r="K50" s="4">
        <v>315976</v>
      </c>
      <c r="L50" s="4">
        <v>273689</v>
      </c>
      <c r="M50" s="4"/>
    </row>
    <row r="51" spans="1:19">
      <c r="A51" t="s">
        <v>60</v>
      </c>
      <c r="B51" s="4">
        <v>492818</v>
      </c>
      <c r="C51" s="4">
        <v>391927</v>
      </c>
      <c r="D51" s="4">
        <v>685200</v>
      </c>
      <c r="E51" s="4">
        <v>292427</v>
      </c>
      <c r="F51" s="4">
        <v>174993</v>
      </c>
      <c r="G51" s="4">
        <v>242756</v>
      </c>
      <c r="H51" s="4">
        <v>251974</v>
      </c>
      <c r="I51" s="4">
        <v>596457</v>
      </c>
      <c r="J51" s="4">
        <v>239480</v>
      </c>
      <c r="K51" s="4">
        <v>320681</v>
      </c>
      <c r="L51" s="4">
        <v>278109</v>
      </c>
      <c r="M51" s="4"/>
    </row>
    <row r="52" spans="1:19">
      <c r="A52" t="s">
        <v>61</v>
      </c>
      <c r="B52" s="4">
        <v>510868</v>
      </c>
      <c r="C52" s="4">
        <v>387550</v>
      </c>
      <c r="D52" s="4">
        <v>707610</v>
      </c>
      <c r="E52" s="4">
        <v>286564</v>
      </c>
      <c r="F52" s="4">
        <v>176695</v>
      </c>
      <c r="G52" s="4">
        <v>236778</v>
      </c>
      <c r="H52" s="4">
        <v>252936</v>
      </c>
      <c r="I52" s="4">
        <v>614426</v>
      </c>
      <c r="J52" s="4">
        <v>236962</v>
      </c>
      <c r="K52" s="4">
        <v>325596</v>
      </c>
      <c r="L52" s="4">
        <v>278274</v>
      </c>
      <c r="M52" s="4"/>
    </row>
    <row r="53" spans="1:19">
      <c r="A53" t="s">
        <v>62</v>
      </c>
      <c r="B53" s="4">
        <v>524957</v>
      </c>
      <c r="C53" s="4">
        <v>384240</v>
      </c>
      <c r="D53" s="4">
        <v>736702</v>
      </c>
      <c r="E53" s="4">
        <v>290203</v>
      </c>
      <c r="F53" s="4">
        <v>184404</v>
      </c>
      <c r="G53" s="4">
        <v>240483</v>
      </c>
      <c r="H53" s="4">
        <v>266128</v>
      </c>
      <c r="I53" s="4">
        <v>635010</v>
      </c>
      <c r="J53" s="4">
        <v>251854</v>
      </c>
      <c r="K53" s="4">
        <v>333715</v>
      </c>
      <c r="L53" s="4">
        <v>274780</v>
      </c>
      <c r="M53" s="4"/>
    </row>
    <row r="54" spans="1:19">
      <c r="A54" t="s">
        <v>63</v>
      </c>
      <c r="B54" s="4">
        <v>536851</v>
      </c>
      <c r="C54" s="4">
        <v>388196</v>
      </c>
      <c r="D54" s="4">
        <v>749052</v>
      </c>
      <c r="E54" s="4">
        <v>289503</v>
      </c>
      <c r="F54" s="4">
        <v>187838</v>
      </c>
      <c r="G54" s="4">
        <v>236065</v>
      </c>
      <c r="H54" s="4">
        <v>268764</v>
      </c>
      <c r="I54" s="4">
        <v>670242</v>
      </c>
      <c r="J54" s="4">
        <v>269188</v>
      </c>
      <c r="K54" s="4">
        <v>349141</v>
      </c>
      <c r="L54" s="4">
        <v>272921</v>
      </c>
      <c r="M54" s="4"/>
      <c r="N54" s="6"/>
      <c r="O54" s="6"/>
      <c r="P54" s="7"/>
      <c r="Q54" s="7"/>
      <c r="R54" s="7"/>
      <c r="S54" s="7"/>
    </row>
    <row r="55" spans="1:19">
      <c r="A55" t="s">
        <v>64</v>
      </c>
      <c r="B55" s="4">
        <v>505221</v>
      </c>
      <c r="C55" s="4">
        <v>374918</v>
      </c>
      <c r="D55" s="4">
        <v>733812</v>
      </c>
      <c r="E55" s="4">
        <v>291682</v>
      </c>
      <c r="F55" s="4">
        <v>184360</v>
      </c>
      <c r="G55" s="4">
        <v>233277</v>
      </c>
      <c r="H55" s="4">
        <v>268342</v>
      </c>
      <c r="I55" s="4">
        <v>630422</v>
      </c>
      <c r="J55" s="4">
        <v>256042</v>
      </c>
      <c r="K55" s="4">
        <v>355730</v>
      </c>
      <c r="L55" s="4">
        <v>275197</v>
      </c>
      <c r="M55" s="4"/>
      <c r="N55" s="6"/>
      <c r="O55" s="6"/>
      <c r="P55" s="7"/>
      <c r="Q55" s="7"/>
      <c r="R55" s="7"/>
      <c r="S55" s="7"/>
    </row>
    <row r="56" spans="1:19">
      <c r="A56" t="s">
        <v>65</v>
      </c>
      <c r="B56" s="4">
        <v>594261</v>
      </c>
      <c r="C56" s="4">
        <v>400512</v>
      </c>
      <c r="D56" s="4">
        <v>799031</v>
      </c>
      <c r="E56" s="4">
        <v>310342</v>
      </c>
      <c r="F56" s="4">
        <v>202706</v>
      </c>
      <c r="G56" s="4">
        <v>250835</v>
      </c>
      <c r="H56" s="4">
        <v>301045</v>
      </c>
      <c r="I56" s="4">
        <v>738073</v>
      </c>
      <c r="J56" s="4">
        <v>286652</v>
      </c>
      <c r="K56" s="4">
        <v>388066</v>
      </c>
      <c r="L56" s="4">
        <v>291488</v>
      </c>
      <c r="M56" s="4"/>
      <c r="N56" s="6"/>
      <c r="O56" s="6"/>
      <c r="P56" s="7"/>
      <c r="Q56" s="7"/>
      <c r="R56" s="7"/>
      <c r="S56" s="7"/>
    </row>
    <row r="57" spans="1:19">
      <c r="A57" t="s">
        <v>66</v>
      </c>
      <c r="B57" s="4">
        <v>604767</v>
      </c>
      <c r="C57" s="4">
        <v>404925</v>
      </c>
      <c r="D57" s="4">
        <v>817379</v>
      </c>
      <c r="E57" s="4">
        <v>314442</v>
      </c>
      <c r="F57" s="4">
        <v>206466</v>
      </c>
      <c r="G57" s="4">
        <v>255667</v>
      </c>
      <c r="H57" s="4">
        <v>314104</v>
      </c>
      <c r="I57" s="4">
        <v>752370</v>
      </c>
      <c r="J57" s="4">
        <v>307243</v>
      </c>
      <c r="K57" s="4">
        <v>403756</v>
      </c>
      <c r="L57" s="4">
        <v>286423</v>
      </c>
      <c r="M57" s="4"/>
      <c r="N57" s="6"/>
      <c r="O57" s="7"/>
      <c r="P57" s="7"/>
    </row>
    <row r="58" spans="1:19">
      <c r="A58" s="26" t="s">
        <v>67</v>
      </c>
      <c r="B58" s="24">
        <v>625478.48788694094</v>
      </c>
      <c r="C58" s="24">
        <v>409177.7</v>
      </c>
      <c r="D58" s="24">
        <v>843192</v>
      </c>
      <c r="E58" s="24">
        <v>319191.90000000002</v>
      </c>
      <c r="F58" s="24">
        <v>209221.4</v>
      </c>
      <c r="G58" s="24">
        <v>256594.1</v>
      </c>
      <c r="H58" s="24">
        <v>316217</v>
      </c>
      <c r="I58" s="24">
        <v>771179</v>
      </c>
      <c r="J58" s="24">
        <v>317377.2</v>
      </c>
      <c r="K58" s="24">
        <v>418000</v>
      </c>
      <c r="L58" s="24">
        <v>288971.90000000002</v>
      </c>
      <c r="M58" s="4"/>
      <c r="N58" s="27"/>
      <c r="O58" s="7"/>
      <c r="P58" s="7"/>
    </row>
    <row r="59" spans="1:19">
      <c r="A59" s="26" t="s">
        <v>68</v>
      </c>
      <c r="B59" s="24">
        <v>636355.72379478824</v>
      </c>
      <c r="C59" s="24">
        <v>412129.6</v>
      </c>
      <c r="D59" s="24">
        <v>862299.7</v>
      </c>
      <c r="E59" s="24">
        <v>323568.7</v>
      </c>
      <c r="F59" s="24">
        <v>212114.6</v>
      </c>
      <c r="G59" s="24">
        <v>258016.4</v>
      </c>
      <c r="H59" s="24">
        <v>318395</v>
      </c>
      <c r="I59" s="24">
        <v>786603</v>
      </c>
      <c r="J59" s="24">
        <v>318454.59999999998</v>
      </c>
      <c r="K59" s="24">
        <v>428000</v>
      </c>
      <c r="L59" s="24">
        <v>290953.59999999998</v>
      </c>
      <c r="M59" s="4"/>
      <c r="N59" s="27"/>
      <c r="O59" s="7"/>
      <c r="P59" s="7"/>
    </row>
    <row r="60" spans="1:19">
      <c r="A60" s="26" t="s">
        <v>69</v>
      </c>
      <c r="B60" s="24">
        <v>643814.32958148362</v>
      </c>
      <c r="C60" s="24">
        <v>414835</v>
      </c>
      <c r="D60" s="24">
        <v>881229.5</v>
      </c>
      <c r="E60" s="24">
        <v>329347.8</v>
      </c>
      <c r="F60" s="24">
        <v>215071.8</v>
      </c>
      <c r="G60" s="24">
        <v>260081.7</v>
      </c>
      <c r="H60" s="24">
        <v>319717</v>
      </c>
      <c r="I60" s="24">
        <v>794469</v>
      </c>
      <c r="J60" s="24">
        <v>322332.40000000002</v>
      </c>
      <c r="K60" s="24">
        <v>438000</v>
      </c>
      <c r="L60" s="24">
        <v>293367.59999999998</v>
      </c>
      <c r="M60" s="4"/>
      <c r="N60" s="27"/>
      <c r="O60" s="7"/>
      <c r="P60" s="7"/>
    </row>
    <row r="61" spans="1:19">
      <c r="A61" s="26" t="s">
        <v>70</v>
      </c>
      <c r="B61" s="24">
        <v>651869.94027164089</v>
      </c>
      <c r="C61" s="24">
        <v>416537.8</v>
      </c>
      <c r="D61" s="24">
        <v>899487.8</v>
      </c>
      <c r="E61" s="24">
        <v>334118.40000000002</v>
      </c>
      <c r="F61" s="24">
        <v>218056.2</v>
      </c>
      <c r="G61" s="24">
        <v>261986.4</v>
      </c>
      <c r="H61" s="24">
        <v>320274</v>
      </c>
      <c r="I61" s="24">
        <v>802414</v>
      </c>
      <c r="J61" s="24">
        <v>330887.5</v>
      </c>
      <c r="K61" s="24">
        <v>448000</v>
      </c>
      <c r="L61" s="24">
        <v>295314.90000000002</v>
      </c>
      <c r="M61" s="4"/>
      <c r="N61" s="27"/>
      <c r="O61" s="7"/>
      <c r="P61" s="7"/>
    </row>
    <row r="62" spans="1:19">
      <c r="A62" s="26" t="s">
        <v>71</v>
      </c>
      <c r="B62" s="24">
        <v>657529.54356446362</v>
      </c>
      <c r="C62" s="24">
        <v>417319.95544336614</v>
      </c>
      <c r="D62" s="24">
        <v>910556.95590369822</v>
      </c>
      <c r="E62" s="24">
        <v>336927.53172537073</v>
      </c>
      <c r="F62" s="24">
        <v>219987.27394560532</v>
      </c>
      <c r="G62" s="24">
        <v>264176.82759986923</v>
      </c>
      <c r="H62" s="24">
        <v>320673.78790154948</v>
      </c>
      <c r="I62" s="24">
        <v>809379.55317023036</v>
      </c>
      <c r="J62" s="24">
        <v>336350.57140014309</v>
      </c>
      <c r="K62" s="24">
        <v>450601.18678860512</v>
      </c>
      <c r="L62" s="24">
        <v>297616.37863137695</v>
      </c>
      <c r="M62" s="4"/>
      <c r="N62" s="27"/>
      <c r="O62" s="7"/>
      <c r="P62" s="7"/>
    </row>
    <row r="63" spans="1:19">
      <c r="A63" s="26" t="s">
        <v>72</v>
      </c>
      <c r="B63" s="24">
        <v>661704.58471675997</v>
      </c>
      <c r="C63" s="24">
        <v>418210.73786795419</v>
      </c>
      <c r="D63" s="24">
        <v>918732.08521686471</v>
      </c>
      <c r="E63" s="24">
        <v>339929.65230863821</v>
      </c>
      <c r="F63" s="24">
        <v>222218.71583422989</v>
      </c>
      <c r="G63" s="24">
        <v>264978.53591249115</v>
      </c>
      <c r="H63" s="24">
        <v>320694.29162241227</v>
      </c>
      <c r="I63" s="24">
        <v>814312.33950519504</v>
      </c>
      <c r="J63" s="24">
        <v>341687.70906527684</v>
      </c>
      <c r="K63" s="24">
        <v>455125.55393014615</v>
      </c>
      <c r="L63" s="24">
        <v>300287.16187365953</v>
      </c>
      <c r="M63" s="4"/>
      <c r="N63" s="27"/>
      <c r="O63" s="7"/>
      <c r="P63" s="7"/>
    </row>
    <row r="64" spans="1:19">
      <c r="A64" s="26" t="s">
        <v>73</v>
      </c>
      <c r="B64" s="24">
        <v>666214.59332864382</v>
      </c>
      <c r="C64" s="24">
        <v>419434.43980154267</v>
      </c>
      <c r="D64" s="24">
        <v>927411.70933889784</v>
      </c>
      <c r="E64" s="24">
        <v>343192.83116071241</v>
      </c>
      <c r="F64" s="24">
        <v>224439.87311772036</v>
      </c>
      <c r="G64" s="24">
        <v>266588.30079917016</v>
      </c>
      <c r="H64" s="24">
        <v>322460.79873465956</v>
      </c>
      <c r="I64" s="24">
        <v>819583.58566542203</v>
      </c>
      <c r="J64" s="24">
        <v>346063.08147974836</v>
      </c>
      <c r="K64" s="24">
        <v>460422.78890223795</v>
      </c>
      <c r="L64" s="24">
        <v>303117.69715513906</v>
      </c>
      <c r="M64" s="4"/>
      <c r="N64" s="27"/>
      <c r="O64" s="7"/>
      <c r="P64" s="7"/>
    </row>
    <row r="65" spans="1:24">
      <c r="A65" s="26" t="s">
        <v>74</v>
      </c>
      <c r="B65" s="24">
        <v>670718.08545271144</v>
      </c>
      <c r="C65" s="24">
        <v>421026.24163699802</v>
      </c>
      <c r="D65" s="24">
        <v>934996.07380449143</v>
      </c>
      <c r="E65" s="24">
        <v>346614.64603948192</v>
      </c>
      <c r="F65" s="24">
        <v>226778.0473445773</v>
      </c>
      <c r="G65" s="24">
        <v>268141.18821859709</v>
      </c>
      <c r="H65" s="24">
        <v>323754.57031417574</v>
      </c>
      <c r="I65" s="24">
        <v>825878.05570294219</v>
      </c>
      <c r="J65" s="24">
        <v>350129.07833929709</v>
      </c>
      <c r="K65" s="24">
        <v>464473.76732071501</v>
      </c>
      <c r="L65" s="24">
        <v>306073.88299915538</v>
      </c>
      <c r="M65" s="4"/>
      <c r="N65" s="27"/>
      <c r="O65" s="7"/>
      <c r="P65" s="7"/>
    </row>
    <row r="66" spans="1:24">
      <c r="A66" s="26" t="s">
        <v>75</v>
      </c>
      <c r="B66" s="24">
        <v>677400.85969262535</v>
      </c>
      <c r="C66" s="24">
        <v>423051.25571827474</v>
      </c>
      <c r="D66" s="24">
        <v>943214.34823006007</v>
      </c>
      <c r="E66" s="24">
        <v>350259.91437069053</v>
      </c>
      <c r="F66" s="24">
        <v>229310.86347696808</v>
      </c>
      <c r="G66" s="24">
        <v>269959.72322297678</v>
      </c>
      <c r="H66" s="24">
        <v>325612.64251568535</v>
      </c>
      <c r="I66" s="24">
        <v>833497.23341150547</v>
      </c>
      <c r="J66" s="24">
        <v>353442.36172680761</v>
      </c>
      <c r="K66" s="24">
        <v>469182.95310777286</v>
      </c>
      <c r="L66" s="24">
        <v>309209.86664857093</v>
      </c>
      <c r="M66" s="4"/>
      <c r="N66" s="27"/>
      <c r="O66" s="7"/>
      <c r="P66" s="7"/>
    </row>
    <row r="67" spans="1:24">
      <c r="A67" s="26" t="s">
        <v>76</v>
      </c>
      <c r="B67" s="24">
        <v>683777.14677730738</v>
      </c>
      <c r="C67" s="24">
        <v>425242.41238733585</v>
      </c>
      <c r="D67" s="24">
        <v>951603.21590332058</v>
      </c>
      <c r="E67" s="24">
        <v>354045.96556240838</v>
      </c>
      <c r="F67" s="24">
        <v>231768.20705875033</v>
      </c>
      <c r="G67" s="24">
        <v>272151.6634966323</v>
      </c>
      <c r="H67" s="24">
        <v>327438.22537392424</v>
      </c>
      <c r="I67" s="24">
        <v>841647.47514573601</v>
      </c>
      <c r="J67" s="24">
        <v>355938.65264624142</v>
      </c>
      <c r="K67" s="24">
        <v>473866.16230014613</v>
      </c>
      <c r="L67" s="24">
        <v>312445.19206489349</v>
      </c>
      <c r="M67" s="4"/>
      <c r="N67" s="27"/>
      <c r="O67" s="7"/>
      <c r="P67" s="7"/>
    </row>
    <row r="68" spans="1:24">
      <c r="A68" s="26" t="s">
        <v>77</v>
      </c>
      <c r="B68" s="24">
        <v>690318.64149092417</v>
      </c>
      <c r="C68" s="24">
        <v>427678.37801220821</v>
      </c>
      <c r="D68" s="24">
        <v>960602.95329352922</v>
      </c>
      <c r="E68" s="24">
        <v>357965.52648390579</v>
      </c>
      <c r="F68" s="24">
        <v>234063.57387568956</v>
      </c>
      <c r="G68" s="24">
        <v>274273.49260888441</v>
      </c>
      <c r="H68" s="24">
        <v>329563.1262198285</v>
      </c>
      <c r="I68" s="24">
        <v>850264.42905935296</v>
      </c>
      <c r="J68" s="24">
        <v>359285.28698777821</v>
      </c>
      <c r="K68" s="24">
        <v>478602.23643386719</v>
      </c>
      <c r="L68" s="24">
        <v>315694.17698610766</v>
      </c>
      <c r="M68" s="4"/>
      <c r="N68" s="27"/>
      <c r="O68" s="7"/>
      <c r="P68" s="7"/>
    </row>
    <row r="69" spans="1:24">
      <c r="A69" s="26" t="s">
        <v>78</v>
      </c>
      <c r="B69" s="24">
        <v>697057.19514428952</v>
      </c>
      <c r="C69" s="24">
        <v>430245.85065331357</v>
      </c>
      <c r="D69" s="24">
        <v>969940.45497259649</v>
      </c>
      <c r="E69" s="24">
        <v>362046.70712885872</v>
      </c>
      <c r="F69" s="24">
        <v>236122.19640863713</v>
      </c>
      <c r="G69" s="24">
        <v>276569.63769897836</v>
      </c>
      <c r="H69" s="24">
        <v>331603.05551634554</v>
      </c>
      <c r="I69" s="24">
        <v>859236.27596907842</v>
      </c>
      <c r="J69" s="24">
        <v>362682.36021689005</v>
      </c>
      <c r="K69" s="24">
        <v>483422.53225528827</v>
      </c>
      <c r="L69" s="24">
        <v>318945.53828959516</v>
      </c>
      <c r="M69" s="4"/>
      <c r="N69" s="27"/>
      <c r="O69" s="7"/>
      <c r="P69" s="7"/>
    </row>
    <row r="70" spans="1:24">
      <c r="B70" s="4"/>
      <c r="C70" s="8"/>
      <c r="D70" s="8"/>
      <c r="E70" s="8"/>
      <c r="F70" s="8"/>
      <c r="G70" s="8"/>
      <c r="H70" s="8"/>
      <c r="I70" s="8"/>
      <c r="J70" s="8"/>
      <c r="K70" s="8"/>
      <c r="L70" s="8"/>
      <c r="N70" s="6"/>
    </row>
    <row r="71" spans="1:24">
      <c r="A71" s="3" t="s">
        <v>79</v>
      </c>
      <c r="B71" s="4"/>
      <c r="C71" s="8"/>
      <c r="D71" s="8"/>
      <c r="E71" s="8"/>
      <c r="F71" s="8"/>
      <c r="G71" s="8"/>
      <c r="H71" s="8"/>
      <c r="I71" s="8"/>
      <c r="J71" s="8"/>
      <c r="K71" s="8"/>
      <c r="L71" s="8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>
      <c r="A72" s="8">
        <v>2019</v>
      </c>
      <c r="B72" s="4">
        <v>502812</v>
      </c>
      <c r="C72" s="4">
        <v>389155</v>
      </c>
      <c r="D72" s="4">
        <v>700369</v>
      </c>
      <c r="E72" s="4">
        <v>291255</v>
      </c>
      <c r="F72" s="4">
        <v>178833</v>
      </c>
      <c r="G72" s="4">
        <v>241285</v>
      </c>
      <c r="H72" s="4">
        <v>255993</v>
      </c>
      <c r="I72" s="4">
        <v>608124</v>
      </c>
      <c r="J72" s="4">
        <v>238335</v>
      </c>
      <c r="K72" s="4">
        <v>323568</v>
      </c>
      <c r="L72" s="4">
        <v>277326</v>
      </c>
      <c r="M72" s="4"/>
      <c r="N72" s="6"/>
      <c r="O72" s="6"/>
      <c r="P72" s="6"/>
      <c r="Q72" s="6"/>
      <c r="R72" s="6"/>
    </row>
    <row r="73" spans="1:24">
      <c r="A73" s="8">
        <v>2020</v>
      </c>
      <c r="B73" s="4">
        <v>567699</v>
      </c>
      <c r="C73" s="4">
        <v>394555</v>
      </c>
      <c r="D73" s="4">
        <v>781733</v>
      </c>
      <c r="E73" s="4">
        <v>304117</v>
      </c>
      <c r="F73" s="4">
        <v>197646</v>
      </c>
      <c r="G73" s="4">
        <v>248661</v>
      </c>
      <c r="H73" s="4">
        <v>291224</v>
      </c>
      <c r="I73" s="4">
        <v>705407</v>
      </c>
      <c r="J73" s="4">
        <v>282893</v>
      </c>
      <c r="K73" s="4">
        <v>376841</v>
      </c>
      <c r="L73" s="4">
        <v>284179</v>
      </c>
      <c r="M73" s="4"/>
      <c r="N73" s="6"/>
      <c r="O73" s="6"/>
      <c r="P73" s="6"/>
      <c r="Q73" s="6"/>
      <c r="R73" s="6"/>
    </row>
    <row r="74" spans="1:24">
      <c r="A74" s="23">
        <v>2021</v>
      </c>
      <c r="B74" s="24">
        <f>SUMPRODUCT(B58:B61,'Sales forecast final'!B58:B61)/SUM('Sales forecast final'!B58:B61)</f>
        <v>638900.47843326081</v>
      </c>
      <c r="C74" s="24">
        <f>SUMPRODUCT(C58:C61,'Sales forecast final'!C58:C61)/SUM('Sales forecast final'!C58:C61)</f>
        <v>413128.02557773871</v>
      </c>
      <c r="D74" s="24">
        <f>SUMPRODUCT(D58:D61,'Sales forecast final'!D58:D61)/SUM('Sales forecast final'!D58:D61)</f>
        <v>870825.92622620775</v>
      </c>
      <c r="E74" s="24">
        <f>SUMPRODUCT(E58:E61,'Sales forecast final'!E58:E61)/SUM('Sales forecast final'!E58:E61)</f>
        <v>326355.21608479047</v>
      </c>
      <c r="F74" s="24">
        <f>SUMPRODUCT(F58:F61,'Sales forecast final'!F58:F61)/SUM('Sales forecast final'!F58:F61)</f>
        <v>213564.53713451678</v>
      </c>
      <c r="G74" s="24">
        <f>SUMPRODUCT(G58:G61,'Sales forecast final'!G58:G61)/SUM('Sales forecast final'!G58:G61)</f>
        <v>258990.77485101187</v>
      </c>
      <c r="H74" s="24">
        <f>SUMPRODUCT(H58:H61,'Sales forecast final'!H58:H61)/SUM('Sales forecast final'!H58:H61)</f>
        <v>318604.67618215026</v>
      </c>
      <c r="I74" s="24">
        <f>SUMPRODUCT(I58:I61,'Sales forecast final'!I58:I61)/SUM('Sales forecast final'!I58:I61)</f>
        <v>787926.17991531023</v>
      </c>
      <c r="J74" s="24">
        <f>SUMPRODUCT(J58:J61,'Sales forecast final'!J58:J61)/SUM('Sales forecast final'!J58:J61)</f>
        <v>322081.43195895827</v>
      </c>
      <c r="K74" s="24">
        <f>SUMPRODUCT(K58:K61,'Sales forecast final'!K58:K61)/SUM('Sales forecast final'!K58:K61)</f>
        <v>432390.12982049113</v>
      </c>
      <c r="L74" s="24">
        <f>SUMPRODUCT(L58:L61,'Sales forecast final'!L58:L61)/SUM('Sales forecast final'!L58:L61)</f>
        <v>292064.57220188872</v>
      </c>
      <c r="M74" s="4"/>
      <c r="N74" s="6"/>
      <c r="O74" s="6"/>
      <c r="P74" s="6"/>
      <c r="Q74" s="6"/>
      <c r="R74" s="6"/>
    </row>
    <row r="75" spans="1:24">
      <c r="A75" s="23">
        <v>2022</v>
      </c>
      <c r="B75" s="24">
        <f>SUMPRODUCT(B62:B65,'Sales forecast final'!B62:B65)/SUM('Sales forecast final'!B62:B65)</f>
        <v>664024.81680896995</v>
      </c>
      <c r="C75" s="24">
        <f>SUMPRODUCT(C62:C65,'Sales forecast final'!C62:C65)/SUM('Sales forecast final'!C62:C65)</f>
        <v>418981.89656955301</v>
      </c>
      <c r="D75" s="24">
        <f>SUMPRODUCT(D62:D65,'Sales forecast final'!D62:D65)/SUM('Sales forecast final'!D62:D65)</f>
        <v>922746.8832657712</v>
      </c>
      <c r="E75" s="24">
        <f>SUMPRODUCT(E62:E65,'Sales forecast final'!E62:E65)/SUM('Sales forecast final'!E62:E65)</f>
        <v>341651.91931207897</v>
      </c>
      <c r="F75" s="24">
        <f>SUMPRODUCT(F62:F65,'Sales forecast final'!F62:F65)/SUM('Sales forecast final'!F62:F65)</f>
        <v>223317.32666083984</v>
      </c>
      <c r="G75" s="24">
        <f>SUMPRODUCT(G62:G65,'Sales forecast final'!G62:G65)/SUM('Sales forecast final'!G62:G65)</f>
        <v>265972.46345479676</v>
      </c>
      <c r="H75" s="24">
        <f>SUMPRODUCT(H62:H65,'Sales forecast final'!H62:H65)/SUM('Sales forecast final'!H62:H65)</f>
        <v>321873.64084982791</v>
      </c>
      <c r="I75" s="24">
        <f>SUMPRODUCT(I62:I65,'Sales forecast final'!I62:I65)/SUM('Sales forecast final'!I62:I65)</f>
        <v>817288.38351094734</v>
      </c>
      <c r="J75" s="24">
        <f>SUMPRODUCT(J62:J65,'Sales forecast final'!J62:J65)/SUM('Sales forecast final'!J62:J65)</f>
        <v>343646.52525729465</v>
      </c>
      <c r="K75" s="24">
        <f>SUMPRODUCT(K62:K65,'Sales forecast final'!K62:K65)/SUM('Sales forecast final'!K62:K65)</f>
        <v>457698.18638522422</v>
      </c>
      <c r="L75" s="24">
        <f>SUMPRODUCT(L62:L65,'Sales forecast final'!L62:L65)/SUM('Sales forecast final'!L62:L65)</f>
        <v>301812.25949852465</v>
      </c>
      <c r="M75" s="4"/>
      <c r="N75" s="6"/>
      <c r="O75" s="6"/>
      <c r="P75" s="6"/>
      <c r="Q75" s="6"/>
      <c r="R75" s="6"/>
    </row>
    <row r="76" spans="1:24">
      <c r="A76" s="23">
        <v>2023</v>
      </c>
      <c r="B76" s="24">
        <f>SUMPRODUCT(B66:B69,'Sales forecast final'!B66:B69)/SUM('Sales forecast final'!B66:B69)</f>
        <v>687194.06778595038</v>
      </c>
      <c r="C76" s="24">
        <f>SUMPRODUCT(C66:C69,'Sales forecast final'!C66:C69)/SUM('Sales forecast final'!C66:C69)</f>
        <v>426550.92278099887</v>
      </c>
      <c r="D76" s="24">
        <f>SUMPRODUCT(D66:D69,'Sales forecast final'!D66:D69)/SUM('Sales forecast final'!D66:D69)</f>
        <v>956363.04571171314</v>
      </c>
      <c r="E76" s="24">
        <f>SUMPRODUCT(E66:E69,'Sales forecast final'!E66:E69)/SUM('Sales forecast final'!E66:E69)</f>
        <v>356084.97753593896</v>
      </c>
      <c r="F76" s="24">
        <f>SUMPRODUCT(F66:F69,'Sales forecast final'!F66:F69)/SUM('Sales forecast final'!F66:F69)</f>
        <v>232812.880397767</v>
      </c>
      <c r="G76" s="24">
        <f>SUMPRODUCT(G66:G69,'Sales forecast final'!G66:G69)/SUM('Sales forecast final'!G66:G69)</f>
        <v>273240.6618286696</v>
      </c>
      <c r="H76" s="24">
        <f>SUMPRODUCT(H66:H69,'Sales forecast final'!H66:H69)/SUM('Sales forecast final'!H66:H69)</f>
        <v>328534.11398018932</v>
      </c>
      <c r="I76" s="24">
        <f>SUMPRODUCT(I66:I69,'Sales forecast final'!I66:I69)/SUM('Sales forecast final'!I66:I69)</f>
        <v>846247.38981841668</v>
      </c>
      <c r="J76" s="24">
        <f>SUMPRODUCT(J66:J69,'Sales forecast final'!J66:J69)/SUM('Sales forecast final'!J66:J69)</f>
        <v>357923.10437233804</v>
      </c>
      <c r="K76" s="24">
        <f>SUMPRODUCT(K66:K69,'Sales forecast final'!K66:K69)/SUM('Sales forecast final'!K66:K69)</f>
        <v>476355.55865556968</v>
      </c>
      <c r="L76" s="24">
        <f>SUMPRODUCT(L66:L69,'Sales forecast final'!L66:L69)/SUM('Sales forecast final'!L66:L69)</f>
        <v>314120.15166164073</v>
      </c>
      <c r="M76" s="4"/>
      <c r="N76" s="6"/>
      <c r="O76" s="6"/>
      <c r="P76" s="6"/>
      <c r="Q76" s="6"/>
      <c r="R76" s="6"/>
    </row>
    <row r="77" spans="1:24">
      <c r="C77" s="8"/>
      <c r="D77" s="8"/>
      <c r="E77" s="8"/>
      <c r="F77" s="8"/>
      <c r="G77" s="8"/>
      <c r="H77" s="8"/>
      <c r="I77" s="8"/>
      <c r="J77" s="8"/>
      <c r="K77" s="8"/>
      <c r="L77" s="8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>
      <c r="A78" s="3" t="s">
        <v>80</v>
      </c>
      <c r="C78" s="8"/>
      <c r="D78" s="8"/>
      <c r="E78" s="8"/>
      <c r="F78" s="8"/>
      <c r="G78" s="8"/>
      <c r="H78" s="8"/>
      <c r="I78" s="8"/>
      <c r="J78" s="8"/>
      <c r="K78" s="8"/>
      <c r="L78" s="8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>
      <c r="A79" s="8">
        <v>2020</v>
      </c>
      <c r="B79" s="9">
        <f t="shared" ref="B79:L79" si="0">(B73/B72-1)*100</f>
        <v>12.904823273907539</v>
      </c>
      <c r="C79" s="9">
        <f t="shared" si="0"/>
        <v>1.3876218987292965</v>
      </c>
      <c r="D79" s="9">
        <f t="shared" si="0"/>
        <v>11.617304592293486</v>
      </c>
      <c r="E79" s="9">
        <f t="shared" si="0"/>
        <v>4.4160615268407311</v>
      </c>
      <c r="F79" s="9">
        <f t="shared" si="0"/>
        <v>10.519870493700822</v>
      </c>
      <c r="G79" s="9">
        <f t="shared" si="0"/>
        <v>3.056965828791669</v>
      </c>
      <c r="H79" s="9">
        <f t="shared" si="0"/>
        <v>13.762485692968163</v>
      </c>
      <c r="I79" s="9">
        <f t="shared" si="0"/>
        <v>15.997230827923259</v>
      </c>
      <c r="J79" s="9">
        <f t="shared" si="0"/>
        <v>18.695533597667158</v>
      </c>
      <c r="K79" s="9">
        <f t="shared" si="0"/>
        <v>16.464236265638132</v>
      </c>
      <c r="L79" s="9">
        <f t="shared" si="0"/>
        <v>2.471098995406118</v>
      </c>
      <c r="M79" s="9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>
      <c r="A80" s="23">
        <v>2021</v>
      </c>
      <c r="B80" s="25">
        <f t="shared" ref="B80:L80" si="1">(B74/B73-1)*100</f>
        <v>12.542117994440849</v>
      </c>
      <c r="C80" s="25">
        <f t="shared" si="1"/>
        <v>4.7073349920134566</v>
      </c>
      <c r="D80" s="25">
        <f t="shared" si="1"/>
        <v>11.396848569295104</v>
      </c>
      <c r="E80" s="25">
        <f t="shared" si="1"/>
        <v>7.3123883521113431</v>
      </c>
      <c r="F80" s="25">
        <f t="shared" si="1"/>
        <v>8.0540649112639695</v>
      </c>
      <c r="G80" s="25">
        <f t="shared" si="1"/>
        <v>4.154159619325859</v>
      </c>
      <c r="H80" s="25">
        <f t="shared" si="1"/>
        <v>9.4019298485531024</v>
      </c>
      <c r="I80" s="25">
        <f t="shared" si="1"/>
        <v>11.698094846706963</v>
      </c>
      <c r="J80" s="25">
        <f t="shared" si="1"/>
        <v>13.852740067431245</v>
      </c>
      <c r="K80" s="25">
        <f t="shared" si="1"/>
        <v>14.740734108149356</v>
      </c>
      <c r="L80" s="25">
        <f t="shared" si="1"/>
        <v>2.7748609861702356</v>
      </c>
      <c r="M80" s="9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>
      <c r="A81" s="23">
        <v>2022</v>
      </c>
      <c r="B81" s="25">
        <f>(B75/B74-1)*100</f>
        <v>3.9324338021032856</v>
      </c>
      <c r="C81" s="25">
        <f t="shared" ref="C81:L81" si="2">(C75/C74-1)*100</f>
        <v>1.4169629338576017</v>
      </c>
      <c r="D81" s="25">
        <f t="shared" si="2"/>
        <v>5.9622658760938529</v>
      </c>
      <c r="E81" s="25">
        <f t="shared" si="2"/>
        <v>4.6871330603504902</v>
      </c>
      <c r="F81" s="25">
        <f t="shared" si="2"/>
        <v>4.5666708795290889</v>
      </c>
      <c r="G81" s="25">
        <f t="shared" si="2"/>
        <v>2.695728682923626</v>
      </c>
      <c r="H81" s="25">
        <f t="shared" si="2"/>
        <v>1.0260253260717223</v>
      </c>
      <c r="I81" s="25">
        <f t="shared" si="2"/>
        <v>3.726517070265789</v>
      </c>
      <c r="J81" s="25">
        <f t="shared" si="2"/>
        <v>6.6955406796267436</v>
      </c>
      <c r="K81" s="25">
        <f t="shared" si="2"/>
        <v>5.8530606550246222</v>
      </c>
      <c r="L81" s="25">
        <f t="shared" si="2"/>
        <v>3.3375110247530815</v>
      </c>
      <c r="M81" s="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>
      <c r="A82" s="23">
        <v>2023</v>
      </c>
      <c r="B82" s="25">
        <f t="shared" ref="B82:L82" si="3">(B76/B75-1)*100</f>
        <v>3.4892146182611494</v>
      </c>
      <c r="C82" s="25">
        <f t="shared" si="3"/>
        <v>1.8065282231566115</v>
      </c>
      <c r="D82" s="25">
        <f t="shared" si="3"/>
        <v>3.6430534803832737</v>
      </c>
      <c r="E82" s="25">
        <f t="shared" si="3"/>
        <v>4.2244920657612983</v>
      </c>
      <c r="F82" s="25">
        <f t="shared" si="3"/>
        <v>4.2520452303946854</v>
      </c>
      <c r="G82" s="25">
        <f t="shared" si="3"/>
        <v>2.7326882939173514</v>
      </c>
      <c r="H82" s="25">
        <f t="shared" si="3"/>
        <v>2.0692819433042242</v>
      </c>
      <c r="I82" s="25">
        <f t="shared" si="3"/>
        <v>3.5433033053847929</v>
      </c>
      <c r="J82" s="25">
        <f t="shared" si="3"/>
        <v>4.1544372096747439</v>
      </c>
      <c r="K82" s="25">
        <f t="shared" si="3"/>
        <v>4.0763483066639017</v>
      </c>
      <c r="L82" s="25">
        <f t="shared" si="3"/>
        <v>4.0779960971652374</v>
      </c>
      <c r="M82" s="9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>
      <c r="B84" s="10"/>
      <c r="D84" s="10"/>
      <c r="F84" s="8"/>
      <c r="H84" s="10"/>
      <c r="J84" s="8"/>
      <c r="L84" s="10"/>
      <c r="N84" s="10"/>
      <c r="P84" s="10"/>
      <c r="R84" s="10"/>
      <c r="T84" s="10"/>
      <c r="V84" s="10"/>
    </row>
    <row r="85" spans="1:24">
      <c r="F85" s="8"/>
      <c r="J85" s="8"/>
    </row>
    <row r="86" spans="1:24">
      <c r="F86" s="8"/>
      <c r="J86" s="8"/>
    </row>
    <row r="87" spans="1:24">
      <c r="F87" s="8"/>
      <c r="J87" s="8"/>
    </row>
    <row r="88" spans="1:24">
      <c r="F88" s="8"/>
      <c r="J88" s="8"/>
    </row>
    <row r="89" spans="1:24">
      <c r="F89" s="8"/>
      <c r="J89" s="8"/>
    </row>
  </sheetData>
  <pageMargins left="0.7" right="0.7" top="0.75" bottom="0.75" header="0.3" footer="0.3"/>
  <pageSetup orientation="portrait" r:id="rId1"/>
  <ignoredErrors>
    <ignoredError sqref="B74:L7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W89"/>
  <sheetViews>
    <sheetView zoomScale="90" zoomScaleNormal="90" workbookViewId="0">
      <pane xSplit="1" ySplit="1" topLeftCell="B55" activePane="bottomRight" state="frozen"/>
      <selection pane="bottomRight" activeCell="B74" sqref="B74:L76"/>
      <selection pane="bottomLeft" activeCell="C59" sqref="C59"/>
      <selection pane="topRight" activeCell="C59" sqref="C59"/>
    </sheetView>
  </sheetViews>
  <sheetFormatPr defaultRowHeight="15"/>
  <cols>
    <col min="2" max="2" width="11.28515625" customWidth="1"/>
    <col min="3" max="3" width="9.5703125" bestFit="1" customWidth="1"/>
    <col min="4" max="4" width="10.5703125" bestFit="1" customWidth="1"/>
    <col min="5" max="8" width="9.5703125" bestFit="1" customWidth="1"/>
    <col min="9" max="9" width="10.5703125" bestFit="1" customWidth="1"/>
    <col min="10" max="12" width="9.5703125" bestFit="1" customWidth="1"/>
    <col min="14" max="14" width="9.140625" style="5"/>
    <col min="15" max="15" width="8.5703125" style="5" customWidth="1"/>
    <col min="16" max="16" width="9.140625" customWidth="1"/>
    <col min="17" max="17" width="9.85546875" customWidth="1"/>
    <col min="19" max="19" width="8.85546875" customWidth="1"/>
    <col min="21" max="21" width="8.5703125" customWidth="1"/>
    <col min="23" max="24" width="9.5703125" customWidth="1"/>
    <col min="26" max="26" width="6.140625" customWidth="1"/>
  </cols>
  <sheetData>
    <row r="1" spans="1:14" s="1" customFormat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4">
      <c r="A2" t="s">
        <v>11</v>
      </c>
      <c r="B2" s="4">
        <v>222309.51071347122</v>
      </c>
      <c r="C2" s="4">
        <v>53303.112269656762</v>
      </c>
      <c r="D2" s="4">
        <v>39300.007944206831</v>
      </c>
      <c r="E2" s="4">
        <v>5812.9996064520619</v>
      </c>
      <c r="F2" s="4">
        <v>3809.9982164603712</v>
      </c>
      <c r="G2" s="4">
        <v>2264.9999141176913</v>
      </c>
      <c r="H2" s="4">
        <v>4109.000127858073</v>
      </c>
      <c r="I2" s="4">
        <v>60037.22106803918</v>
      </c>
      <c r="J2" s="4">
        <v>670.99990809200779</v>
      </c>
      <c r="K2" s="4">
        <v>48137.173719201972</v>
      </c>
      <c r="L2" s="4">
        <v>4863.9979393862777</v>
      </c>
      <c r="M2" s="4"/>
      <c r="N2" s="3"/>
    </row>
    <row r="3" spans="1:14">
      <c r="A3" t="s">
        <v>12</v>
      </c>
      <c r="B3" s="4">
        <v>231651.13986685802</v>
      </c>
      <c r="C3" s="4">
        <v>49142.032173885011</v>
      </c>
      <c r="D3" s="4">
        <v>37592.130039123454</v>
      </c>
      <c r="E3" s="4">
        <v>5569.9981456285004</v>
      </c>
      <c r="F3" s="4">
        <v>4182.0005018877928</v>
      </c>
      <c r="G3" s="4">
        <v>2383.9999328063877</v>
      </c>
      <c r="H3" s="4">
        <v>4491.9985811645865</v>
      </c>
      <c r="I3" s="4">
        <v>69680.096748908647</v>
      </c>
      <c r="J3" s="4">
        <v>755.99971560832626</v>
      </c>
      <c r="K3" s="4">
        <v>51832.881248427941</v>
      </c>
      <c r="L3" s="4">
        <v>6020.002779417382</v>
      </c>
      <c r="M3" s="4"/>
    </row>
    <row r="4" spans="1:14">
      <c r="A4" t="s">
        <v>13</v>
      </c>
      <c r="B4" s="4">
        <v>245085.8622905534</v>
      </c>
      <c r="C4" s="4">
        <v>51218.188905445</v>
      </c>
      <c r="D4" s="4">
        <v>38111.829557608748</v>
      </c>
      <c r="E4" s="4">
        <v>5945.0011347526815</v>
      </c>
      <c r="F4" s="4">
        <v>4637.0005360768246</v>
      </c>
      <c r="G4" s="4">
        <v>2738.9995363884677</v>
      </c>
      <c r="H4" s="4">
        <v>5540.9985102062165</v>
      </c>
      <c r="I4" s="4">
        <v>74645.834424715213</v>
      </c>
      <c r="J4" s="4">
        <v>737.00007945646314</v>
      </c>
      <c r="K4" s="4">
        <v>54860.01291999266</v>
      </c>
      <c r="L4" s="4">
        <v>6650.9966859111391</v>
      </c>
      <c r="M4" s="4"/>
    </row>
    <row r="5" spans="1:14">
      <c r="A5" t="s">
        <v>14</v>
      </c>
      <c r="B5" s="4">
        <v>214968.73203069545</v>
      </c>
      <c r="C5" s="4">
        <v>41761.076479914125</v>
      </c>
      <c r="D5" s="4">
        <v>42868.818536570412</v>
      </c>
      <c r="E5" s="4">
        <v>5721.0006048897803</v>
      </c>
      <c r="F5" s="4">
        <v>4145.9987852398999</v>
      </c>
      <c r="G5" s="4">
        <v>3044.9994514615751</v>
      </c>
      <c r="H5" s="4">
        <v>4725.9978366888681</v>
      </c>
      <c r="I5" s="4">
        <v>66385.902421916355</v>
      </c>
      <c r="J5" s="4">
        <v>811.99972378876419</v>
      </c>
      <c r="K5" s="4">
        <v>40101.94035382742</v>
      </c>
      <c r="L5" s="4">
        <v>5400.9978363982273</v>
      </c>
      <c r="M5" s="4"/>
    </row>
    <row r="6" spans="1:14">
      <c r="A6" t="s">
        <v>15</v>
      </c>
      <c r="B6" s="4">
        <v>225235.17346195751</v>
      </c>
      <c r="C6" s="4">
        <v>42179.938668942508</v>
      </c>
      <c r="D6" s="4">
        <v>38759.067212882015</v>
      </c>
      <c r="E6" s="4">
        <v>4789.0004772592647</v>
      </c>
      <c r="F6" s="4">
        <v>4873.9988585817009</v>
      </c>
      <c r="G6" s="4">
        <v>2372.9993914780111</v>
      </c>
      <c r="H6" s="4">
        <v>4193.9991131290299</v>
      </c>
      <c r="I6" s="4">
        <v>72621.042469882377</v>
      </c>
      <c r="J6" s="4">
        <v>688.99981327161458</v>
      </c>
      <c r="K6" s="4">
        <v>48315.128013979476</v>
      </c>
      <c r="L6" s="4">
        <v>6440.9994425514988</v>
      </c>
      <c r="M6" s="4"/>
    </row>
    <row r="7" spans="1:14">
      <c r="A7" t="s">
        <v>16</v>
      </c>
      <c r="B7" s="4">
        <v>224948.2415951993</v>
      </c>
      <c r="C7" s="4">
        <v>29275.023757669886</v>
      </c>
      <c r="D7" s="4">
        <v>39440.954115759043</v>
      </c>
      <c r="E7" s="4">
        <v>5934.9981776955174</v>
      </c>
      <c r="F7" s="4">
        <v>4388.0007837182766</v>
      </c>
      <c r="G7" s="4">
        <v>3147.0003239383273</v>
      </c>
      <c r="H7" s="4">
        <v>3966.9983318200016</v>
      </c>
      <c r="I7" s="4">
        <v>81618.399532393247</v>
      </c>
      <c r="J7" s="4">
        <v>755.99971560832626</v>
      </c>
      <c r="K7" s="4">
        <v>49211.86342802846</v>
      </c>
      <c r="L7" s="4">
        <v>7209.0034285682113</v>
      </c>
      <c r="M7" s="4"/>
    </row>
    <row r="8" spans="1:14">
      <c r="A8" s="11" t="s">
        <v>17</v>
      </c>
      <c r="B8" s="12">
        <v>210064.64531895105</v>
      </c>
      <c r="C8" s="12">
        <v>25379.067523738813</v>
      </c>
      <c r="D8" s="12">
        <v>34971.894374200609</v>
      </c>
      <c r="E8" s="12">
        <v>5406.0014767226585</v>
      </c>
      <c r="F8" s="12">
        <v>4175.9994589471407</v>
      </c>
      <c r="G8" s="12">
        <v>3561.9983477680835</v>
      </c>
      <c r="H8" s="12">
        <v>4428.9995397241819</v>
      </c>
      <c r="I8" s="12">
        <v>79383.832055857405</v>
      </c>
      <c r="J8" s="12">
        <v>684.00005634617776</v>
      </c>
      <c r="K8" s="12">
        <v>45285.85449937408</v>
      </c>
      <c r="L8" s="12">
        <v>6786.9979862718865</v>
      </c>
      <c r="M8" s="4"/>
    </row>
    <row r="9" spans="1:14">
      <c r="A9" s="11" t="s">
        <v>18</v>
      </c>
      <c r="B9" s="12">
        <v>182588.40546330548</v>
      </c>
      <c r="C9" s="12">
        <v>20871.001782555639</v>
      </c>
      <c r="D9" s="12">
        <v>24837.006065024361</v>
      </c>
      <c r="E9" s="12">
        <v>5745.9986236077239</v>
      </c>
      <c r="F9" s="12">
        <v>4106.0016523414542</v>
      </c>
      <c r="G9" s="12">
        <v>3542.9996284616536</v>
      </c>
      <c r="H9" s="12">
        <v>3402.0007724044299</v>
      </c>
      <c r="I9" s="12">
        <v>66306.287117746469</v>
      </c>
      <c r="J9" s="12">
        <v>703.00007605710664</v>
      </c>
      <c r="K9" s="12">
        <v>47382.109512928473</v>
      </c>
      <c r="L9" s="12">
        <v>5692.0002321781503</v>
      </c>
      <c r="M9" s="4"/>
    </row>
    <row r="10" spans="1:14">
      <c r="A10" s="11" t="s">
        <v>19</v>
      </c>
      <c r="B10" s="12">
        <v>128225.21188571007</v>
      </c>
      <c r="C10" s="12">
        <v>13658.003967362287</v>
      </c>
      <c r="D10" s="12">
        <v>13584.001242241526</v>
      </c>
      <c r="E10" s="12">
        <v>3236.9991780408518</v>
      </c>
      <c r="F10" s="12">
        <v>3325.0001559759062</v>
      </c>
      <c r="G10" s="12">
        <v>2995.9989674673934</v>
      </c>
      <c r="H10" s="12">
        <v>2664.9991029612988</v>
      </c>
      <c r="I10" s="12">
        <v>46030.062747619224</v>
      </c>
      <c r="J10" s="12">
        <v>410.99991184205709</v>
      </c>
      <c r="K10" s="12">
        <v>39793.147377351183</v>
      </c>
      <c r="L10" s="12">
        <v>2525.9992348483543</v>
      </c>
      <c r="M10" s="4"/>
    </row>
    <row r="11" spans="1:14">
      <c r="A11" s="11" t="s">
        <v>20</v>
      </c>
      <c r="B11" s="12">
        <v>129172.06218765212</v>
      </c>
      <c r="C11" s="12">
        <v>15664.996813954054</v>
      </c>
      <c r="D11" s="12">
        <v>12425.001851762141</v>
      </c>
      <c r="E11" s="12">
        <v>4055.0001356417242</v>
      </c>
      <c r="F11" s="12">
        <v>3656.0002465093139</v>
      </c>
      <c r="G11" s="12">
        <v>2747.0008622964178</v>
      </c>
      <c r="H11" s="12">
        <v>2708.0009910410758</v>
      </c>
      <c r="I11" s="12">
        <v>43896.066777331907</v>
      </c>
      <c r="J11" s="12">
        <v>938.00004783216252</v>
      </c>
      <c r="K11" s="12">
        <v>39644.995412816068</v>
      </c>
      <c r="L11" s="12">
        <v>3436.9990484672498</v>
      </c>
      <c r="M11" s="4"/>
    </row>
    <row r="12" spans="1:14">
      <c r="A12" s="11" t="s">
        <v>21</v>
      </c>
      <c r="B12" s="12">
        <v>155277.41918452969</v>
      </c>
      <c r="C12" s="12">
        <v>21840.995274560119</v>
      </c>
      <c r="D12" s="12">
        <v>16481.997439961102</v>
      </c>
      <c r="E12" s="12">
        <v>4879.9975656263086</v>
      </c>
      <c r="F12" s="12">
        <v>3560.0006271080265</v>
      </c>
      <c r="G12" s="12">
        <v>3000.0012970495404</v>
      </c>
      <c r="H12" s="12">
        <v>4642.0019179151977</v>
      </c>
      <c r="I12" s="12">
        <v>49662.231817122884</v>
      </c>
      <c r="J12" s="12">
        <v>949.00019111919755</v>
      </c>
      <c r="K12" s="12">
        <v>45617.194646112832</v>
      </c>
      <c r="L12" s="12">
        <v>4643.9984079544956</v>
      </c>
      <c r="M12" s="4"/>
    </row>
    <row r="13" spans="1:14">
      <c r="A13" s="11" t="s">
        <v>22</v>
      </c>
      <c r="B13" s="12">
        <v>178879.09308802607</v>
      </c>
      <c r="C13" s="12">
        <v>28955.921372606972</v>
      </c>
      <c r="D13" s="12">
        <v>21549.006664182038</v>
      </c>
      <c r="E13" s="12">
        <v>4295.0007111732202</v>
      </c>
      <c r="F13" s="12">
        <v>3695.9984005135684</v>
      </c>
      <c r="G13" s="12">
        <v>3502.0017060144328</v>
      </c>
      <c r="H13" s="12">
        <v>3424.0008996162874</v>
      </c>
      <c r="I13" s="12">
        <v>59429.142528709192</v>
      </c>
      <c r="J13" s="12">
        <v>1145.0000961933551</v>
      </c>
      <c r="K13" s="12">
        <v>47476.019029505231</v>
      </c>
      <c r="L13" s="12">
        <v>5407.0016795117581</v>
      </c>
      <c r="M13" s="4"/>
    </row>
    <row r="14" spans="1:14">
      <c r="A14" s="11" t="s">
        <v>23</v>
      </c>
      <c r="B14" s="12">
        <v>195471.57503700792</v>
      </c>
      <c r="C14" s="12">
        <v>29199.883543146119</v>
      </c>
      <c r="D14" s="12">
        <v>27281.933894346337</v>
      </c>
      <c r="E14" s="12">
        <v>5095.0002768784871</v>
      </c>
      <c r="F14" s="12">
        <v>4943.0014171239009</v>
      </c>
      <c r="G14" s="12">
        <v>5112.0000201547218</v>
      </c>
      <c r="H14" s="12">
        <v>4272.9981384934854</v>
      </c>
      <c r="I14" s="12">
        <v>60295.93695915975</v>
      </c>
      <c r="J14" s="12">
        <v>489.99980835874794</v>
      </c>
      <c r="K14" s="12">
        <v>53753.819288728671</v>
      </c>
      <c r="L14" s="12">
        <v>5027.0016906177107</v>
      </c>
      <c r="M14" s="4"/>
    </row>
    <row r="15" spans="1:14">
      <c r="A15" s="11" t="s">
        <v>24</v>
      </c>
      <c r="B15" s="12">
        <v>200038.19018943614</v>
      </c>
      <c r="C15" s="12">
        <v>30442.045272170184</v>
      </c>
      <c r="D15" s="12">
        <v>27098.129978405726</v>
      </c>
      <c r="E15" s="12">
        <v>5797.0010356936618</v>
      </c>
      <c r="F15" s="12">
        <v>3777.9998184238289</v>
      </c>
      <c r="G15" s="12">
        <v>4095.0000152040411</v>
      </c>
      <c r="H15" s="12">
        <v>4493.997965363199</v>
      </c>
      <c r="I15" s="12">
        <v>64014.826527248944</v>
      </c>
      <c r="J15" s="12">
        <v>993.99979458338646</v>
      </c>
      <c r="K15" s="12">
        <v>54451.190923761467</v>
      </c>
      <c r="L15" s="12">
        <v>4873.9988585817009</v>
      </c>
      <c r="M15" s="4"/>
    </row>
    <row r="16" spans="1:14">
      <c r="A16" s="11" t="s">
        <v>25</v>
      </c>
      <c r="B16" s="12">
        <v>188841.83487336026</v>
      </c>
      <c r="C16" s="12">
        <v>26855.878110027123</v>
      </c>
      <c r="D16" s="12">
        <v>25935.034058240391</v>
      </c>
      <c r="E16" s="12">
        <v>6855.0027968651493</v>
      </c>
      <c r="F16" s="12">
        <v>4112.0007930609499</v>
      </c>
      <c r="G16" s="12">
        <v>3375.0013388403868</v>
      </c>
      <c r="H16" s="12">
        <v>4799.9990548993792</v>
      </c>
      <c r="I16" s="12">
        <v>61124.008146292574</v>
      </c>
      <c r="J16" s="12">
        <v>699.99976546965593</v>
      </c>
      <c r="K16" s="12">
        <v>48966.907901844912</v>
      </c>
      <c r="L16" s="12">
        <v>6118.0029078197231</v>
      </c>
      <c r="M16" s="4"/>
    </row>
    <row r="17" spans="1:13">
      <c r="A17" s="11" t="s">
        <v>26</v>
      </c>
      <c r="B17" s="12">
        <v>181479.99120651191</v>
      </c>
      <c r="C17" s="12">
        <v>23104.900110268543</v>
      </c>
      <c r="D17" s="12">
        <v>25977.082863751151</v>
      </c>
      <c r="E17" s="12">
        <v>5529.9994773244425</v>
      </c>
      <c r="F17" s="12">
        <v>4435.0004668118036</v>
      </c>
      <c r="G17" s="12">
        <v>3199.9997158789979</v>
      </c>
      <c r="H17" s="12">
        <v>3959.0010012069552</v>
      </c>
      <c r="I17" s="12">
        <v>58339.81077908419</v>
      </c>
      <c r="J17" s="12">
        <v>803.99978358014039</v>
      </c>
      <c r="K17" s="12">
        <v>48479.194233066111</v>
      </c>
      <c r="L17" s="12">
        <v>7651.0027755396004</v>
      </c>
      <c r="M17" s="4"/>
    </row>
    <row r="18" spans="1:13">
      <c r="A18" s="11" t="s">
        <v>27</v>
      </c>
      <c r="B18" s="12">
        <v>177139.29791380689</v>
      </c>
      <c r="C18" s="12">
        <v>21129.997662808662</v>
      </c>
      <c r="D18" s="12">
        <v>25279.017935043001</v>
      </c>
      <c r="E18" s="12">
        <v>4482.0015491548411</v>
      </c>
      <c r="F18" s="12">
        <v>1712.0007589268796</v>
      </c>
      <c r="G18" s="12">
        <v>3769.0000253761664</v>
      </c>
      <c r="H18" s="12">
        <v>4053.0015132757512</v>
      </c>
      <c r="I18" s="12">
        <v>61674.140170299244</v>
      </c>
      <c r="J18" s="12">
        <v>780.0000626467654</v>
      </c>
      <c r="K18" s="12">
        <v>47862.136448094861</v>
      </c>
      <c r="L18" s="12">
        <v>6398.0017881807007</v>
      </c>
      <c r="M18" s="4"/>
    </row>
    <row r="19" spans="1:13">
      <c r="A19" s="11" t="s">
        <v>28</v>
      </c>
      <c r="B19" s="12">
        <v>193736.82690778837</v>
      </c>
      <c r="C19" s="12">
        <v>22891.936279542962</v>
      </c>
      <c r="D19" s="12">
        <v>25858.121279101106</v>
      </c>
      <c r="E19" s="12">
        <v>6034.9991941366507</v>
      </c>
      <c r="F19" s="12">
        <v>3403.9983330845371</v>
      </c>
      <c r="G19" s="12">
        <v>3538.0004432416217</v>
      </c>
      <c r="H19" s="12">
        <v>4333.9992107946864</v>
      </c>
      <c r="I19" s="12">
        <v>71282.775544362943</v>
      </c>
      <c r="J19" s="12">
        <v>814.99990770870204</v>
      </c>
      <c r="K19" s="12">
        <v>48850.993742652747</v>
      </c>
      <c r="L19" s="12">
        <v>6727.0029731624127</v>
      </c>
      <c r="M19" s="4"/>
    </row>
    <row r="20" spans="1:13">
      <c r="A20" s="11" t="s">
        <v>29</v>
      </c>
      <c r="B20" s="12">
        <v>202533.7427801592</v>
      </c>
      <c r="C20" s="12">
        <v>27501.889764424861</v>
      </c>
      <c r="D20" s="12">
        <v>26938.991116851725</v>
      </c>
      <c r="E20" s="12">
        <v>6498.0018439439191</v>
      </c>
      <c r="F20" s="12">
        <v>4022.0017281226669</v>
      </c>
      <c r="G20" s="12">
        <v>3548.9994582576273</v>
      </c>
      <c r="H20" s="12">
        <v>5406.0014767226585</v>
      </c>
      <c r="I20" s="12">
        <v>70488.8626693845</v>
      </c>
      <c r="J20" s="12">
        <v>1124.9996460317202</v>
      </c>
      <c r="K20" s="12">
        <v>48829.992330970439</v>
      </c>
      <c r="L20" s="12">
        <v>8174.002745449061</v>
      </c>
      <c r="M20" s="4"/>
    </row>
    <row r="21" spans="1:13">
      <c r="A21" s="11" t="s">
        <v>30</v>
      </c>
      <c r="B21" s="12">
        <v>201485.03592610426</v>
      </c>
      <c r="C21" s="12">
        <v>30693.00323666757</v>
      </c>
      <c r="D21" s="12">
        <v>27313.053033525055</v>
      </c>
      <c r="E21" s="12">
        <v>7186.0002322984883</v>
      </c>
      <c r="F21" s="12">
        <v>3768.0013726967636</v>
      </c>
      <c r="G21" s="12">
        <v>3421.9984448651367</v>
      </c>
      <c r="H21" s="12">
        <v>4837.000131455231</v>
      </c>
      <c r="I21" s="12">
        <v>67354.837126871047</v>
      </c>
      <c r="J21" s="12">
        <v>1146.9998656526197</v>
      </c>
      <c r="K21" s="12">
        <v>48329.141432951052</v>
      </c>
      <c r="L21" s="12">
        <v>7435.0010491212879</v>
      </c>
      <c r="M21" s="4"/>
    </row>
    <row r="22" spans="1:13">
      <c r="A22" s="11" t="s">
        <v>31</v>
      </c>
      <c r="B22" s="12">
        <v>207708.61670193844</v>
      </c>
      <c r="C22" s="12">
        <v>31234.858195681107</v>
      </c>
      <c r="D22" s="12">
        <v>27906.920956390652</v>
      </c>
      <c r="E22" s="12">
        <v>6856.9978929514318</v>
      </c>
      <c r="F22" s="12">
        <v>2718.0011015754826</v>
      </c>
      <c r="G22" s="12">
        <v>3697.0001518112763</v>
      </c>
      <c r="H22" s="12">
        <v>3742.0018454274946</v>
      </c>
      <c r="I22" s="12">
        <v>79816.856861817098</v>
      </c>
      <c r="J22" s="12">
        <v>489.99980835874794</v>
      </c>
      <c r="K22" s="12">
        <v>42315.976975588615</v>
      </c>
      <c r="L22" s="12">
        <v>8930.0029123365148</v>
      </c>
      <c r="M22" s="4"/>
    </row>
    <row r="23" spans="1:13">
      <c r="A23" s="11" t="s">
        <v>32</v>
      </c>
      <c r="B23" s="12">
        <v>229074.20557983356</v>
      </c>
      <c r="C23" s="12">
        <v>35114.168887188229</v>
      </c>
      <c r="D23" s="12">
        <v>30032.037274951981</v>
      </c>
      <c r="E23" s="12">
        <v>7884.0026153391664</v>
      </c>
      <c r="F23" s="12">
        <v>3798.9994180402537</v>
      </c>
      <c r="G23" s="12">
        <v>3963.0016121866374</v>
      </c>
      <c r="H23" s="12">
        <v>3850.9994846788209</v>
      </c>
      <c r="I23" s="12">
        <v>81619.215720469467</v>
      </c>
      <c r="J23" s="12">
        <v>1118.0003871466472</v>
      </c>
      <c r="K23" s="12">
        <v>52018.775515494191</v>
      </c>
      <c r="L23" s="12">
        <v>9675.0046643381429</v>
      </c>
      <c r="M23" s="4"/>
    </row>
    <row r="24" spans="1:13">
      <c r="A24" s="11" t="s">
        <v>33</v>
      </c>
      <c r="B24" s="12">
        <v>219196.62795545638</v>
      </c>
      <c r="C24" s="12">
        <v>32477.083612867431</v>
      </c>
      <c r="D24" s="12">
        <v>27029.117774916238</v>
      </c>
      <c r="E24" s="12">
        <v>8182.999095554489</v>
      </c>
      <c r="F24" s="12">
        <v>3442.0000799525501</v>
      </c>
      <c r="G24" s="12">
        <v>4399.0021055874822</v>
      </c>
      <c r="H24" s="12">
        <v>5385.0022100556753</v>
      </c>
      <c r="I24" s="12">
        <v>77709.282879631413</v>
      </c>
      <c r="J24" s="12">
        <v>1225.9998571757205</v>
      </c>
      <c r="K24" s="12">
        <v>48866.139898245732</v>
      </c>
      <c r="L24" s="12">
        <v>10480.00044146967</v>
      </c>
      <c r="M24" s="4"/>
    </row>
    <row r="25" spans="1:13">
      <c r="A25" s="11" t="s">
        <v>34</v>
      </c>
      <c r="B25" s="12">
        <v>204054.93051680314</v>
      </c>
      <c r="C25" s="12">
        <v>34574.09564970035</v>
      </c>
      <c r="D25" s="12">
        <v>24895.939578026097</v>
      </c>
      <c r="E25" s="12">
        <v>6318.9984406387239</v>
      </c>
      <c r="F25" s="12">
        <v>2940.0004106218098</v>
      </c>
      <c r="G25" s="12">
        <v>3608.9999832441763</v>
      </c>
      <c r="H25" s="12">
        <v>5164.9980292753116</v>
      </c>
      <c r="I25" s="12">
        <v>69832.863379191971</v>
      </c>
      <c r="J25" s="12">
        <v>938.99955002354864</v>
      </c>
      <c r="K25" s="12">
        <v>44872.032703256227</v>
      </c>
      <c r="L25" s="12">
        <v>10908.002792824915</v>
      </c>
      <c r="M25" s="4"/>
    </row>
    <row r="26" spans="1:13">
      <c r="A26" s="11" t="s">
        <v>35</v>
      </c>
      <c r="B26" s="12">
        <v>178292.71510179155</v>
      </c>
      <c r="C26" s="12">
        <v>33315.898684357991</v>
      </c>
      <c r="D26" s="12">
        <v>24234.923701566979</v>
      </c>
      <c r="E26" s="12">
        <v>6889.9974919873721</v>
      </c>
      <c r="F26" s="12">
        <v>3161.000909686561</v>
      </c>
      <c r="G26" s="12">
        <v>2834.9993871812153</v>
      </c>
      <c r="H26" s="12">
        <v>4518.9999574704261</v>
      </c>
      <c r="I26" s="12">
        <v>58525.041414697618</v>
      </c>
      <c r="J26" s="12">
        <v>903.99967420553082</v>
      </c>
      <c r="K26" s="12">
        <v>37183.857205846703</v>
      </c>
      <c r="L26" s="12">
        <v>6723.996674791144</v>
      </c>
      <c r="M26" s="4"/>
    </row>
    <row r="27" spans="1:13">
      <c r="A27" s="11" t="s">
        <v>36</v>
      </c>
      <c r="B27" s="12">
        <v>187148.21591545217</v>
      </c>
      <c r="C27" s="12">
        <v>39429.123604189735</v>
      </c>
      <c r="D27" s="12">
        <v>26103.899805909823</v>
      </c>
      <c r="E27" s="12">
        <v>7398.0002042410342</v>
      </c>
      <c r="F27" s="12">
        <v>3236.9991780408518</v>
      </c>
      <c r="G27" s="12">
        <v>3023.0000157816958</v>
      </c>
      <c r="H27" s="12">
        <v>3524.0000456144066</v>
      </c>
      <c r="I27" s="12">
        <v>57424.137049006189</v>
      </c>
      <c r="J27" s="12">
        <v>762.9999761299598</v>
      </c>
      <c r="K27" s="12">
        <v>38526.053280643267</v>
      </c>
      <c r="L27" s="12">
        <v>7720.0027558951888</v>
      </c>
      <c r="M27" s="4"/>
    </row>
    <row r="28" spans="1:13">
      <c r="A28" s="11" t="s">
        <v>37</v>
      </c>
      <c r="B28" s="12">
        <v>190865.13215598639</v>
      </c>
      <c r="C28" s="12">
        <v>32347.111276278687</v>
      </c>
      <c r="D28" s="12">
        <v>28482.068704950772</v>
      </c>
      <c r="E28" s="12">
        <v>8317.0008993281735</v>
      </c>
      <c r="F28" s="12">
        <v>2659.9989312767334</v>
      </c>
      <c r="G28" s="12">
        <v>2595.0005304180818</v>
      </c>
      <c r="H28" s="12">
        <v>4069.0018391815356</v>
      </c>
      <c r="I28" s="12">
        <v>64704.1098428884</v>
      </c>
      <c r="J28" s="12">
        <v>459.99977483781032</v>
      </c>
      <c r="K28" s="12">
        <v>36446.838557538184</v>
      </c>
      <c r="L28" s="12">
        <v>10784.001799288031</v>
      </c>
      <c r="M28" s="4"/>
    </row>
    <row r="29" spans="1:13">
      <c r="A29" s="11" t="s">
        <v>38</v>
      </c>
      <c r="B29" s="12">
        <v>195395.98427891347</v>
      </c>
      <c r="C29" s="12">
        <v>39157.99910652337</v>
      </c>
      <c r="D29" s="12">
        <v>29065.000577363146</v>
      </c>
      <c r="E29" s="12">
        <v>7364.9975776759748</v>
      </c>
      <c r="F29" s="12">
        <v>3236.9991780408518</v>
      </c>
      <c r="G29" s="12">
        <v>2977.9993649595713</v>
      </c>
      <c r="H29" s="12">
        <v>3463.001577734773</v>
      </c>
      <c r="I29" s="12">
        <v>63747.165545446813</v>
      </c>
      <c r="J29" s="12">
        <v>440.00012015860153</v>
      </c>
      <c r="K29" s="12">
        <v>38036.823158940642</v>
      </c>
      <c r="L29" s="12">
        <v>7905.9980720697113</v>
      </c>
      <c r="M29" s="4"/>
    </row>
    <row r="30" spans="1:13">
      <c r="A30" s="11" t="s">
        <v>39</v>
      </c>
      <c r="B30" s="12">
        <v>180628.74831062794</v>
      </c>
      <c r="C30" s="12">
        <v>38188.893261451769</v>
      </c>
      <c r="D30" s="12">
        <v>28401.86241522403</v>
      </c>
      <c r="E30" s="12">
        <v>3992.0014473742926</v>
      </c>
      <c r="F30" s="12">
        <v>2357.000228779551</v>
      </c>
      <c r="G30" s="12">
        <v>2154.9999945309369</v>
      </c>
      <c r="H30" s="12">
        <v>1869.0003598655885</v>
      </c>
      <c r="I30" s="12">
        <v>54301.112839837238</v>
      </c>
      <c r="J30" s="12">
        <v>421.99986747682374</v>
      </c>
      <c r="K30" s="12">
        <v>42009.875475678935</v>
      </c>
      <c r="L30" s="12">
        <v>6932.0024204087613</v>
      </c>
      <c r="M30" s="4"/>
    </row>
    <row r="31" spans="1:13">
      <c r="A31" s="11" t="s">
        <v>40</v>
      </c>
      <c r="B31" s="12">
        <v>196021.86057394097</v>
      </c>
      <c r="C31" s="12">
        <v>42195.126180451392</v>
      </c>
      <c r="D31" s="12">
        <v>26915.02608078067</v>
      </c>
      <c r="E31" s="12">
        <v>7197.0032277990585</v>
      </c>
      <c r="F31" s="12">
        <v>1883.9991425233907</v>
      </c>
      <c r="G31" s="12">
        <v>2245.000448604128</v>
      </c>
      <c r="H31" s="12">
        <v>2639.9994821894961</v>
      </c>
      <c r="I31" s="12">
        <v>64218.717690736514</v>
      </c>
      <c r="J31" s="12">
        <v>652.99991558249576</v>
      </c>
      <c r="K31" s="12">
        <v>39186.986749967487</v>
      </c>
      <c r="L31" s="12">
        <v>8887.0016553063233</v>
      </c>
      <c r="M31" s="4"/>
    </row>
    <row r="32" spans="1:13">
      <c r="A32" s="11" t="s">
        <v>41</v>
      </c>
      <c r="B32" s="12">
        <v>193345.46656565208</v>
      </c>
      <c r="C32" s="12">
        <v>43167.79456365385</v>
      </c>
      <c r="D32" s="12">
        <v>28509.994813839967</v>
      </c>
      <c r="E32" s="12">
        <v>8523.0028081389137</v>
      </c>
      <c r="F32" s="12">
        <v>2636.9995085864293</v>
      </c>
      <c r="G32" s="12">
        <v>2257.0005037228775</v>
      </c>
      <c r="H32" s="12">
        <v>4587.9978057929111</v>
      </c>
      <c r="I32" s="12">
        <v>58159.818994299232</v>
      </c>
      <c r="J32" s="12">
        <v>361.99992331907913</v>
      </c>
      <c r="K32" s="12">
        <v>35446.861680931121</v>
      </c>
      <c r="L32" s="12">
        <v>9693.9959633676517</v>
      </c>
      <c r="M32" s="4"/>
    </row>
    <row r="33" spans="1:13">
      <c r="A33" s="11" t="s">
        <v>42</v>
      </c>
      <c r="B33" s="12">
        <v>185040.90413990177</v>
      </c>
      <c r="C33" s="12">
        <v>38225.189948246552</v>
      </c>
      <c r="D33" s="12">
        <v>28635.142464405821</v>
      </c>
      <c r="E33" s="12">
        <v>5062.9976104169145</v>
      </c>
      <c r="F33" s="12">
        <v>1775.0005291106881</v>
      </c>
      <c r="G33" s="12">
        <v>1905.9998394878426</v>
      </c>
      <c r="H33" s="12">
        <v>3126.0015286724515</v>
      </c>
      <c r="I33" s="12">
        <v>58201.709142618834</v>
      </c>
      <c r="J33" s="12">
        <v>638.99970965282114</v>
      </c>
      <c r="K33" s="12">
        <v>40063.861600762772</v>
      </c>
      <c r="L33" s="12">
        <v>7406.0017665270361</v>
      </c>
      <c r="M33" s="4"/>
    </row>
    <row r="34" spans="1:13">
      <c r="A34" s="11" t="s">
        <v>43</v>
      </c>
      <c r="B34" s="12">
        <v>176402.42858588314</v>
      </c>
      <c r="C34" s="12">
        <v>45974.859800714541</v>
      </c>
      <c r="D34" s="12">
        <v>29771.891824235896</v>
      </c>
      <c r="E34" s="12">
        <v>4938.999207089917</v>
      </c>
      <c r="F34" s="12">
        <v>2096.9999351986748</v>
      </c>
      <c r="G34" s="12">
        <v>2380.0005553361257</v>
      </c>
      <c r="H34" s="12">
        <v>2152.9989291747916</v>
      </c>
      <c r="I34" s="12">
        <v>54340.767124263097</v>
      </c>
      <c r="J34" s="12">
        <v>608.0000717645745</v>
      </c>
      <c r="K34" s="12">
        <v>29152.909554849022</v>
      </c>
      <c r="L34" s="12">
        <v>4985.0015832564968</v>
      </c>
      <c r="M34" s="4"/>
    </row>
    <row r="35" spans="1:13">
      <c r="A35" s="11" t="s">
        <v>44</v>
      </c>
      <c r="B35" s="12">
        <v>193944.97346448599</v>
      </c>
      <c r="C35" s="12">
        <v>35823.163919204897</v>
      </c>
      <c r="D35" s="12">
        <v>32105.094381514031</v>
      </c>
      <c r="E35" s="12">
        <v>5141.0005549426778</v>
      </c>
      <c r="F35" s="12">
        <v>1679.0005757669076</v>
      </c>
      <c r="G35" s="12">
        <v>1566.0001933215399</v>
      </c>
      <c r="H35" s="12">
        <v>6048.0004967865561</v>
      </c>
      <c r="I35" s="12">
        <v>68513.768222346407</v>
      </c>
      <c r="J35" s="12">
        <v>375.99994608540351</v>
      </c>
      <c r="K35" s="12">
        <v>36942.945943818064</v>
      </c>
      <c r="L35" s="12">
        <v>5749.9992306995237</v>
      </c>
      <c r="M35" s="4"/>
    </row>
    <row r="36" spans="1:13">
      <c r="A36" s="11" t="s">
        <v>45</v>
      </c>
      <c r="B36" s="12">
        <v>208784.87903184714</v>
      </c>
      <c r="C36" s="12">
        <v>35026.142842182308</v>
      </c>
      <c r="D36" s="12">
        <v>29999.920180777393</v>
      </c>
      <c r="E36" s="12">
        <v>7378.9969963169206</v>
      </c>
      <c r="F36" s="12">
        <v>2059.9994607258004</v>
      </c>
      <c r="G36" s="12">
        <v>1664.9993299799189</v>
      </c>
      <c r="H36" s="12">
        <v>4953.0013244906377</v>
      </c>
      <c r="I36" s="12">
        <v>79234.730650828453</v>
      </c>
      <c r="J36" s="12">
        <v>614.00004411765622</v>
      </c>
      <c r="K36" s="12">
        <v>43551.089535306513</v>
      </c>
      <c r="L36" s="12">
        <v>4301.9986671215474</v>
      </c>
      <c r="M36" s="4"/>
    </row>
    <row r="37" spans="1:13">
      <c r="A37" s="11" t="s">
        <v>46</v>
      </c>
      <c r="B37" s="12">
        <v>198386.76848524506</v>
      </c>
      <c r="C37" s="12">
        <v>33413.991552349631</v>
      </c>
      <c r="D37" s="12">
        <v>36513.962475550717</v>
      </c>
      <c r="E37" s="12">
        <v>4785.998715110798</v>
      </c>
      <c r="F37" s="12">
        <v>2112.9999627772731</v>
      </c>
      <c r="G37" s="12">
        <v>1629.9995211047528</v>
      </c>
      <c r="H37" s="12">
        <v>2274.0007406180853</v>
      </c>
      <c r="I37" s="12">
        <v>72936.90271514935</v>
      </c>
      <c r="J37" s="12">
        <v>661.00010585804387</v>
      </c>
      <c r="K37" s="12">
        <v>38534.915291990059</v>
      </c>
      <c r="L37" s="12">
        <v>5522.9974047363512</v>
      </c>
      <c r="M37" s="4"/>
    </row>
    <row r="38" spans="1:13">
      <c r="A38" s="11" t="s">
        <v>47</v>
      </c>
      <c r="B38" s="12">
        <v>196792.24777905192</v>
      </c>
      <c r="C38" s="12">
        <v>23008.063030024376</v>
      </c>
      <c r="D38" s="12">
        <v>45148.846032889407</v>
      </c>
      <c r="E38" s="12">
        <v>4303.9995616736887</v>
      </c>
      <c r="F38" s="12">
        <v>1401.0006355819974</v>
      </c>
      <c r="G38" s="12">
        <v>1850.0001515661213</v>
      </c>
      <c r="H38" s="12">
        <v>2630.999260583093</v>
      </c>
      <c r="I38" s="12">
        <v>74489.242651332796</v>
      </c>
      <c r="J38" s="12">
        <v>401.999964375155</v>
      </c>
      <c r="K38" s="12">
        <v>39201.09660481898</v>
      </c>
      <c r="L38" s="12">
        <v>4356.9998862063039</v>
      </c>
      <c r="M38" s="4"/>
    </row>
    <row r="39" spans="1:13">
      <c r="A39" s="11" t="s">
        <v>48</v>
      </c>
      <c r="B39" s="12">
        <v>198086.5096377219</v>
      </c>
      <c r="C39" s="12">
        <v>24761.120989843541</v>
      </c>
      <c r="D39" s="12">
        <v>42542.12327738243</v>
      </c>
      <c r="E39" s="12">
        <v>5395.0006598504315</v>
      </c>
      <c r="F39" s="12">
        <v>1954.9990764201621</v>
      </c>
      <c r="G39" s="12">
        <v>1541.0002537717228</v>
      </c>
      <c r="H39" s="12">
        <v>3930.0011598873784</v>
      </c>
      <c r="I39" s="12">
        <v>75534.138605446686</v>
      </c>
      <c r="J39" s="12">
        <v>563.99985815511286</v>
      </c>
      <c r="K39" s="12">
        <v>37266.124402039975</v>
      </c>
      <c r="L39" s="12">
        <v>4598.0013549244632</v>
      </c>
      <c r="M39" s="4"/>
    </row>
    <row r="40" spans="1:13">
      <c r="A40" s="11" t="s">
        <v>49</v>
      </c>
      <c r="B40" s="12">
        <v>200808.81784377625</v>
      </c>
      <c r="C40" s="12">
        <v>24337.89792915506</v>
      </c>
      <c r="D40" s="12">
        <v>41920.070467792044</v>
      </c>
      <c r="E40" s="12">
        <v>5984.002874389279</v>
      </c>
      <c r="F40" s="12">
        <v>1926.000785118516</v>
      </c>
      <c r="G40" s="12">
        <v>1341.0001565192788</v>
      </c>
      <c r="H40" s="12">
        <v>3906.9996286198539</v>
      </c>
      <c r="I40" s="12">
        <v>73928.966572936741</v>
      </c>
      <c r="J40" s="12">
        <v>828.99987139285065</v>
      </c>
      <c r="K40" s="12">
        <v>40998.878842185237</v>
      </c>
      <c r="L40" s="12">
        <v>5636.0007156673773</v>
      </c>
      <c r="M40" s="4"/>
    </row>
    <row r="41" spans="1:13">
      <c r="A41" s="11" t="s">
        <v>50</v>
      </c>
      <c r="B41" s="12">
        <v>196745.1460568553</v>
      </c>
      <c r="C41" s="12">
        <v>26201.973202871559</v>
      </c>
      <c r="D41" s="12">
        <v>38993.880400812428</v>
      </c>
      <c r="E41" s="12">
        <v>5518.0013531394061</v>
      </c>
      <c r="F41" s="12">
        <v>1850.0001515661213</v>
      </c>
      <c r="G41" s="12">
        <v>1296.0001595217725</v>
      </c>
      <c r="H41" s="12">
        <v>4399.0021055874822</v>
      </c>
      <c r="I41" s="12">
        <v>74524.260824004872</v>
      </c>
      <c r="J41" s="12">
        <v>374.99999026109606</v>
      </c>
      <c r="K41" s="12">
        <v>38921.029980834792</v>
      </c>
      <c r="L41" s="12">
        <v>4665.9978882557825</v>
      </c>
      <c r="M41" s="4"/>
    </row>
    <row r="42" spans="1:13">
      <c r="A42" s="11" t="s">
        <v>51</v>
      </c>
      <c r="B42" s="12">
        <v>225205.35333776989</v>
      </c>
      <c r="C42" s="12">
        <v>27386.897922454838</v>
      </c>
      <c r="D42" s="12">
        <v>38578.870144928842</v>
      </c>
      <c r="E42" s="12">
        <v>9553.9981470027597</v>
      </c>
      <c r="F42" s="12">
        <v>2947.9992532444935</v>
      </c>
      <c r="G42" s="12">
        <v>1008.9999794632088</v>
      </c>
      <c r="H42" s="12">
        <v>3691.0010961164407</v>
      </c>
      <c r="I42" s="12">
        <v>88113.408789774883</v>
      </c>
      <c r="J42" s="12">
        <v>980.99954916648232</v>
      </c>
      <c r="K42" s="12">
        <v>48176.180625578883</v>
      </c>
      <c r="L42" s="12">
        <v>4766.9978300390885</v>
      </c>
      <c r="M42" s="4"/>
    </row>
    <row r="43" spans="1:13">
      <c r="A43" s="11" t="s">
        <v>52</v>
      </c>
      <c r="B43" s="12">
        <v>203368.13100457442</v>
      </c>
      <c r="C43" s="12">
        <v>30680.114882052094</v>
      </c>
      <c r="D43" s="12">
        <v>40398.1794574714</v>
      </c>
      <c r="E43" s="12">
        <v>7879.9985591269606</v>
      </c>
      <c r="F43" s="12">
        <v>2083.9991604123011</v>
      </c>
      <c r="G43" s="12">
        <v>1234.999692408373</v>
      </c>
      <c r="H43" s="12">
        <v>4573.9982866589316</v>
      </c>
      <c r="I43" s="12">
        <v>70666.718607672272</v>
      </c>
      <c r="J43" s="12">
        <v>938.00004783216252</v>
      </c>
      <c r="K43" s="12">
        <v>39905.123374075818</v>
      </c>
      <c r="L43" s="12">
        <v>5006.998936864079</v>
      </c>
      <c r="M43" s="4"/>
    </row>
    <row r="44" spans="1:13">
      <c r="A44" s="11" t="s">
        <v>53</v>
      </c>
      <c r="B44" s="12">
        <v>224342.28301112869</v>
      </c>
      <c r="C44" s="12">
        <v>29299.039122104958</v>
      </c>
      <c r="D44" s="12">
        <v>43099.212307639733</v>
      </c>
      <c r="E44" s="12">
        <v>6233.9971303203865</v>
      </c>
      <c r="F44" s="12">
        <v>2173.0000429027782</v>
      </c>
      <c r="G44" s="12">
        <v>1437.0001637044502</v>
      </c>
      <c r="H44" s="12">
        <v>4347.9989206478303</v>
      </c>
      <c r="I44" s="12">
        <v>84922.979401068704</v>
      </c>
      <c r="J44" s="12">
        <v>993.99979458338646</v>
      </c>
      <c r="K44" s="12">
        <v>46435.057383939085</v>
      </c>
      <c r="L44" s="12">
        <v>5399.9987442173688</v>
      </c>
      <c r="M44" s="4"/>
    </row>
    <row r="45" spans="1:13">
      <c r="A45" s="11" t="s">
        <v>54</v>
      </c>
      <c r="B45" s="12">
        <v>229541.62845733948</v>
      </c>
      <c r="C45" s="12">
        <v>29913.9438449154</v>
      </c>
      <c r="D45" s="12">
        <v>52262.793942643897</v>
      </c>
      <c r="E45" s="12">
        <v>6772.9972961179928</v>
      </c>
      <c r="F45" s="12">
        <v>2794.0012857518568</v>
      </c>
      <c r="G45" s="12">
        <v>1788.0000791485759</v>
      </c>
      <c r="H45" s="12">
        <v>3366.9985886849572</v>
      </c>
      <c r="I45" s="12">
        <v>74951.761081060307</v>
      </c>
      <c r="J45" s="12">
        <v>887.00001569140306</v>
      </c>
      <c r="K45" s="12">
        <v>52066.134146122051</v>
      </c>
      <c r="L45" s="12">
        <v>4737.9981772030014</v>
      </c>
      <c r="M45" s="4"/>
    </row>
    <row r="46" spans="1:13">
      <c r="A46" s="11" t="s">
        <v>55</v>
      </c>
      <c r="B46" s="12">
        <v>219625.38764127149</v>
      </c>
      <c r="C46" s="12">
        <v>25489.961832063149</v>
      </c>
      <c r="D46" s="12">
        <v>43558.929436992868</v>
      </c>
      <c r="E46" s="12">
        <v>5708.0001221698794</v>
      </c>
      <c r="F46" s="12">
        <v>2021.0005711273618</v>
      </c>
      <c r="G46" s="12">
        <v>2260.998932179763</v>
      </c>
      <c r="H46" s="12">
        <v>4493.0004085477885</v>
      </c>
      <c r="I46" s="12">
        <v>86280.59529064683</v>
      </c>
      <c r="J46" s="12">
        <v>932.99981260944685</v>
      </c>
      <c r="K46" s="12">
        <v>44992.900966157002</v>
      </c>
      <c r="L46" s="12">
        <v>3887.0002687774163</v>
      </c>
      <c r="M46" s="4"/>
    </row>
    <row r="47" spans="1:13">
      <c r="A47" s="11" t="s">
        <v>56</v>
      </c>
      <c r="B47" s="12">
        <v>217702.73111632312</v>
      </c>
      <c r="C47" s="12">
        <v>29872.093625521622</v>
      </c>
      <c r="D47" s="12">
        <v>39344.835500115318</v>
      </c>
      <c r="E47" s="12">
        <v>6437.0008235973692</v>
      </c>
      <c r="F47" s="12">
        <v>2254.0006883723336</v>
      </c>
      <c r="G47" s="12">
        <v>949.00019111919755</v>
      </c>
      <c r="H47" s="12">
        <v>4741.9987356627553</v>
      </c>
      <c r="I47" s="12">
        <v>77137.899370464438</v>
      </c>
      <c r="J47" s="12">
        <v>1187.9994060921115</v>
      </c>
      <c r="K47" s="12">
        <v>52568.901623699319</v>
      </c>
      <c r="L47" s="12">
        <v>3209.0011516786758</v>
      </c>
      <c r="M47" s="4"/>
    </row>
    <row r="48" spans="1:13">
      <c r="A48" s="11" t="s">
        <v>57</v>
      </c>
      <c r="B48" s="12">
        <v>198957.97836239077</v>
      </c>
      <c r="C48" s="12">
        <v>28547.081908486343</v>
      </c>
      <c r="D48" s="12">
        <v>40232.081355148628</v>
      </c>
      <c r="E48" s="12">
        <v>9648.0007818067297</v>
      </c>
      <c r="F48" s="12">
        <v>2362.0000076592391</v>
      </c>
      <c r="G48" s="12">
        <v>1217.9994540074545</v>
      </c>
      <c r="H48" s="12">
        <v>6200.0026595948375</v>
      </c>
      <c r="I48" s="12">
        <v>69538.78962776241</v>
      </c>
      <c r="J48" s="12">
        <v>836.99994100031108</v>
      </c>
      <c r="K48" s="12">
        <v>36861.023571301819</v>
      </c>
      <c r="L48" s="12">
        <v>3513.9990556230191</v>
      </c>
      <c r="M48" s="4"/>
    </row>
    <row r="49" spans="1:19">
      <c r="A49" s="11" t="s">
        <v>58</v>
      </c>
      <c r="B49" s="12">
        <v>217367.66249169229</v>
      </c>
      <c r="C49" s="12">
        <v>20752.998059145069</v>
      </c>
      <c r="D49" s="12">
        <v>40649.01973804694</v>
      </c>
      <c r="E49" s="12">
        <v>7552.9991365905798</v>
      </c>
      <c r="F49" s="12">
        <v>2509.9999193641697</v>
      </c>
      <c r="G49" s="12">
        <v>859.9996652471691</v>
      </c>
      <c r="H49" s="12">
        <v>4129.0019576167997</v>
      </c>
      <c r="I49" s="12">
        <v>82801.379428576838</v>
      </c>
      <c r="J49" s="12">
        <v>1450.9996330650893</v>
      </c>
      <c r="K49" s="12">
        <v>52885.263168993341</v>
      </c>
      <c r="L49" s="12">
        <v>3776.0017850463041</v>
      </c>
      <c r="M49" s="4"/>
    </row>
    <row r="50" spans="1:19">
      <c r="A50" s="11" t="s">
        <v>59</v>
      </c>
      <c r="B50" s="12">
        <v>185589.98901636695</v>
      </c>
      <c r="C50" s="12">
        <v>21415.00235459071</v>
      </c>
      <c r="D50" s="12">
        <v>42548.930561674999</v>
      </c>
      <c r="E50" s="12">
        <v>6202.9979841920749</v>
      </c>
      <c r="F50" s="12">
        <v>1924.0007095219764</v>
      </c>
      <c r="G50" s="12">
        <v>613.00003927110345</v>
      </c>
      <c r="H50" s="12">
        <v>4032.0007670832174</v>
      </c>
      <c r="I50" s="12">
        <v>60839.22451559508</v>
      </c>
      <c r="J50" s="12">
        <v>625.00021891478718</v>
      </c>
      <c r="K50" s="12">
        <v>45319.831630079949</v>
      </c>
      <c r="L50" s="12">
        <v>2070.0002354430239</v>
      </c>
      <c r="M50" s="4"/>
    </row>
    <row r="51" spans="1:19">
      <c r="A51" s="11" t="s">
        <v>60</v>
      </c>
      <c r="B51" s="12">
        <v>222032.51942784057</v>
      </c>
      <c r="C51" s="12">
        <v>26538.983328173694</v>
      </c>
      <c r="D51" s="12">
        <v>51072.935606267987</v>
      </c>
      <c r="E51" s="12">
        <v>8691.9970327575247</v>
      </c>
      <c r="F51" s="12">
        <v>3884.9989790153418</v>
      </c>
      <c r="G51" s="12">
        <v>859.9996652471691</v>
      </c>
      <c r="H51" s="12">
        <v>5184.9993743591303</v>
      </c>
      <c r="I51" s="12">
        <v>69740.74481116196</v>
      </c>
      <c r="J51" s="12">
        <v>1434.9998160420209</v>
      </c>
      <c r="K51" s="12">
        <v>52275.86127447804</v>
      </c>
      <c r="L51" s="12">
        <v>2346.9995403376934</v>
      </c>
      <c r="M51" s="4"/>
    </row>
    <row r="52" spans="1:19">
      <c r="A52" s="11" t="s">
        <v>61</v>
      </c>
      <c r="B52" s="12">
        <v>222399.40635440356</v>
      </c>
      <c r="C52" s="12">
        <v>31052.046654871021</v>
      </c>
      <c r="D52" s="12">
        <v>43503.209675568454</v>
      </c>
      <c r="E52" s="12">
        <v>6344.0015015318204</v>
      </c>
      <c r="F52" s="12">
        <v>3290.0005140315534</v>
      </c>
      <c r="G52" s="12">
        <v>930.00038488308917</v>
      </c>
      <c r="H52" s="12">
        <v>4583.9988155194196</v>
      </c>
      <c r="I52" s="12">
        <v>78785.953115484852</v>
      </c>
      <c r="J52" s="12">
        <v>2106.0006471867023</v>
      </c>
      <c r="K52" s="12">
        <v>49026.193721093448</v>
      </c>
      <c r="L52" s="12">
        <v>2778.0013242332207</v>
      </c>
      <c r="M52" s="4"/>
    </row>
    <row r="53" spans="1:19">
      <c r="A53" s="11" t="s">
        <v>62</v>
      </c>
      <c r="B53" s="12">
        <v>200405.89890313314</v>
      </c>
      <c r="C53" s="12">
        <v>29966.93841187712</v>
      </c>
      <c r="D53" s="12">
        <v>40780.936151187037</v>
      </c>
      <c r="E53" s="12">
        <v>6582.0004640093966</v>
      </c>
      <c r="F53" s="12">
        <v>2480.0003988856429</v>
      </c>
      <c r="G53" s="12">
        <v>1201.0002136819589</v>
      </c>
      <c r="H53" s="12">
        <v>4759.0007561046968</v>
      </c>
      <c r="I53" s="12">
        <v>65605.840304411817</v>
      </c>
      <c r="J53" s="12">
        <v>1621.9996193566142</v>
      </c>
      <c r="K53" s="12">
        <v>44827.183099092545</v>
      </c>
      <c r="L53" s="12">
        <v>2580.9994845263095</v>
      </c>
      <c r="M53" s="4"/>
    </row>
    <row r="54" spans="1:19">
      <c r="A54" s="11" t="s">
        <v>63</v>
      </c>
      <c r="B54" s="12">
        <v>203342.55637193055</v>
      </c>
      <c r="C54" s="12">
        <v>24255.047038268778</v>
      </c>
      <c r="D54" s="12">
        <v>37867.935349958309</v>
      </c>
      <c r="E54" s="12">
        <v>6109.999681267941</v>
      </c>
      <c r="F54" s="12">
        <v>4691.9990157434695</v>
      </c>
      <c r="G54" s="12">
        <v>720.99990101755827</v>
      </c>
      <c r="H54" s="12">
        <v>4782.9988344772819</v>
      </c>
      <c r="I54" s="12">
        <v>68725.803191469764</v>
      </c>
      <c r="J54" s="12">
        <v>895.00025214403991</v>
      </c>
      <c r="K54" s="12">
        <v>52715.773650434494</v>
      </c>
      <c r="L54" s="12">
        <v>2576.9994571489124</v>
      </c>
      <c r="M54" s="4"/>
      <c r="N54" s="6"/>
      <c r="O54" s="6"/>
      <c r="P54" s="7"/>
      <c r="Q54" s="7"/>
      <c r="R54" s="7"/>
      <c r="S54" s="7"/>
    </row>
    <row r="55" spans="1:19">
      <c r="A55" s="11" t="s">
        <v>64</v>
      </c>
      <c r="B55" s="12">
        <v>195168.28734901056</v>
      </c>
      <c r="C55" s="12">
        <v>19132.007560964317</v>
      </c>
      <c r="D55" s="12">
        <v>34061.057435794275</v>
      </c>
      <c r="E55" s="12">
        <v>6781.9978115467247</v>
      </c>
      <c r="F55" s="12">
        <v>2791.9987048410217</v>
      </c>
      <c r="G55" s="12">
        <v>532.99977391965263</v>
      </c>
      <c r="H55" s="12">
        <v>2872.000200557181</v>
      </c>
      <c r="I55" s="12">
        <v>79402.092437093612</v>
      </c>
      <c r="J55" s="12">
        <v>1473.9998927675617</v>
      </c>
      <c r="K55" s="12">
        <v>45777.134558949758</v>
      </c>
      <c r="L55" s="12">
        <v>2342.9989725764594</v>
      </c>
      <c r="M55" s="4"/>
      <c r="N55" s="6"/>
      <c r="O55" s="6"/>
      <c r="P55" s="7"/>
      <c r="Q55" s="7"/>
      <c r="R55" s="7"/>
      <c r="S55" s="7"/>
    </row>
    <row r="56" spans="1:19">
      <c r="A56" s="11" t="s">
        <v>65</v>
      </c>
      <c r="B56" s="12">
        <v>237486.4014804597</v>
      </c>
      <c r="C56" s="12">
        <v>23237.903591714632</v>
      </c>
      <c r="D56" s="12">
        <v>39107.908932217571</v>
      </c>
      <c r="E56" s="12">
        <v>6080.0001522419052</v>
      </c>
      <c r="F56" s="12">
        <v>3685.9994904851064</v>
      </c>
      <c r="G56" s="12">
        <v>866.00007918493486</v>
      </c>
      <c r="H56" s="12">
        <v>6138.9991317766617</v>
      </c>
      <c r="I56" s="12">
        <v>94071.461392000012</v>
      </c>
      <c r="J56" s="12">
        <v>1277.0001838464611</v>
      </c>
      <c r="K56" s="12">
        <v>58773.126670283731</v>
      </c>
      <c r="L56" s="12">
        <v>4248.0018567087036</v>
      </c>
      <c r="M56" s="4"/>
      <c r="N56" s="6"/>
      <c r="O56" s="6"/>
      <c r="P56" s="7"/>
      <c r="Q56" s="7"/>
      <c r="R56" s="7"/>
      <c r="S56" s="7"/>
    </row>
    <row r="57" spans="1:19">
      <c r="A57" s="11" t="s">
        <v>66</v>
      </c>
      <c r="B57" s="12">
        <v>238361.68806392624</v>
      </c>
      <c r="C57" s="12">
        <v>30223.045246739497</v>
      </c>
      <c r="D57" s="12">
        <v>40865.031468095927</v>
      </c>
      <c r="E57" s="12">
        <v>10388.004437934896</v>
      </c>
      <c r="F57" s="12">
        <v>3884.0006625668952</v>
      </c>
      <c r="G57" s="12">
        <v>946.00040767701068</v>
      </c>
      <c r="H57" s="12">
        <v>5827.9990248877075</v>
      </c>
      <c r="I57" s="12">
        <v>82223.793681165975</v>
      </c>
      <c r="J57" s="12">
        <v>948.00047186235679</v>
      </c>
      <c r="K57" s="12">
        <v>59977.813630715405</v>
      </c>
      <c r="L57" s="12">
        <v>3077.9990322805716</v>
      </c>
      <c r="M57" s="4"/>
      <c r="N57" s="6"/>
      <c r="O57" s="7"/>
      <c r="P57" s="7"/>
    </row>
    <row r="58" spans="1:19">
      <c r="A58" s="21" t="s">
        <v>67</v>
      </c>
      <c r="B58" s="22">
        <v>236233.20592763738</v>
      </c>
      <c r="C58" s="22">
        <v>28031.944111644836</v>
      </c>
      <c r="D58" s="22">
        <v>40715.331669762243</v>
      </c>
      <c r="E58" s="22">
        <v>7194.9163994677328</v>
      </c>
      <c r="F58" s="22">
        <v>4236.9036066917752</v>
      </c>
      <c r="G58" s="22">
        <v>754.48771819209958</v>
      </c>
      <c r="H58" s="22">
        <v>4737.9981772030014</v>
      </c>
      <c r="I58" s="22">
        <v>82223.793681165975</v>
      </c>
      <c r="J58" s="22">
        <v>1365.9739914290201</v>
      </c>
      <c r="K58" s="22">
        <v>62999.999661458853</v>
      </c>
      <c r="L58" s="22">
        <v>3971.8569106217942</v>
      </c>
      <c r="M58" s="4"/>
      <c r="N58" s="6"/>
      <c r="O58" s="7"/>
      <c r="P58" s="7"/>
    </row>
    <row r="59" spans="1:19">
      <c r="A59" s="21" t="s">
        <v>68</v>
      </c>
      <c r="B59" s="22">
        <v>224804.56766215974</v>
      </c>
      <c r="C59" s="22">
        <v>27582.86429456565</v>
      </c>
      <c r="D59" s="22">
        <v>40139.252505817894</v>
      </c>
      <c r="E59" s="22">
        <v>7004.5624899717041</v>
      </c>
      <c r="F59" s="22">
        <v>3470.8368117799869</v>
      </c>
      <c r="G59" s="22">
        <v>651.29064378295448</v>
      </c>
      <c r="H59" s="22">
        <v>5098.0021159964044</v>
      </c>
      <c r="I59" s="22">
        <v>81402.397103257346</v>
      </c>
      <c r="J59" s="22">
        <v>1252.2447252364163</v>
      </c>
      <c r="K59" s="22">
        <v>54000.036420506032</v>
      </c>
      <c r="L59" s="22">
        <v>4203.0805512453708</v>
      </c>
      <c r="M59" s="4"/>
      <c r="N59" s="6"/>
      <c r="O59" s="7"/>
      <c r="P59" s="7"/>
    </row>
    <row r="60" spans="1:19">
      <c r="A60" s="21" t="s">
        <v>69</v>
      </c>
      <c r="B60" s="22">
        <v>222291.25958945157</v>
      </c>
      <c r="C60" s="22">
        <v>28027.179086184529</v>
      </c>
      <c r="D60" s="22">
        <v>42329.943552348981</v>
      </c>
      <c r="E60" s="22">
        <v>7311.3923020184802</v>
      </c>
      <c r="F60" s="22">
        <v>3338.934422872107</v>
      </c>
      <c r="G60" s="22">
        <v>612.10510012596285</v>
      </c>
      <c r="H60" s="22">
        <v>5153.9979836921457</v>
      </c>
      <c r="I60" s="22">
        <v>80588.400198116637</v>
      </c>
      <c r="J60" s="22">
        <v>1530.9810223657062</v>
      </c>
      <c r="K60" s="22">
        <v>49000.216722933881</v>
      </c>
      <c r="L60" s="22">
        <v>4398.1091987931586</v>
      </c>
      <c r="M60" s="4"/>
      <c r="N60" s="6"/>
      <c r="O60" s="7"/>
      <c r="P60" s="7"/>
    </row>
    <row r="61" spans="1:19">
      <c r="A61" s="21" t="s">
        <v>70</v>
      </c>
      <c r="B61" s="22">
        <v>218878.56968852287</v>
      </c>
      <c r="C61" s="22">
        <v>27803.856136348833</v>
      </c>
      <c r="D61" s="22">
        <v>44912.884837918289</v>
      </c>
      <c r="E61" s="22">
        <v>7362.5307167097371</v>
      </c>
      <c r="F61" s="22">
        <v>3379.2463829746021</v>
      </c>
      <c r="G61" s="22">
        <v>611.81625469158871</v>
      </c>
      <c r="H61" s="22">
        <v>5041.0012396696065</v>
      </c>
      <c r="I61" s="22">
        <v>79781.745169936636</v>
      </c>
      <c r="J61" s="22">
        <v>1479.8588639278737</v>
      </c>
      <c r="K61" s="22">
        <v>43999.783832913512</v>
      </c>
      <c r="L61" s="22">
        <v>4505.8462534322007</v>
      </c>
      <c r="M61" s="4"/>
      <c r="N61" s="6"/>
      <c r="O61" s="7"/>
      <c r="P61" s="7"/>
    </row>
    <row r="62" spans="1:19">
      <c r="A62" s="21" t="s">
        <v>71</v>
      </c>
      <c r="B62" s="22">
        <v>229325.48655683376</v>
      </c>
      <c r="C62" s="22">
        <v>27075.283776208558</v>
      </c>
      <c r="D62" s="22">
        <v>44435.539412167622</v>
      </c>
      <c r="E62" s="22">
        <v>7781.8077898180718</v>
      </c>
      <c r="F62" s="22">
        <v>3748.1443440639209</v>
      </c>
      <c r="G62" s="22">
        <v>599.74105544329757</v>
      </c>
      <c r="H62" s="22">
        <v>5213.4565115644118</v>
      </c>
      <c r="I62" s="22">
        <v>80053.588724645422</v>
      </c>
      <c r="J62" s="22">
        <v>1582.753933036963</v>
      </c>
      <c r="K62" s="22">
        <v>53950.147947086014</v>
      </c>
      <c r="L62" s="22">
        <v>4885.023062799467</v>
      </c>
      <c r="M62" s="4"/>
      <c r="N62" s="6"/>
      <c r="O62" s="7"/>
      <c r="P62" s="7"/>
    </row>
    <row r="63" spans="1:19">
      <c r="A63" s="21" t="s">
        <v>72</v>
      </c>
      <c r="B63" s="22">
        <v>228030.1837419041</v>
      </c>
      <c r="C63" s="22">
        <v>26602.549278255799</v>
      </c>
      <c r="D63" s="22">
        <v>43924.720309348821</v>
      </c>
      <c r="E63" s="22">
        <v>7777.074267319209</v>
      </c>
      <c r="F63" s="22">
        <v>3740.572331979411</v>
      </c>
      <c r="G63" s="22">
        <v>588.96055474259845</v>
      </c>
      <c r="H63" s="22">
        <v>5247.6980867830662</v>
      </c>
      <c r="I63" s="22">
        <v>81255.892667003514</v>
      </c>
      <c r="J63" s="22">
        <v>1575.3135527926174</v>
      </c>
      <c r="K63" s="22">
        <v>52743.415331698612</v>
      </c>
      <c r="L63" s="22">
        <v>4573.9873619804666</v>
      </c>
      <c r="M63" s="4"/>
      <c r="N63" s="6"/>
      <c r="O63" s="7"/>
      <c r="P63" s="7"/>
    </row>
    <row r="64" spans="1:19">
      <c r="A64" s="21" t="s">
        <v>73</v>
      </c>
      <c r="B64" s="22">
        <v>229042.40150044972</v>
      </c>
      <c r="C64" s="22">
        <v>26415.638408664909</v>
      </c>
      <c r="D64" s="22">
        <v>43696.817109304335</v>
      </c>
      <c r="E64" s="22">
        <v>7896.9293524468821</v>
      </c>
      <c r="F64" s="22">
        <v>3690.7527534187266</v>
      </c>
      <c r="G64" s="22">
        <v>583.32147866974447</v>
      </c>
      <c r="H64" s="22">
        <v>5181.2325897103647</v>
      </c>
      <c r="I64" s="22">
        <v>82089.123807642361</v>
      </c>
      <c r="J64" s="22">
        <v>1571.4900916732092</v>
      </c>
      <c r="K64" s="22">
        <v>53223.154282151867</v>
      </c>
      <c r="L64" s="22">
        <v>4693.9416267673378</v>
      </c>
      <c r="M64" s="4"/>
      <c r="N64" s="6"/>
      <c r="O64" s="7"/>
      <c r="P64" s="7"/>
    </row>
    <row r="65" spans="1:49">
      <c r="A65" s="21" t="s">
        <v>74</v>
      </c>
      <c r="B65" s="22">
        <v>227475.7077162276</v>
      </c>
      <c r="C65" s="22">
        <v>26450.564520093325</v>
      </c>
      <c r="D65" s="22">
        <v>43004.068170462771</v>
      </c>
      <c r="E65" s="22">
        <v>7531.4374664982597</v>
      </c>
      <c r="F65" s="22">
        <v>3648.9213023824418</v>
      </c>
      <c r="G65" s="22">
        <v>580.53104485328652</v>
      </c>
      <c r="H65" s="22">
        <v>4959.0891647694853</v>
      </c>
      <c r="I65" s="22">
        <v>81416.760092044424</v>
      </c>
      <c r="J65" s="22">
        <v>1501.8132877107789</v>
      </c>
      <c r="K65" s="22">
        <v>53887.573383867668</v>
      </c>
      <c r="L65" s="22">
        <v>4494.9492835451765</v>
      </c>
      <c r="M65" s="4"/>
      <c r="N65" s="6"/>
      <c r="O65" s="7"/>
      <c r="P65" s="7"/>
    </row>
    <row r="66" spans="1:49">
      <c r="A66" s="21" t="s">
        <v>75</v>
      </c>
      <c r="B66" s="22">
        <v>225554.84893049029</v>
      </c>
      <c r="C66" s="22">
        <v>26604.232908706745</v>
      </c>
      <c r="D66" s="22">
        <v>42511.200919866205</v>
      </c>
      <c r="E66" s="22">
        <v>7580.1942511787602</v>
      </c>
      <c r="F66" s="22">
        <v>3615.4649918577479</v>
      </c>
      <c r="G66" s="22">
        <v>577.31570622733409</v>
      </c>
      <c r="H66" s="22">
        <v>4870.9597704169691</v>
      </c>
      <c r="I66" s="22">
        <v>81570.821023425422</v>
      </c>
      <c r="J66" s="22">
        <v>1495.4254391104373</v>
      </c>
      <c r="K66" s="22">
        <v>52298.750713655842</v>
      </c>
      <c r="L66" s="22">
        <v>4430.4832060448107</v>
      </c>
      <c r="M66" s="4"/>
      <c r="N66" s="6"/>
      <c r="O66" s="7"/>
      <c r="P66" s="7"/>
    </row>
    <row r="67" spans="1:49">
      <c r="A67" s="21" t="s">
        <v>76</v>
      </c>
      <c r="B67" s="22">
        <v>224693.20676631844</v>
      </c>
      <c r="C67" s="22">
        <v>26824.191446897399</v>
      </c>
      <c r="D67" s="22">
        <v>42167.128055146553</v>
      </c>
      <c r="E67" s="22">
        <v>7630.234269136482</v>
      </c>
      <c r="F67" s="22">
        <v>3564.8029496621079</v>
      </c>
      <c r="G67" s="22">
        <v>570.51398274095436</v>
      </c>
      <c r="H67" s="22">
        <v>4823.7598647546229</v>
      </c>
      <c r="I67" s="22">
        <v>81405.549429782332</v>
      </c>
      <c r="J67" s="22">
        <v>1491.0598916915858</v>
      </c>
      <c r="K67" s="22">
        <v>51803.007850933696</v>
      </c>
      <c r="L67" s="22">
        <v>4412.9590255727344</v>
      </c>
      <c r="M67" s="4"/>
      <c r="N67" s="6"/>
      <c r="O67" s="7"/>
      <c r="P67" s="7"/>
    </row>
    <row r="68" spans="1:49">
      <c r="A68" s="21" t="s">
        <v>77</v>
      </c>
      <c r="B68" s="22">
        <v>223858.36605281368</v>
      </c>
      <c r="C68" s="22">
        <v>27083.319509905876</v>
      </c>
      <c r="D68" s="22">
        <v>41873.61207798314</v>
      </c>
      <c r="E68" s="22">
        <v>7676.5798994542611</v>
      </c>
      <c r="F68" s="22">
        <v>3515.0282533544178</v>
      </c>
      <c r="G68" s="22">
        <v>562.04926025056068</v>
      </c>
      <c r="H68" s="22">
        <v>4746.3709041544598</v>
      </c>
      <c r="I68" s="22">
        <v>81351.160328914368</v>
      </c>
      <c r="J68" s="22">
        <v>1480.7552675704121</v>
      </c>
      <c r="K68" s="22">
        <v>51160.11102099876</v>
      </c>
      <c r="L68" s="22">
        <v>4409.3795302274175</v>
      </c>
      <c r="M68" s="4"/>
      <c r="N68" s="6"/>
      <c r="O68" s="7"/>
      <c r="P68" s="7"/>
    </row>
    <row r="69" spans="1:49">
      <c r="A69" s="21" t="s">
        <v>78</v>
      </c>
      <c r="B69" s="22">
        <v>223332.3423865251</v>
      </c>
      <c r="C69" s="22">
        <v>27337.333572531279</v>
      </c>
      <c r="D69" s="22">
        <v>41659.518379055997</v>
      </c>
      <c r="E69" s="22">
        <v>7723.5998232267875</v>
      </c>
      <c r="F69" s="22">
        <v>3461.2879224815756</v>
      </c>
      <c r="G69" s="22">
        <v>554.48773438792841</v>
      </c>
      <c r="H69" s="22">
        <v>4665.4491738865681</v>
      </c>
      <c r="I69" s="22">
        <v>81329.451838752575</v>
      </c>
      <c r="J69" s="22">
        <v>1474.6055786768516</v>
      </c>
      <c r="K69" s="22">
        <v>50710.150337773775</v>
      </c>
      <c r="L69" s="22">
        <v>4416.4580257517464</v>
      </c>
      <c r="M69" s="4"/>
      <c r="N69" s="6"/>
      <c r="O69" s="7"/>
      <c r="P69" s="7"/>
    </row>
    <row r="70" spans="1:49">
      <c r="C70" s="8"/>
      <c r="D70" s="8"/>
      <c r="E70" s="8"/>
      <c r="F70" s="8"/>
      <c r="G70" s="8"/>
      <c r="H70" s="8"/>
      <c r="I70" s="8"/>
      <c r="J70" s="8"/>
      <c r="K70" s="8"/>
      <c r="L70" s="8"/>
      <c r="N70" s="6"/>
    </row>
    <row r="71" spans="1:49">
      <c r="A71" s="3" t="s">
        <v>79</v>
      </c>
      <c r="C71" s="8"/>
      <c r="D71" s="8"/>
      <c r="E71" s="8"/>
      <c r="F71" s="8"/>
      <c r="G71" s="8"/>
      <c r="H71" s="8"/>
      <c r="I71" s="8"/>
      <c r="J71" s="8"/>
      <c r="K71" s="8"/>
      <c r="L71" s="8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49">
      <c r="A72" s="8">
        <v>2019</v>
      </c>
      <c r="B72" s="4">
        <v>208685</v>
      </c>
      <c r="C72" s="4">
        <v>27325</v>
      </c>
      <c r="D72" s="4">
        <v>44932</v>
      </c>
      <c r="E72" s="4">
        <v>6946</v>
      </c>
      <c r="F72" s="4">
        <v>2935</v>
      </c>
      <c r="G72" s="4">
        <v>945</v>
      </c>
      <c r="H72" s="4">
        <v>4719</v>
      </c>
      <c r="I72" s="4">
        <v>68985</v>
      </c>
      <c r="J72" s="4">
        <v>1504</v>
      </c>
      <c r="K72" s="4">
        <v>47967</v>
      </c>
      <c r="L72" s="4">
        <v>2427</v>
      </c>
      <c r="M72" s="4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49">
      <c r="A73" s="8">
        <v>2020</v>
      </c>
      <c r="B73" s="4">
        <v>217802</v>
      </c>
      <c r="C73" s="4">
        <v>24023</v>
      </c>
      <c r="D73" s="4">
        <v>37734</v>
      </c>
      <c r="E73" s="4">
        <v>7314</v>
      </c>
      <c r="F73" s="4">
        <v>3483</v>
      </c>
      <c r="G73" s="4">
        <v>763</v>
      </c>
      <c r="H73" s="4">
        <v>4865</v>
      </c>
      <c r="I73" s="4">
        <v>81305</v>
      </c>
      <c r="J73" s="4">
        <v>1162</v>
      </c>
      <c r="K73" s="4">
        <v>54066</v>
      </c>
      <c r="L73" s="4">
        <v>3087</v>
      </c>
      <c r="M73" s="4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49">
      <c r="A74" s="23">
        <v>2021</v>
      </c>
      <c r="B74" s="24">
        <f>AVERAGE(B58:B61)</f>
        <v>225551.90071694288</v>
      </c>
      <c r="C74" s="24">
        <f t="shared" ref="C74:L74" si="0">AVERAGE(C58:C61)</f>
        <v>27861.46090718596</v>
      </c>
      <c r="D74" s="24">
        <f t="shared" si="0"/>
        <v>42024.353141461848</v>
      </c>
      <c r="E74" s="24">
        <f t="shared" si="0"/>
        <v>7218.350477041914</v>
      </c>
      <c r="F74" s="24">
        <f t="shared" si="0"/>
        <v>3606.4803060796175</v>
      </c>
      <c r="G74" s="24">
        <f t="shared" si="0"/>
        <v>657.4249291981514</v>
      </c>
      <c r="H74" s="24">
        <f t="shared" si="0"/>
        <v>5007.7498791402895</v>
      </c>
      <c r="I74" s="24">
        <f t="shared" si="0"/>
        <v>80999.084038119152</v>
      </c>
      <c r="J74" s="24">
        <f t="shared" si="0"/>
        <v>1407.264650739754</v>
      </c>
      <c r="K74" s="24">
        <f t="shared" si="0"/>
        <v>52500.009159453068</v>
      </c>
      <c r="L74" s="24">
        <f t="shared" si="0"/>
        <v>4269.7232285231312</v>
      </c>
      <c r="M74" s="4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49">
      <c r="A75" s="23">
        <v>2022</v>
      </c>
      <c r="B75" s="24">
        <f>AVERAGE(B62:B65)</f>
        <v>228468.4448788538</v>
      </c>
      <c r="C75" s="24">
        <f t="shared" ref="C75:L75" si="1">AVERAGE(C62:C65)</f>
        <v>26636.008995805645</v>
      </c>
      <c r="D75" s="24">
        <f t="shared" si="1"/>
        <v>43765.286250320882</v>
      </c>
      <c r="E75" s="24">
        <f t="shared" si="1"/>
        <v>7746.8122190206059</v>
      </c>
      <c r="F75" s="24">
        <f t="shared" si="1"/>
        <v>3707.097682961125</v>
      </c>
      <c r="G75" s="24">
        <f t="shared" si="1"/>
        <v>588.13853342723178</v>
      </c>
      <c r="H75" s="24">
        <f t="shared" si="1"/>
        <v>5150.3690882068322</v>
      </c>
      <c r="I75" s="24">
        <f t="shared" si="1"/>
        <v>81203.841322833934</v>
      </c>
      <c r="J75" s="24">
        <f t="shared" si="1"/>
        <v>1557.8427163033923</v>
      </c>
      <c r="K75" s="24">
        <f t="shared" si="1"/>
        <v>53451.072736201037</v>
      </c>
      <c r="L75" s="24">
        <f t="shared" si="1"/>
        <v>4661.9753337731127</v>
      </c>
      <c r="M75" s="4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49">
      <c r="A76" s="23">
        <v>2023</v>
      </c>
      <c r="B76" s="24">
        <f>AVERAGE(B66:B69)</f>
        <v>224359.69103403689</v>
      </c>
      <c r="C76" s="24">
        <f t="shared" ref="C76:L76" si="2">AVERAGE(C66:C69)</f>
        <v>26962.269359510326</v>
      </c>
      <c r="D76" s="24">
        <f t="shared" si="2"/>
        <v>42052.864858012974</v>
      </c>
      <c r="E76" s="24">
        <f t="shared" si="2"/>
        <v>7652.6520607490729</v>
      </c>
      <c r="F76" s="24">
        <f t="shared" si="2"/>
        <v>3539.1460293389623</v>
      </c>
      <c r="G76" s="24">
        <f t="shared" si="2"/>
        <v>566.09167090169433</v>
      </c>
      <c r="H76" s="24">
        <f t="shared" si="2"/>
        <v>4776.634928303155</v>
      </c>
      <c r="I76" s="24">
        <f t="shared" si="2"/>
        <v>81414.245655218663</v>
      </c>
      <c r="J76" s="24">
        <f t="shared" si="2"/>
        <v>1485.4615442623217</v>
      </c>
      <c r="K76" s="24">
        <f t="shared" si="2"/>
        <v>51493.004980840524</v>
      </c>
      <c r="L76" s="24">
        <f t="shared" si="2"/>
        <v>4417.319946899177</v>
      </c>
      <c r="M76" s="4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49">
      <c r="C77" s="8"/>
      <c r="D77" s="8"/>
      <c r="E77" s="8"/>
      <c r="F77" s="8"/>
      <c r="G77" s="8"/>
      <c r="H77" s="8"/>
      <c r="I77" s="8"/>
      <c r="J77" s="8"/>
      <c r="K77" s="8"/>
      <c r="L77" s="8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</row>
    <row r="78" spans="1:49">
      <c r="A78" s="3" t="s">
        <v>80</v>
      </c>
      <c r="C78" s="8"/>
      <c r="D78" s="8"/>
      <c r="E78" s="8"/>
      <c r="F78" s="8"/>
      <c r="G78" s="8"/>
      <c r="H78" s="8"/>
      <c r="I78" s="8"/>
      <c r="J78" s="8"/>
      <c r="K78" s="8"/>
      <c r="L78" s="8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AN78" s="16"/>
      <c r="AO78" s="14"/>
      <c r="AP78" s="15"/>
      <c r="AQ78" s="16"/>
      <c r="AR78" s="14"/>
      <c r="AS78" s="15"/>
      <c r="AT78" s="16"/>
      <c r="AU78" s="13"/>
      <c r="AV78" s="13"/>
      <c r="AW78" s="13"/>
    </row>
    <row r="79" spans="1:49">
      <c r="A79" s="8">
        <v>2020</v>
      </c>
      <c r="B79" s="9">
        <f t="shared" ref="B79:L79" si="3">(B73/B72-1)*100</f>
        <v>4.3687854900927192</v>
      </c>
      <c r="C79" s="9">
        <f t="shared" si="3"/>
        <v>-12.084172003659654</v>
      </c>
      <c r="D79" s="9">
        <f t="shared" si="3"/>
        <v>-16.019763197721005</v>
      </c>
      <c r="E79" s="9">
        <f t="shared" si="3"/>
        <v>5.2980132450331174</v>
      </c>
      <c r="F79" s="9">
        <f t="shared" si="3"/>
        <v>18.671209540034074</v>
      </c>
      <c r="G79" s="9">
        <f t="shared" si="3"/>
        <v>-19.259259259259252</v>
      </c>
      <c r="H79" s="9">
        <f t="shared" si="3"/>
        <v>3.0938758211485506</v>
      </c>
      <c r="I79" s="9">
        <f t="shared" si="3"/>
        <v>17.858954845256214</v>
      </c>
      <c r="J79" s="9">
        <f t="shared" si="3"/>
        <v>-22.73936170212766</v>
      </c>
      <c r="K79" s="9">
        <f t="shared" si="3"/>
        <v>12.714991556695221</v>
      </c>
      <c r="L79" s="9">
        <f t="shared" si="3"/>
        <v>27.19406674907292</v>
      </c>
      <c r="M79" s="9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13"/>
      <c r="AM79" s="13"/>
      <c r="AN79" s="17"/>
      <c r="AO79" s="17"/>
      <c r="AP79" s="17"/>
      <c r="AQ79" s="17"/>
      <c r="AR79" s="17"/>
      <c r="AS79" s="17"/>
      <c r="AT79" s="17"/>
      <c r="AU79" s="13"/>
      <c r="AV79" s="13"/>
      <c r="AW79" s="13"/>
    </row>
    <row r="80" spans="1:49">
      <c r="A80" s="23">
        <v>2021</v>
      </c>
      <c r="B80" s="25">
        <f t="shared" ref="B80:L80" si="4">(B74/B73-1)*100</f>
        <v>3.5582321176770071</v>
      </c>
      <c r="C80" s="25">
        <f t="shared" si="4"/>
        <v>15.978274600116382</v>
      </c>
      <c r="D80" s="25">
        <f t="shared" si="4"/>
        <v>11.369992954528673</v>
      </c>
      <c r="E80" s="25">
        <f t="shared" si="4"/>
        <v>-1.3077594060443842</v>
      </c>
      <c r="F80" s="25">
        <f t="shared" si="4"/>
        <v>3.5452284260584888</v>
      </c>
      <c r="G80" s="25">
        <f t="shared" si="4"/>
        <v>-13.83683758870886</v>
      </c>
      <c r="H80" s="25">
        <f t="shared" si="4"/>
        <v>2.934221565062467</v>
      </c>
      <c r="I80" s="25">
        <f t="shared" si="4"/>
        <v>-0.37625725586476477</v>
      </c>
      <c r="J80" s="25">
        <f t="shared" si="4"/>
        <v>21.107112800323069</v>
      </c>
      <c r="K80" s="25">
        <f t="shared" si="4"/>
        <v>-2.8964429411218351</v>
      </c>
      <c r="L80" s="25">
        <f t="shared" si="4"/>
        <v>38.313029754555593</v>
      </c>
      <c r="M80" s="9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N80" s="20"/>
      <c r="AO80" s="18"/>
      <c r="AP80" s="19"/>
      <c r="AQ80" s="20"/>
      <c r="AR80" s="18"/>
      <c r="AS80" s="19"/>
      <c r="AT80" s="20"/>
      <c r="AU80" s="13"/>
      <c r="AV80" s="13"/>
      <c r="AW80" s="13"/>
    </row>
    <row r="81" spans="1:49">
      <c r="A81" s="23">
        <v>2022</v>
      </c>
      <c r="B81" s="25">
        <f t="shared" ref="B81:L81" si="5">(B75/B74-1)*100</f>
        <v>1.2930700883656332</v>
      </c>
      <c r="C81" s="25">
        <f t="shared" si="5"/>
        <v>-4.3983763646228908</v>
      </c>
      <c r="D81" s="25">
        <f t="shared" si="5"/>
        <v>4.1426767545921006</v>
      </c>
      <c r="E81" s="25">
        <f t="shared" si="5"/>
        <v>7.3210873267995691</v>
      </c>
      <c r="F81" s="25">
        <f t="shared" si="5"/>
        <v>2.7899050692691052</v>
      </c>
      <c r="G81" s="25">
        <f t="shared" si="5"/>
        <v>-10.539058178920435</v>
      </c>
      <c r="H81" s="25">
        <f t="shared" si="5"/>
        <v>2.8479698968317368</v>
      </c>
      <c r="I81" s="25">
        <f t="shared" si="5"/>
        <v>0.25278962984127684</v>
      </c>
      <c r="J81" s="25">
        <f t="shared" si="5"/>
        <v>10.700053148104317</v>
      </c>
      <c r="K81" s="25">
        <f t="shared" si="5"/>
        <v>1.8115493539427652</v>
      </c>
      <c r="L81" s="25">
        <f t="shared" si="5"/>
        <v>9.1868274418728255</v>
      </c>
      <c r="M81" s="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13"/>
      <c r="AM81" s="13"/>
      <c r="AN81" s="20"/>
      <c r="AO81" s="18"/>
      <c r="AP81" s="19"/>
      <c r="AQ81" s="20"/>
      <c r="AR81" s="18"/>
      <c r="AS81" s="19"/>
      <c r="AT81" s="20"/>
      <c r="AU81" s="13"/>
      <c r="AV81" s="13"/>
      <c r="AW81" s="13"/>
    </row>
    <row r="82" spans="1:49">
      <c r="A82" s="23">
        <v>2023</v>
      </c>
      <c r="B82" s="25">
        <f t="shared" ref="B82:L82" si="6">(B76/B75-1)*100</f>
        <v>-1.7983900783303253</v>
      </c>
      <c r="C82" s="25">
        <f t="shared" si="6"/>
        <v>1.2248845679398102</v>
      </c>
      <c r="D82" s="25">
        <f t="shared" si="6"/>
        <v>-3.9127389285505965</v>
      </c>
      <c r="E82" s="25">
        <f t="shared" si="6"/>
        <v>-1.2154697391572711</v>
      </c>
      <c r="F82" s="25">
        <f t="shared" si="6"/>
        <v>-4.53054297420098</v>
      </c>
      <c r="G82" s="25">
        <f t="shared" si="6"/>
        <v>-3.7485832456963575</v>
      </c>
      <c r="H82" s="25">
        <f t="shared" si="6"/>
        <v>-7.2564539259806216</v>
      </c>
      <c r="I82" s="25">
        <f t="shared" si="6"/>
        <v>0.259106378414109</v>
      </c>
      <c r="J82" s="25">
        <f t="shared" si="6"/>
        <v>-4.6462438912205473</v>
      </c>
      <c r="K82" s="25">
        <f t="shared" si="6"/>
        <v>-3.6632899119241835</v>
      </c>
      <c r="L82" s="25">
        <f t="shared" si="6"/>
        <v>-5.2478910624335402</v>
      </c>
      <c r="M82" s="9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N82" s="20"/>
      <c r="AO82" s="18"/>
      <c r="AP82" s="19"/>
      <c r="AQ82" s="20"/>
      <c r="AR82" s="18"/>
      <c r="AS82" s="19"/>
      <c r="AT82" s="20"/>
      <c r="AU82" s="13"/>
      <c r="AV82" s="13"/>
      <c r="AW82" s="13"/>
    </row>
    <row r="83" spans="1:49"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</row>
    <row r="84" spans="1:49">
      <c r="B84" s="10"/>
      <c r="D84" s="10"/>
      <c r="F84" s="8"/>
      <c r="H84" s="10"/>
      <c r="J84" s="8"/>
      <c r="L84" s="10"/>
      <c r="N84" s="10"/>
      <c r="P84" s="10"/>
      <c r="R84" s="10"/>
      <c r="T84" s="10"/>
      <c r="V84" s="10"/>
    </row>
    <row r="85" spans="1:49">
      <c r="F85" s="8"/>
      <c r="J85" s="8"/>
      <c r="AJ85" s="13"/>
      <c r="AK85" s="13"/>
      <c r="AL85" s="13"/>
      <c r="AM85" s="13"/>
    </row>
    <row r="86" spans="1:49">
      <c r="F86" s="8"/>
      <c r="J86" s="8"/>
    </row>
    <row r="87" spans="1:49">
      <c r="F87" s="8"/>
      <c r="J87" s="8"/>
      <c r="AJ87" s="13"/>
      <c r="AK87" s="13"/>
      <c r="AL87" s="13"/>
      <c r="AM87" s="13"/>
    </row>
    <row r="88" spans="1:49">
      <c r="F88" s="8"/>
      <c r="J88" s="8"/>
    </row>
    <row r="89" spans="1:49">
      <c r="F89" s="8"/>
      <c r="J89" s="8"/>
      <c r="AJ89" s="13"/>
      <c r="AK89" s="13"/>
      <c r="AL89" s="13"/>
      <c r="AM89" s="13"/>
    </row>
  </sheetData>
  <pageMargins left="0.7" right="0.7" top="0.75" bottom="0.75" header="0.3" footer="0.3"/>
  <pageSetup orientation="portrait" r:id="rId1"/>
  <ignoredErrors>
    <ignoredError sqref="B74:L76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H89"/>
  <sheetViews>
    <sheetView zoomScale="90" zoomScaleNormal="90" workbookViewId="0">
      <pane xSplit="1" ySplit="1" topLeftCell="B57" activePane="bottomRight" state="frozen"/>
      <selection pane="bottomRight" activeCell="B74" sqref="B74:L76"/>
      <selection pane="bottomLeft" activeCell="C59" sqref="C59"/>
      <selection pane="topRight" activeCell="C59" sqref="C59"/>
    </sheetView>
  </sheetViews>
  <sheetFormatPr defaultRowHeight="15"/>
  <cols>
    <col min="2" max="2" width="11.28515625" customWidth="1"/>
    <col min="3" max="3" width="9.5703125" bestFit="1" customWidth="1"/>
    <col min="4" max="4" width="10.5703125" bestFit="1" customWidth="1"/>
    <col min="5" max="8" width="9.5703125" bestFit="1" customWidth="1"/>
    <col min="9" max="9" width="10.5703125" bestFit="1" customWidth="1"/>
    <col min="10" max="12" width="9.5703125" bestFit="1" customWidth="1"/>
    <col min="14" max="14" width="12.7109375" style="5" bestFit="1" customWidth="1"/>
    <col min="15" max="15" width="8.5703125" style="5" customWidth="1"/>
    <col min="16" max="16" width="9.140625" customWidth="1"/>
    <col min="17" max="17" width="9.85546875" customWidth="1"/>
    <col min="19" max="19" width="8.85546875" customWidth="1"/>
    <col min="21" max="21" width="8.5703125" customWidth="1"/>
    <col min="23" max="24" width="9.5703125" customWidth="1"/>
    <col min="26" max="26" width="6.140625" customWidth="1"/>
  </cols>
  <sheetData>
    <row r="1" spans="1:14" s="1" customFormat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4">
      <c r="A2" t="s">
        <v>11</v>
      </c>
      <c r="B2" s="4">
        <v>536400</v>
      </c>
      <c r="C2" s="4">
        <v>87528.029756309727</v>
      </c>
      <c r="D2" s="4">
        <v>101559.93147762076</v>
      </c>
      <c r="E2" s="4">
        <v>13796.005339924373</v>
      </c>
      <c r="F2" s="4">
        <v>8695.9994114446999</v>
      </c>
      <c r="G2" s="4">
        <v>3947.9998443166164</v>
      </c>
      <c r="H2" s="4">
        <v>12455.995610581816</v>
      </c>
      <c r="I2" s="4">
        <v>211012.86055952875</v>
      </c>
      <c r="J2" s="4">
        <v>1824.0003474457935</v>
      </c>
      <c r="K2" s="4">
        <v>81456.006921949782</v>
      </c>
      <c r="L2" s="4">
        <v>13559.997282922097</v>
      </c>
      <c r="M2" s="4"/>
      <c r="N2" s="3"/>
    </row>
    <row r="3" spans="1:14">
      <c r="A3" t="s">
        <v>12</v>
      </c>
      <c r="B3" s="4">
        <v>529624</v>
      </c>
      <c r="C3" s="4">
        <v>76295.96718213275</v>
      </c>
      <c r="D3" s="4">
        <v>103852.23610312694</v>
      </c>
      <c r="E3" s="4">
        <v>14147.997323121122</v>
      </c>
      <c r="F3" s="4">
        <v>8236.0024129194808</v>
      </c>
      <c r="G3" s="4">
        <v>4223.998038939998</v>
      </c>
      <c r="H3" s="4">
        <v>11920.005012367614</v>
      </c>
      <c r="I3" s="4">
        <v>212006.95529682946</v>
      </c>
      <c r="J3" s="4">
        <v>1880.0005739563708</v>
      </c>
      <c r="K3" s="4">
        <v>81395.995961603607</v>
      </c>
      <c r="L3" s="4">
        <v>15043.997615972454</v>
      </c>
      <c r="M3" s="4"/>
    </row>
    <row r="4" spans="1:14">
      <c r="A4" t="s">
        <v>13</v>
      </c>
      <c r="B4" s="4">
        <v>511148</v>
      </c>
      <c r="C4" s="4">
        <v>62039.984107179014</v>
      </c>
      <c r="D4" s="4">
        <v>106836.44163510589</v>
      </c>
      <c r="E4" s="4">
        <v>13771.993618903323</v>
      </c>
      <c r="F4" s="4">
        <v>8364.002513979287</v>
      </c>
      <c r="G4" s="4">
        <v>4547.997754423116</v>
      </c>
      <c r="H4" s="4">
        <v>11772.002963795934</v>
      </c>
      <c r="I4" s="4">
        <v>209616.37662294754</v>
      </c>
      <c r="J4" s="4">
        <v>1891.9992649734052</v>
      </c>
      <c r="K4" s="4">
        <v>78615.987506159843</v>
      </c>
      <c r="L4" s="4">
        <v>13187.996794370405</v>
      </c>
      <c r="M4" s="4"/>
    </row>
    <row r="5" spans="1:14">
      <c r="A5" t="s">
        <v>14</v>
      </c>
      <c r="B5" s="4">
        <v>505812</v>
      </c>
      <c r="C5" s="4">
        <v>62052.021031639648</v>
      </c>
      <c r="D5" s="4">
        <v>99223.916813086646</v>
      </c>
      <c r="E5" s="4">
        <v>13723.999411810639</v>
      </c>
      <c r="F5" s="4">
        <v>8151.9982572438576</v>
      </c>
      <c r="G5" s="4">
        <v>5208.0009230216565</v>
      </c>
      <c r="H5" s="4">
        <v>11320.000105985959</v>
      </c>
      <c r="I5" s="4">
        <v>209643.62852324374</v>
      </c>
      <c r="J5" s="4">
        <v>1739.9999459056901</v>
      </c>
      <c r="K5" s="4">
        <v>81112.013504133167</v>
      </c>
      <c r="L5" s="4">
        <v>13124.006129419946</v>
      </c>
      <c r="M5" s="4"/>
    </row>
    <row r="6" spans="1:14">
      <c r="A6" t="s">
        <v>15</v>
      </c>
      <c r="B6" s="4">
        <v>484088</v>
      </c>
      <c r="C6" s="4">
        <v>62860.003191297452</v>
      </c>
      <c r="D6" s="4">
        <v>90816.326992694318</v>
      </c>
      <c r="E6" s="4">
        <v>13783.994250861926</v>
      </c>
      <c r="F6" s="4">
        <v>7615.9983598845965</v>
      </c>
      <c r="G6" s="4">
        <v>4595.9987230072966</v>
      </c>
      <c r="H6" s="4">
        <v>11423.996304799552</v>
      </c>
      <c r="I6" s="4">
        <v>196020.46795846167</v>
      </c>
      <c r="J6" s="4">
        <v>1631.9997153724332</v>
      </c>
      <c r="K6" s="4">
        <v>80571.990937388953</v>
      </c>
      <c r="L6" s="4">
        <v>14219.995133385833</v>
      </c>
      <c r="M6" s="4"/>
    </row>
    <row r="7" spans="1:14">
      <c r="A7" t="s">
        <v>16</v>
      </c>
      <c r="B7" s="4">
        <v>457840</v>
      </c>
      <c r="C7" s="4">
        <v>57852.003293298585</v>
      </c>
      <c r="D7" s="4">
        <v>76096.028997865447</v>
      </c>
      <c r="E7" s="4">
        <v>14195.997833030509</v>
      </c>
      <c r="F7" s="4">
        <v>8248.0027665701509</v>
      </c>
      <c r="G7" s="4">
        <v>4587.999462610479</v>
      </c>
      <c r="H7" s="4">
        <v>11624.001811830369</v>
      </c>
      <c r="I7" s="4">
        <v>191004.89999425667</v>
      </c>
      <c r="J7" s="4">
        <v>1528.0005980492697</v>
      </c>
      <c r="K7" s="4">
        <v>80583.997058472465</v>
      </c>
      <c r="L7" s="4">
        <v>11652.002831909009</v>
      </c>
      <c r="M7" s="4"/>
    </row>
    <row r="8" spans="1:14">
      <c r="A8" t="s">
        <v>17</v>
      </c>
      <c r="B8" s="4">
        <v>447532</v>
      </c>
      <c r="C8" s="4">
        <v>62751.976915038038</v>
      </c>
      <c r="D8" s="4">
        <v>63867.976283280346</v>
      </c>
      <c r="E8" s="4">
        <v>13952.002999277516</v>
      </c>
      <c r="F8" s="4">
        <v>8271.9980508827721</v>
      </c>
      <c r="G8" s="4">
        <v>5075.9976258823253</v>
      </c>
      <c r="H8" s="4">
        <v>11471.997685873999</v>
      </c>
      <c r="I8" s="4">
        <v>188768.06310837867</v>
      </c>
      <c r="J8" s="4">
        <v>1607.99985750062</v>
      </c>
      <c r="K8" s="4">
        <v>81420.011322503808</v>
      </c>
      <c r="L8" s="4">
        <v>9864.0031197441022</v>
      </c>
      <c r="M8" s="4"/>
    </row>
    <row r="9" spans="1:14">
      <c r="A9" t="s">
        <v>18</v>
      </c>
      <c r="B9" s="4">
        <v>333552</v>
      </c>
      <c r="C9" s="4">
        <v>43211.993418078913</v>
      </c>
      <c r="D9" s="4">
        <v>45319.983955723481</v>
      </c>
      <c r="E9" s="4">
        <v>11712.001463049051</v>
      </c>
      <c r="F9" s="4">
        <v>6912.0003499960349</v>
      </c>
      <c r="G9" s="4">
        <v>4580.0003847734206</v>
      </c>
      <c r="H9" s="4">
        <v>8800.0031737521913</v>
      </c>
      <c r="I9" s="4">
        <v>136939.48078542037</v>
      </c>
      <c r="J9" s="4">
        <v>1459.9994837696538</v>
      </c>
      <c r="K9" s="4">
        <v>64427.984595867551</v>
      </c>
      <c r="L9" s="4">
        <v>9739.9996540674456</v>
      </c>
      <c r="M9" s="4"/>
    </row>
    <row r="10" spans="1:14">
      <c r="A10" t="s">
        <v>19</v>
      </c>
      <c r="B10" s="4">
        <v>343036</v>
      </c>
      <c r="C10" s="4">
        <v>42732.001198808321</v>
      </c>
      <c r="D10" s="4">
        <v>50416.02506295107</v>
      </c>
      <c r="E10" s="4">
        <v>12347.999697447342</v>
      </c>
      <c r="F10" s="4">
        <v>6611.9993532074186</v>
      </c>
      <c r="G10" s="4">
        <v>3920.0016790750569</v>
      </c>
      <c r="H10" s="4">
        <v>8811.9969439782781</v>
      </c>
      <c r="I10" s="4">
        <v>143092.18632016497</v>
      </c>
      <c r="J10" s="4">
        <v>1384.0003113201449</v>
      </c>
      <c r="K10" s="4">
        <v>63327.969141387621</v>
      </c>
      <c r="L10" s="4">
        <v>9968.0011970836658</v>
      </c>
      <c r="M10" s="4"/>
    </row>
    <row r="11" spans="1:14">
      <c r="A11" t="s">
        <v>20</v>
      </c>
      <c r="B11" s="4">
        <v>463192</v>
      </c>
      <c r="C11" s="4">
        <v>61376.012451766517</v>
      </c>
      <c r="D11" s="4">
        <v>81108.039112844795</v>
      </c>
      <c r="E11" s="4">
        <v>12996.006034445769</v>
      </c>
      <c r="F11" s="4">
        <v>7367.9984025053973</v>
      </c>
      <c r="G11" s="4">
        <v>4243.9994117222977</v>
      </c>
      <c r="H11" s="4">
        <v>10036.004552667615</v>
      </c>
      <c r="I11" s="4">
        <v>191684.17238435146</v>
      </c>
      <c r="J11" s="4">
        <v>1368.0003596984036</v>
      </c>
      <c r="K11" s="4">
        <v>80439.961166256238</v>
      </c>
      <c r="L11" s="4">
        <v>11967.995941719302</v>
      </c>
      <c r="M11" s="4"/>
    </row>
    <row r="12" spans="1:14">
      <c r="A12" t="s">
        <v>21</v>
      </c>
      <c r="B12" s="4">
        <v>523656</v>
      </c>
      <c r="C12" s="4">
        <v>66856.001968148339</v>
      </c>
      <c r="D12" s="4">
        <v>103548.39439681546</v>
      </c>
      <c r="E12" s="4">
        <v>13495.996449123053</v>
      </c>
      <c r="F12" s="4">
        <v>7644.0004262273633</v>
      </c>
      <c r="G12" s="4">
        <v>4587.999462610479</v>
      </c>
      <c r="H12" s="4">
        <v>10923.998673021331</v>
      </c>
      <c r="I12" s="4">
        <v>215075.48986190365</v>
      </c>
      <c r="J12" s="4">
        <v>1623.9997408068066</v>
      </c>
      <c r="K12" s="4">
        <v>85056.018631261468</v>
      </c>
      <c r="L12" s="4">
        <v>14311.996220649766</v>
      </c>
      <c r="M12" s="4"/>
    </row>
    <row r="13" spans="1:14">
      <c r="A13" t="s">
        <v>22</v>
      </c>
      <c r="B13" s="4">
        <v>528868</v>
      </c>
      <c r="C13" s="4">
        <v>62315.991742356069</v>
      </c>
      <c r="D13" s="4">
        <v>105700.44280587453</v>
      </c>
      <c r="E13" s="4">
        <v>13200.003333600072</v>
      </c>
      <c r="F13" s="4">
        <v>7568.0018949379582</v>
      </c>
      <c r="G13" s="4">
        <v>4944.00178964113</v>
      </c>
      <c r="H13" s="4">
        <v>10444.004504507269</v>
      </c>
      <c r="I13" s="4">
        <v>221787.35936194184</v>
      </c>
      <c r="J13" s="4">
        <v>1463.9995119004809</v>
      </c>
      <c r="K13" s="4">
        <v>87576.00826152596</v>
      </c>
      <c r="L13" s="4">
        <v>13344.003156141427</v>
      </c>
      <c r="M13" s="4"/>
    </row>
    <row r="14" spans="1:14">
      <c r="A14" t="s">
        <v>23</v>
      </c>
      <c r="B14" s="4">
        <v>501564</v>
      </c>
      <c r="C14" s="4">
        <v>55791.977248275798</v>
      </c>
      <c r="D14" s="4">
        <v>85620.015533263446</v>
      </c>
      <c r="E14" s="4">
        <v>13071.99403943218</v>
      </c>
      <c r="F14" s="4">
        <v>7711.9963354860411</v>
      </c>
      <c r="G14" s="4">
        <v>4751.9976243684459</v>
      </c>
      <c r="H14" s="4">
        <v>10748.004206601527</v>
      </c>
      <c r="I14" s="4">
        <v>220820.26324558875</v>
      </c>
      <c r="J14" s="4">
        <v>1607.99985750062</v>
      </c>
      <c r="K14" s="4">
        <v>88928.180397537159</v>
      </c>
      <c r="L14" s="4">
        <v>12020.001839429051</v>
      </c>
      <c r="M14" s="4"/>
    </row>
    <row r="15" spans="1:14">
      <c r="A15" t="s">
        <v>24</v>
      </c>
      <c r="B15" s="4">
        <v>442276</v>
      </c>
      <c r="C15" s="4">
        <v>49332.006138579025</v>
      </c>
      <c r="D15" s="4">
        <v>75939.964105759864</v>
      </c>
      <c r="E15" s="4">
        <v>13384.001585378124</v>
      </c>
      <c r="F15" s="4">
        <v>6716.0023030676302</v>
      </c>
      <c r="G15" s="4">
        <v>4480.0001599846555</v>
      </c>
      <c r="H15" s="4">
        <v>10128.002195101766</v>
      </c>
      <c r="I15" s="4">
        <v>191364.32696173206</v>
      </c>
      <c r="J15" s="4">
        <v>1560.0004069670938</v>
      </c>
      <c r="K15" s="4">
        <v>77344.006003184797</v>
      </c>
      <c r="L15" s="4">
        <v>11644.000655025979</v>
      </c>
      <c r="M15" s="4"/>
    </row>
    <row r="16" spans="1:14">
      <c r="A16" t="s">
        <v>25</v>
      </c>
      <c r="B16" s="4">
        <v>398328</v>
      </c>
      <c r="C16" s="4">
        <v>45040.004427716834</v>
      </c>
      <c r="D16" s="4">
        <v>63611.996841287953</v>
      </c>
      <c r="E16" s="4">
        <v>12527.999284517246</v>
      </c>
      <c r="F16" s="4">
        <v>6619.9980946903734</v>
      </c>
      <c r="G16" s="4">
        <v>3967.9995742936471</v>
      </c>
      <c r="H16" s="4">
        <v>9199.996302362124</v>
      </c>
      <c r="I16" s="4">
        <v>167864.83166500417</v>
      </c>
      <c r="J16" s="4">
        <v>1411.9999196101876</v>
      </c>
      <c r="K16" s="4">
        <v>75999.980380710695</v>
      </c>
      <c r="L16" s="4">
        <v>11668.000351583429</v>
      </c>
      <c r="M16" s="4"/>
    </row>
    <row r="17" spans="1:13">
      <c r="A17" t="s">
        <v>26</v>
      </c>
      <c r="B17" s="4">
        <v>440692</v>
      </c>
      <c r="C17" s="4">
        <v>50963.978647037344</v>
      </c>
      <c r="D17" s="4">
        <v>74552.015928364446</v>
      </c>
      <c r="E17" s="4">
        <v>13132.001083369129</v>
      </c>
      <c r="F17" s="4">
        <v>6951.9978739025801</v>
      </c>
      <c r="G17" s="4">
        <v>3803.9997620773433</v>
      </c>
      <c r="H17" s="4">
        <v>10204.002876081364</v>
      </c>
      <c r="I17" s="4">
        <v>188643.51729136778</v>
      </c>
      <c r="J17" s="4">
        <v>1572.0006101416402</v>
      </c>
      <c r="K17" s="4">
        <v>77816.001289458873</v>
      </c>
      <c r="L17" s="4">
        <v>12607.994314073565</v>
      </c>
      <c r="M17" s="4"/>
    </row>
    <row r="18" spans="1:13">
      <c r="A18" t="s">
        <v>27</v>
      </c>
      <c r="B18" s="4">
        <v>465112</v>
      </c>
      <c r="C18" s="4">
        <v>54803.994418042501</v>
      </c>
      <c r="D18" s="4">
        <v>85248.036371909635</v>
      </c>
      <c r="E18" s="4">
        <v>14136.004906894226</v>
      </c>
      <c r="F18" s="4">
        <v>7211.9983902578588</v>
      </c>
      <c r="G18" s="4">
        <v>4447.9978880432736</v>
      </c>
      <c r="H18" s="4">
        <v>9847.9969791816202</v>
      </c>
      <c r="I18" s="4">
        <v>197071.98776944118</v>
      </c>
      <c r="J18" s="4">
        <v>1432.000019474197</v>
      </c>
      <c r="K18" s="4">
        <v>77715.994230122509</v>
      </c>
      <c r="L18" s="4">
        <v>12659.995764239728</v>
      </c>
      <c r="M18" s="4"/>
    </row>
    <row r="19" spans="1:13">
      <c r="A19" t="s">
        <v>28</v>
      </c>
      <c r="B19" s="4">
        <v>437744</v>
      </c>
      <c r="C19" s="4">
        <v>52692.023225067067</v>
      </c>
      <c r="D19" s="4">
        <v>73620.026075242597</v>
      </c>
      <c r="E19" s="4">
        <v>12951.998261354971</v>
      </c>
      <c r="F19" s="4">
        <v>7051.9987137303351</v>
      </c>
      <c r="G19" s="4">
        <v>4071.999197366255</v>
      </c>
      <c r="H19" s="4">
        <v>10208.003629305187</v>
      </c>
      <c r="I19" s="4">
        <v>189467.79865435831</v>
      </c>
      <c r="J19" s="4">
        <v>1695.9992279267751</v>
      </c>
      <c r="K19" s="4">
        <v>72767.984282818346</v>
      </c>
      <c r="L19" s="4">
        <v>12836.004606714703</v>
      </c>
      <c r="M19" s="4"/>
    </row>
    <row r="20" spans="1:13">
      <c r="A20" t="s">
        <v>29</v>
      </c>
      <c r="B20" s="4">
        <v>450460</v>
      </c>
      <c r="C20" s="4">
        <v>54160.024563392581</v>
      </c>
      <c r="D20" s="4">
        <v>72512.001213286218</v>
      </c>
      <c r="E20" s="4">
        <v>13680.002324825224</v>
      </c>
      <c r="F20" s="4">
        <v>6676.0005096336072</v>
      </c>
      <c r="G20" s="4">
        <v>4612.002212519631</v>
      </c>
      <c r="H20" s="4">
        <v>10256.001866176182</v>
      </c>
      <c r="I20" s="4">
        <v>197052.28155599139</v>
      </c>
      <c r="J20" s="4">
        <v>1671.9992768187635</v>
      </c>
      <c r="K20" s="4">
        <v>75875.973691767795</v>
      </c>
      <c r="L20" s="4">
        <v>13559.997282922097</v>
      </c>
      <c r="M20" s="4"/>
    </row>
    <row r="21" spans="1:13">
      <c r="A21" t="s">
        <v>30</v>
      </c>
      <c r="B21" s="4">
        <v>476008</v>
      </c>
      <c r="C21" s="4">
        <v>57552.01123325857</v>
      </c>
      <c r="D21" s="4">
        <v>76600.000412966561</v>
      </c>
      <c r="E21" s="4">
        <v>14383.994309812822</v>
      </c>
      <c r="F21" s="4">
        <v>7148.0034656412472</v>
      </c>
      <c r="G21" s="4">
        <v>4847.9991921814153</v>
      </c>
      <c r="H21" s="4">
        <v>11099.999709396065</v>
      </c>
      <c r="I21" s="4">
        <v>205883.21326695202</v>
      </c>
      <c r="J21" s="4">
        <v>1428.0003116187088</v>
      </c>
      <c r="K21" s="4">
        <v>82299.997897624256</v>
      </c>
      <c r="L21" s="4">
        <v>14311.996220649766</v>
      </c>
      <c r="M21" s="4"/>
    </row>
    <row r="22" spans="1:13">
      <c r="A22" t="s">
        <v>31</v>
      </c>
      <c r="B22" s="4">
        <v>489412</v>
      </c>
      <c r="C22" s="4">
        <v>62272.012178798585</v>
      </c>
      <c r="D22" s="4">
        <v>76476.008872562175</v>
      </c>
      <c r="E22" s="4">
        <v>14128.006191966797</v>
      </c>
      <c r="F22" s="4">
        <v>6904.0008861742062</v>
      </c>
      <c r="G22" s="4">
        <v>4472.0015485865888</v>
      </c>
      <c r="H22" s="4">
        <v>11887.995175403001</v>
      </c>
      <c r="I22" s="4">
        <v>213628.61898811845</v>
      </c>
      <c r="J22" s="4">
        <v>1699.9997128285149</v>
      </c>
      <c r="K22" s="4">
        <v>82272.020654739914</v>
      </c>
      <c r="L22" s="4">
        <v>15208.00725348205</v>
      </c>
      <c r="M22" s="4"/>
    </row>
    <row r="23" spans="1:13">
      <c r="A23" t="s">
        <v>32</v>
      </c>
      <c r="B23" s="4">
        <v>467640</v>
      </c>
      <c r="C23" s="4">
        <v>64016.001921944306</v>
      </c>
      <c r="D23" s="4">
        <v>69751.999163829692</v>
      </c>
      <c r="E23" s="4">
        <v>14428.004603924486</v>
      </c>
      <c r="F23" s="4">
        <v>6843.998125482085</v>
      </c>
      <c r="G23" s="4">
        <v>5516.000674092189</v>
      </c>
      <c r="H23" s="4">
        <v>10727.999315107083</v>
      </c>
      <c r="I23" s="4">
        <v>199556.83483286088</v>
      </c>
      <c r="J23" s="4">
        <v>1435.9994421309395</v>
      </c>
      <c r="K23" s="4">
        <v>80711.985393685885</v>
      </c>
      <c r="L23" s="4">
        <v>14168.002573719743</v>
      </c>
      <c r="M23" s="4"/>
    </row>
    <row r="24" spans="1:13">
      <c r="A24" t="s">
        <v>33</v>
      </c>
      <c r="B24" s="4">
        <v>427792</v>
      </c>
      <c r="C24" s="4">
        <v>59956.007330784829</v>
      </c>
      <c r="D24" s="4">
        <v>63055.991278416586</v>
      </c>
      <c r="E24" s="4">
        <v>13291.996433031207</v>
      </c>
      <c r="F24" s="4">
        <v>6643.9992717293062</v>
      </c>
      <c r="G24" s="4">
        <v>4295.9988183045543</v>
      </c>
      <c r="H24" s="4">
        <v>10115.99750468694</v>
      </c>
      <c r="I24" s="4">
        <v>181031.14388690842</v>
      </c>
      <c r="J24" s="4">
        <v>1447.9996932763165</v>
      </c>
      <c r="K24" s="4">
        <v>74027.976468149747</v>
      </c>
      <c r="L24" s="4">
        <v>13439.996600254983</v>
      </c>
      <c r="M24" s="4"/>
    </row>
    <row r="25" spans="1:13">
      <c r="A25" t="s">
        <v>34</v>
      </c>
      <c r="B25" s="4">
        <v>425064</v>
      </c>
      <c r="C25" s="4">
        <v>60568.023096808553</v>
      </c>
      <c r="D25" s="4">
        <v>61728.027494548391</v>
      </c>
      <c r="E25" s="4">
        <v>13536.003780251844</v>
      </c>
      <c r="F25" s="4">
        <v>6484.0031010666198</v>
      </c>
      <c r="G25" s="4">
        <v>4304.0011159338192</v>
      </c>
      <c r="H25" s="4">
        <v>9336.0017472652289</v>
      </c>
      <c r="I25" s="4">
        <v>181371.80255622964</v>
      </c>
      <c r="J25" s="4">
        <v>1595.9993346439162</v>
      </c>
      <c r="K25" s="4">
        <v>72495.977831666969</v>
      </c>
      <c r="L25" s="4">
        <v>13239.993798767984</v>
      </c>
      <c r="M25" s="4"/>
    </row>
    <row r="26" spans="1:13">
      <c r="A26" t="s">
        <v>35</v>
      </c>
      <c r="B26" s="4">
        <v>442356</v>
      </c>
      <c r="C26" s="4">
        <v>65631.980326665507</v>
      </c>
      <c r="D26" s="4">
        <v>63431.975652751404</v>
      </c>
      <c r="E26" s="4">
        <v>13179.994109376828</v>
      </c>
      <c r="F26" s="4">
        <v>6519.9980844190113</v>
      </c>
      <c r="G26" s="4">
        <v>4495.9998630804539</v>
      </c>
      <c r="H26" s="4">
        <v>9320.0042260641258</v>
      </c>
      <c r="I26" s="4">
        <v>192567.95070907107</v>
      </c>
      <c r="J26" s="4">
        <v>1528.0005980492697</v>
      </c>
      <c r="K26" s="4">
        <v>71904.013383840356</v>
      </c>
      <c r="L26" s="4">
        <v>13307.996326746619</v>
      </c>
      <c r="M26" s="4"/>
    </row>
    <row r="27" spans="1:13">
      <c r="A27" t="s">
        <v>36</v>
      </c>
      <c r="B27" s="4">
        <v>447852</v>
      </c>
      <c r="C27" s="4">
        <v>64764.012221825935</v>
      </c>
      <c r="D27" s="4">
        <v>69003.972964669782</v>
      </c>
      <c r="E27" s="4">
        <v>13436.00551397036</v>
      </c>
      <c r="F27" s="4">
        <v>7051.9987137303351</v>
      </c>
      <c r="G27" s="4">
        <v>4207.9983450037917</v>
      </c>
      <c r="H27" s="4">
        <v>9299.9970424009243</v>
      </c>
      <c r="I27" s="4">
        <v>191247.63031838019</v>
      </c>
      <c r="J27" s="4">
        <v>1539.9994851968977</v>
      </c>
      <c r="K27" s="4">
        <v>73108.020634411179</v>
      </c>
      <c r="L27" s="4">
        <v>13776.001852216097</v>
      </c>
      <c r="M27" s="4"/>
    </row>
    <row r="28" spans="1:13">
      <c r="A28" t="s">
        <v>37</v>
      </c>
      <c r="B28" s="4">
        <v>469736</v>
      </c>
      <c r="C28" s="4">
        <v>69483.970253772277</v>
      </c>
      <c r="D28" s="4">
        <v>79708.009960903466</v>
      </c>
      <c r="E28" s="4">
        <v>13832.004616524331</v>
      </c>
      <c r="F28" s="4">
        <v>6340.0019887861554</v>
      </c>
      <c r="G28" s="4">
        <v>4235.9985360326964</v>
      </c>
      <c r="H28" s="4">
        <v>9256.0008538325146</v>
      </c>
      <c r="I28" s="4">
        <v>199435.14228361382</v>
      </c>
      <c r="J28" s="4">
        <v>1368.0003596984036</v>
      </c>
      <c r="K28" s="4">
        <v>71495.969832888542</v>
      </c>
      <c r="L28" s="4">
        <v>14152.001772966487</v>
      </c>
      <c r="M28" s="4"/>
    </row>
    <row r="29" spans="1:13">
      <c r="A29" t="s">
        <v>38</v>
      </c>
      <c r="B29" s="4">
        <v>459940</v>
      </c>
      <c r="C29" s="4">
        <v>67592.030368227948</v>
      </c>
      <c r="D29" s="4">
        <v>80024.039408218581</v>
      </c>
      <c r="E29" s="4">
        <v>14319.998863067287</v>
      </c>
      <c r="F29" s="4">
        <v>6427.9976490397003</v>
      </c>
      <c r="G29" s="4">
        <v>4276.0003804569224</v>
      </c>
      <c r="H29" s="4">
        <v>8927.9971117817367</v>
      </c>
      <c r="I29" s="4">
        <v>194351.63737445843</v>
      </c>
      <c r="J29" s="4">
        <v>1424.0003832667603</v>
      </c>
      <c r="K29" s="4">
        <v>68275.984176060185</v>
      </c>
      <c r="L29" s="4">
        <v>13891.999267279354</v>
      </c>
      <c r="M29" s="4"/>
    </row>
    <row r="30" spans="1:13">
      <c r="A30" t="s">
        <v>39</v>
      </c>
      <c r="B30" s="4">
        <v>453484</v>
      </c>
      <c r="C30" s="4">
        <v>73768.003607322666</v>
      </c>
      <c r="D30" s="4">
        <v>75924.018387656586</v>
      </c>
      <c r="E30" s="4">
        <v>13248.006418589335</v>
      </c>
      <c r="F30" s="4">
        <v>6459.9984776575275</v>
      </c>
      <c r="G30" s="4">
        <v>4004.0008836219549</v>
      </c>
      <c r="H30" s="4">
        <v>8556.0024890912991</v>
      </c>
      <c r="I30" s="4">
        <v>186635.79214123785</v>
      </c>
      <c r="J30" s="4">
        <v>1379.9994244968429</v>
      </c>
      <c r="K30" s="4">
        <v>69152.007040592202</v>
      </c>
      <c r="L30" s="4">
        <v>13868.000753240114</v>
      </c>
      <c r="M30" s="4"/>
    </row>
    <row r="31" spans="1:13">
      <c r="A31" t="s">
        <v>40</v>
      </c>
      <c r="B31" s="4">
        <v>479428</v>
      </c>
      <c r="C31" s="4">
        <v>76948.016397144966</v>
      </c>
      <c r="D31" s="4">
        <v>81552.018637901667</v>
      </c>
      <c r="E31" s="4">
        <v>14052.004886361439</v>
      </c>
      <c r="F31" s="4">
        <v>5983.9990513300909</v>
      </c>
      <c r="G31" s="4">
        <v>4156.0000369916106</v>
      </c>
      <c r="H31" s="4">
        <v>9107.9993982914802</v>
      </c>
      <c r="I31" s="4">
        <v>201903.34284942178</v>
      </c>
      <c r="J31" s="4">
        <v>1388.0003054337935</v>
      </c>
      <c r="K31" s="4">
        <v>69236.008555742359</v>
      </c>
      <c r="L31" s="4">
        <v>14627.993883312121</v>
      </c>
      <c r="M31" s="4"/>
    </row>
    <row r="32" spans="1:13">
      <c r="A32" t="s">
        <v>41</v>
      </c>
      <c r="B32" s="4">
        <v>502584</v>
      </c>
      <c r="C32" s="4">
        <v>75496.030758490131</v>
      </c>
      <c r="D32" s="4">
        <v>89067.907297676764</v>
      </c>
      <c r="E32" s="4">
        <v>14048.000635601664</v>
      </c>
      <c r="F32" s="4">
        <v>7091.9978293220493</v>
      </c>
      <c r="G32" s="4">
        <v>4192.0005664189393</v>
      </c>
      <c r="H32" s="4">
        <v>9407.9970927542381</v>
      </c>
      <c r="I32" s="4">
        <v>213891.54385511871</v>
      </c>
      <c r="J32" s="4">
        <v>1496.0003030678906</v>
      </c>
      <c r="K32" s="4">
        <v>72644.020578704265</v>
      </c>
      <c r="L32" s="4">
        <v>14832.001087397071</v>
      </c>
      <c r="M32" s="4"/>
    </row>
    <row r="33" spans="1:13">
      <c r="A33" t="s">
        <v>42</v>
      </c>
      <c r="B33" s="4">
        <v>489220</v>
      </c>
      <c r="C33" s="4">
        <v>71780.01409890638</v>
      </c>
      <c r="D33" s="4">
        <v>90071.975828004215</v>
      </c>
      <c r="E33" s="4">
        <v>13572.003192348797</v>
      </c>
      <c r="F33" s="4">
        <v>6668.0007818177519</v>
      </c>
      <c r="G33" s="4">
        <v>4067.9983888747761</v>
      </c>
      <c r="H33" s="4">
        <v>9215.9997989457588</v>
      </c>
      <c r="I33" s="4">
        <v>206987.64016559708</v>
      </c>
      <c r="J33" s="4">
        <v>1476.000525396275</v>
      </c>
      <c r="K33" s="4">
        <v>71464.018276078117</v>
      </c>
      <c r="L33" s="4">
        <v>13459.99674161937</v>
      </c>
      <c r="M33" s="4"/>
    </row>
    <row r="34" spans="1:13">
      <c r="A34" t="s">
        <v>43</v>
      </c>
      <c r="B34" s="4">
        <v>475784</v>
      </c>
      <c r="C34" s="4">
        <v>57348.006466201368</v>
      </c>
      <c r="D34" s="4">
        <v>92632.410159451174</v>
      </c>
      <c r="E34" s="4">
        <v>13912.004244353908</v>
      </c>
      <c r="F34" s="4">
        <v>6616.000823138711</v>
      </c>
      <c r="G34" s="4">
        <v>4380.0015669426448</v>
      </c>
      <c r="H34" s="4">
        <v>8823.9982368463116</v>
      </c>
      <c r="I34" s="4">
        <v>206768.34951160094</v>
      </c>
      <c r="J34" s="4">
        <v>1479.9999916553609</v>
      </c>
      <c r="K34" s="4">
        <v>71060.034929187226</v>
      </c>
      <c r="L34" s="4">
        <v>12331.994723309133</v>
      </c>
      <c r="M34" s="4"/>
    </row>
    <row r="35" spans="1:13">
      <c r="A35" t="s">
        <v>44</v>
      </c>
      <c r="B35" s="4">
        <v>514200</v>
      </c>
      <c r="C35" s="4">
        <v>61596.009163735391</v>
      </c>
      <c r="D35" s="4">
        <v>99156.467485024245</v>
      </c>
      <c r="E35" s="4">
        <v>13591.995892064933</v>
      </c>
      <c r="F35" s="4">
        <v>6944.0007275903063</v>
      </c>
      <c r="G35" s="4">
        <v>3960.0002252106101</v>
      </c>
      <c r="H35" s="4">
        <v>10152.003570719602</v>
      </c>
      <c r="I35" s="4">
        <v>228224.33762048776</v>
      </c>
      <c r="J35" s="4">
        <v>1635.999744713997</v>
      </c>
      <c r="K35" s="4">
        <v>75296.005240059792</v>
      </c>
      <c r="L35" s="4">
        <v>13235.99592435016</v>
      </c>
      <c r="M35" s="4"/>
    </row>
    <row r="36" spans="1:13">
      <c r="A36" t="s">
        <v>45</v>
      </c>
      <c r="B36" s="4">
        <v>515484</v>
      </c>
      <c r="C36" s="4">
        <v>60512.023579213746</v>
      </c>
      <c r="D36" s="4">
        <v>105008.26718336571</v>
      </c>
      <c r="E36" s="4">
        <v>14103.994880843891</v>
      </c>
      <c r="F36" s="4">
        <v>7043.9992357527663</v>
      </c>
      <c r="G36" s="4">
        <v>4280.0003104885363</v>
      </c>
      <c r="H36" s="4">
        <v>8867.9981411227418</v>
      </c>
      <c r="I36" s="4">
        <v>226451.11235582281</v>
      </c>
      <c r="J36" s="4">
        <v>1736.0008088018849</v>
      </c>
      <c r="K36" s="4">
        <v>74272.003865540362</v>
      </c>
      <c r="L36" s="4">
        <v>12612.004293818429</v>
      </c>
      <c r="M36" s="4"/>
    </row>
    <row r="37" spans="1:13">
      <c r="A37" t="s">
        <v>46</v>
      </c>
      <c r="B37" s="4">
        <v>521504</v>
      </c>
      <c r="C37" s="4">
        <v>55312.011004792847</v>
      </c>
      <c r="D37" s="4">
        <v>113939.6682169454</v>
      </c>
      <c r="E37" s="4">
        <v>14288.000828755599</v>
      </c>
      <c r="F37" s="4">
        <v>7132.0027254006036</v>
      </c>
      <c r="G37" s="4">
        <v>4335.9992108498445</v>
      </c>
      <c r="H37" s="4">
        <v>9667.9963193594303</v>
      </c>
      <c r="I37" s="4">
        <v>225851.81133265171</v>
      </c>
      <c r="J37" s="4">
        <v>1940.0002115812936</v>
      </c>
      <c r="K37" s="4">
        <v>75844.036630066679</v>
      </c>
      <c r="L37" s="4">
        <v>12612.004293818429</v>
      </c>
      <c r="M37" s="4"/>
    </row>
    <row r="38" spans="1:13">
      <c r="A38" t="s">
        <v>47</v>
      </c>
      <c r="B38" s="4">
        <v>539044</v>
      </c>
      <c r="C38" s="4">
        <v>51260.018515209107</v>
      </c>
      <c r="D38" s="4">
        <v>130035.7070215975</v>
      </c>
      <c r="E38" s="4">
        <v>14732.001230931341</v>
      </c>
      <c r="F38" s="4">
        <v>7779.998007911443</v>
      </c>
      <c r="G38" s="4">
        <v>4135.9997722372082</v>
      </c>
      <c r="H38" s="4">
        <v>10215.999626171186</v>
      </c>
      <c r="I38" s="4">
        <v>229675.87643693018</v>
      </c>
      <c r="J38" s="4">
        <v>1987.9999481199029</v>
      </c>
      <c r="K38" s="4">
        <v>76656.01548428266</v>
      </c>
      <c r="L38" s="4">
        <v>11983.995869869574</v>
      </c>
      <c r="M38" s="4"/>
    </row>
    <row r="39" spans="1:13">
      <c r="A39" t="s">
        <v>48</v>
      </c>
      <c r="B39" s="4">
        <v>558532</v>
      </c>
      <c r="C39" s="4">
        <v>55192.00369201084</v>
      </c>
      <c r="D39" s="4">
        <v>126532.48607783868</v>
      </c>
      <c r="E39" s="4">
        <v>14635.997584779094</v>
      </c>
      <c r="F39" s="4">
        <v>7832.0013855556708</v>
      </c>
      <c r="G39" s="4">
        <v>4499.9985841268808</v>
      </c>
      <c r="H39" s="4">
        <v>10064.003846256923</v>
      </c>
      <c r="I39" s="4">
        <v>246768.11305838768</v>
      </c>
      <c r="J39" s="4">
        <v>2260.0006076091258</v>
      </c>
      <c r="K39" s="4">
        <v>78023.969607164254</v>
      </c>
      <c r="L39" s="4">
        <v>12067.997113828789</v>
      </c>
      <c r="M39" s="4"/>
    </row>
    <row r="40" spans="1:13">
      <c r="A40" t="s">
        <v>49</v>
      </c>
      <c r="B40" s="4">
        <v>537552</v>
      </c>
      <c r="C40" s="4">
        <v>55088.009670235726</v>
      </c>
      <c r="D40" s="4">
        <v>102480.14598791368</v>
      </c>
      <c r="E40" s="4">
        <v>14119.997883026082</v>
      </c>
      <c r="F40" s="4">
        <v>7640.0036592501183</v>
      </c>
      <c r="G40" s="4">
        <v>4088.000937118306</v>
      </c>
      <c r="H40" s="4">
        <v>10260.002486974332</v>
      </c>
      <c r="I40" s="4">
        <v>250535.11294470078</v>
      </c>
      <c r="J40" s="4">
        <v>2143.9996546642283</v>
      </c>
      <c r="K40" s="4">
        <v>78240.004413611779</v>
      </c>
      <c r="L40" s="4">
        <v>12284.005890906354</v>
      </c>
      <c r="M40" s="4"/>
    </row>
    <row r="41" spans="1:13">
      <c r="A41" t="s">
        <v>50</v>
      </c>
      <c r="B41" s="4">
        <v>521408</v>
      </c>
      <c r="C41" s="4">
        <v>55603.996720637857</v>
      </c>
      <c r="D41" s="4">
        <v>90635.78220362516</v>
      </c>
      <c r="E41" s="4">
        <v>14555.997123557696</v>
      </c>
      <c r="F41" s="4">
        <v>7844.0013633159751</v>
      </c>
      <c r="G41" s="4">
        <v>3980.0010461089387</v>
      </c>
      <c r="H41" s="4">
        <v>9975.9987406300206</v>
      </c>
      <c r="I41" s="4">
        <v>245039.41671072118</v>
      </c>
      <c r="J41" s="4">
        <v>1916.0007713608411</v>
      </c>
      <c r="K41" s="4">
        <v>79616.000355174459</v>
      </c>
      <c r="L41" s="4">
        <v>11715.995936566977</v>
      </c>
      <c r="M41" s="4"/>
    </row>
    <row r="42" spans="1:13">
      <c r="A42" t="s">
        <v>51</v>
      </c>
      <c r="B42" s="4">
        <v>539632</v>
      </c>
      <c r="C42" s="4">
        <v>58776.027849237849</v>
      </c>
      <c r="D42" s="4">
        <v>95779.53903335605</v>
      </c>
      <c r="E42" s="4">
        <v>14599.99347998401</v>
      </c>
      <c r="F42" s="4">
        <v>8043.996864669396</v>
      </c>
      <c r="G42" s="4">
        <v>3947.9998443166164</v>
      </c>
      <c r="H42" s="4">
        <v>9979.9999183075215</v>
      </c>
      <c r="I42" s="4">
        <v>252795.05019034422</v>
      </c>
      <c r="J42" s="4">
        <v>2152.0009465320481</v>
      </c>
      <c r="K42" s="4">
        <v>80763.980652955826</v>
      </c>
      <c r="L42" s="4">
        <v>12087.998273438629</v>
      </c>
      <c r="M42" s="4"/>
    </row>
    <row r="43" spans="1:13">
      <c r="A43" t="s">
        <v>52</v>
      </c>
      <c r="B43" s="4">
        <v>522840</v>
      </c>
      <c r="C43" s="4">
        <v>55379.975876196906</v>
      </c>
      <c r="D43" s="4">
        <v>110028.4624796828</v>
      </c>
      <c r="E43" s="4">
        <v>14656.004018763373</v>
      </c>
      <c r="F43" s="4">
        <v>8339.9988804976729</v>
      </c>
      <c r="G43" s="4">
        <v>3807.9998675144816</v>
      </c>
      <c r="H43" s="4">
        <v>10963.998944136305</v>
      </c>
      <c r="I43" s="4">
        <v>223088.61788436247</v>
      </c>
      <c r="J43" s="4">
        <v>2275.9990119286863</v>
      </c>
      <c r="K43" s="4">
        <v>81979.980903709147</v>
      </c>
      <c r="L43" s="4">
        <v>11672.00316214679</v>
      </c>
      <c r="M43" s="4"/>
    </row>
    <row r="44" spans="1:13">
      <c r="A44" t="s">
        <v>53</v>
      </c>
      <c r="B44" s="4">
        <v>477424</v>
      </c>
      <c r="C44" s="4">
        <v>53307.982324150893</v>
      </c>
      <c r="D44" s="4">
        <v>103863.66047742747</v>
      </c>
      <c r="E44" s="4">
        <v>14224.005737482052</v>
      </c>
      <c r="F44" s="4">
        <v>8011.9973106459192</v>
      </c>
      <c r="G44" s="4">
        <v>4004.0008836219549</v>
      </c>
      <c r="H44" s="4">
        <v>10363.998128654459</v>
      </c>
      <c r="I44" s="4">
        <v>186272.20695732796</v>
      </c>
      <c r="J44" s="4">
        <v>2244.0002120070799</v>
      </c>
      <c r="K44" s="4">
        <v>83207.965475919787</v>
      </c>
      <c r="L44" s="4">
        <v>11252.00215487234</v>
      </c>
      <c r="M44" s="4"/>
    </row>
    <row r="45" spans="1:13">
      <c r="A45" t="s">
        <v>54</v>
      </c>
      <c r="B45" s="4">
        <v>515688</v>
      </c>
      <c r="C45" s="4">
        <v>57867.972649877338</v>
      </c>
      <c r="D45" s="4">
        <v>106144.2568022503</v>
      </c>
      <c r="E45" s="4">
        <v>14108.000984229815</v>
      </c>
      <c r="F45" s="4">
        <v>8435.9984774811946</v>
      </c>
      <c r="G45" s="4">
        <v>3955.998688100769</v>
      </c>
      <c r="H45" s="4">
        <v>10995.994632136271</v>
      </c>
      <c r="I45" s="4">
        <v>215368.19152012837</v>
      </c>
      <c r="J45" s="4">
        <v>1984.0001453777493</v>
      </c>
      <c r="K45" s="4">
        <v>84200.013546894668</v>
      </c>
      <c r="L45" s="4">
        <v>11944.000261583926</v>
      </c>
      <c r="M45" s="4"/>
    </row>
    <row r="46" spans="1:13">
      <c r="A46" t="s">
        <v>55</v>
      </c>
      <c r="B46" s="4">
        <v>468956</v>
      </c>
      <c r="C46" s="4">
        <v>54855.973238819111</v>
      </c>
      <c r="D46" s="4">
        <v>91155.704437835229</v>
      </c>
      <c r="E46" s="4">
        <v>13524.002668178824</v>
      </c>
      <c r="F46" s="4">
        <v>7816.0013083771855</v>
      </c>
      <c r="G46" s="4">
        <v>4304.0011159338192</v>
      </c>
      <c r="H46" s="4">
        <v>11304.004937085558</v>
      </c>
      <c r="I46" s="4">
        <v>187183.43692002317</v>
      </c>
      <c r="J46" s="4">
        <v>2080.0003919230521</v>
      </c>
      <c r="K46" s="4">
        <v>84656.008124942819</v>
      </c>
      <c r="L46" s="4">
        <v>11520.004917543543</v>
      </c>
      <c r="M46" s="4"/>
    </row>
    <row r="47" spans="1:13">
      <c r="A47" t="s">
        <v>56</v>
      </c>
      <c r="B47" s="4">
        <v>457712</v>
      </c>
      <c r="C47" s="4">
        <v>51632.02307063606</v>
      </c>
      <c r="D47" s="4">
        <v>80220.017792464758</v>
      </c>
      <c r="E47" s="4">
        <v>13696.003598465149</v>
      </c>
      <c r="F47" s="4">
        <v>7883.9975784083254</v>
      </c>
      <c r="G47" s="4">
        <v>3652.0004360672001</v>
      </c>
      <c r="H47" s="4">
        <v>11408.002492258274</v>
      </c>
      <c r="I47" s="4">
        <v>188419.16502186697</v>
      </c>
      <c r="J47" s="4">
        <v>2143.9996546642283</v>
      </c>
      <c r="K47" s="4">
        <v>87227.973992736224</v>
      </c>
      <c r="L47" s="4">
        <v>10779.994789562668</v>
      </c>
      <c r="M47" s="4"/>
    </row>
    <row r="48" spans="1:13">
      <c r="A48" t="s">
        <v>57</v>
      </c>
      <c r="B48" s="4">
        <v>460424</v>
      </c>
      <c r="C48" s="4">
        <v>52116.004106588181</v>
      </c>
      <c r="D48" s="4">
        <v>73815.968396535172</v>
      </c>
      <c r="E48" s="4">
        <v>13444.002316063881</v>
      </c>
      <c r="F48" s="4">
        <v>8987.9975535985923</v>
      </c>
      <c r="G48" s="4">
        <v>3540.0012566721516</v>
      </c>
      <c r="H48" s="4">
        <v>11244.004824727994</v>
      </c>
      <c r="I48" s="4">
        <v>197407.2950791092</v>
      </c>
      <c r="J48" s="4">
        <v>1951.9992077748175</v>
      </c>
      <c r="K48" s="4">
        <v>86564.004967594563</v>
      </c>
      <c r="L48" s="4">
        <v>10732.001605232321</v>
      </c>
      <c r="M48" s="4"/>
    </row>
    <row r="49" spans="1:19">
      <c r="A49" t="s">
        <v>58</v>
      </c>
      <c r="B49" s="4">
        <v>451360</v>
      </c>
      <c r="C49" s="4">
        <v>49988.005274444935</v>
      </c>
      <c r="D49" s="4">
        <v>68915.980046587545</v>
      </c>
      <c r="E49" s="4">
        <v>13507.999724631762</v>
      </c>
      <c r="F49" s="4">
        <v>8567.9978493663511</v>
      </c>
      <c r="G49" s="4">
        <v>3408.0016125660741</v>
      </c>
      <c r="H49" s="4">
        <v>10575.997874524821</v>
      </c>
      <c r="I49" s="4">
        <v>195671.86187695173</v>
      </c>
      <c r="J49" s="4">
        <v>2083.9999129859848</v>
      </c>
      <c r="K49" s="4">
        <v>87359.962447539685</v>
      </c>
      <c r="L49" s="4">
        <v>10680.002655109252</v>
      </c>
      <c r="M49" s="4"/>
    </row>
    <row r="50" spans="1:19">
      <c r="A50" t="s">
        <v>59</v>
      </c>
      <c r="B50" s="4">
        <v>455564</v>
      </c>
      <c r="C50" s="4">
        <v>50008.004476128343</v>
      </c>
      <c r="D50" s="4">
        <v>66184.022519101389</v>
      </c>
      <c r="E50" s="4">
        <v>14399.998208003613</v>
      </c>
      <c r="F50" s="4">
        <v>9079.9989968829814</v>
      </c>
      <c r="G50" s="4">
        <v>3807.9998675144816</v>
      </c>
      <c r="H50" s="4">
        <v>11568.004820633521</v>
      </c>
      <c r="I50" s="4">
        <v>193583.52675325205</v>
      </c>
      <c r="J50" s="4">
        <v>1867.9995186745614</v>
      </c>
      <c r="K50" s="4">
        <v>93092.077327398525</v>
      </c>
      <c r="L50" s="4">
        <v>11252.00215487234</v>
      </c>
      <c r="M50" s="4"/>
    </row>
    <row r="51" spans="1:19">
      <c r="A51" t="s">
        <v>60</v>
      </c>
      <c r="B51" s="4">
        <v>489508</v>
      </c>
      <c r="C51" s="4">
        <v>54027.981167962331</v>
      </c>
      <c r="D51" s="4">
        <v>72428.008487067054</v>
      </c>
      <c r="E51" s="4">
        <v>14512.002739357536</v>
      </c>
      <c r="F51" s="4">
        <v>9627.995785025505</v>
      </c>
      <c r="G51" s="4">
        <v>4312.0010716660536</v>
      </c>
      <c r="H51" s="4">
        <v>12655.995837599925</v>
      </c>
      <c r="I51" s="4">
        <v>211799.29025313005</v>
      </c>
      <c r="J51" s="4">
        <v>2163.9993965762983</v>
      </c>
      <c r="K51" s="4">
        <v>95948.259452471131</v>
      </c>
      <c r="L51" s="4">
        <v>11279.998150845398</v>
      </c>
      <c r="M51" s="4"/>
    </row>
    <row r="52" spans="1:19">
      <c r="A52" t="s">
        <v>61</v>
      </c>
      <c r="B52" s="4">
        <v>501996</v>
      </c>
      <c r="C52" s="4">
        <v>52939.993929836324</v>
      </c>
      <c r="D52" s="4">
        <v>81732.039238771991</v>
      </c>
      <c r="E52" s="4">
        <v>14771.993871799221</v>
      </c>
      <c r="F52" s="4">
        <v>9475.9980653915427</v>
      </c>
      <c r="G52" s="4">
        <v>4111.9981659862742</v>
      </c>
      <c r="H52" s="4">
        <v>12416.001473740685</v>
      </c>
      <c r="I52" s="4">
        <v>217247.89659399935</v>
      </c>
      <c r="J52" s="4">
        <v>1747.999658972941</v>
      </c>
      <c r="K52" s="4">
        <v>96320.29864806305</v>
      </c>
      <c r="L52" s="4">
        <v>10611.996241890974</v>
      </c>
      <c r="M52" s="4"/>
    </row>
    <row r="53" spans="1:19">
      <c r="A53" t="s">
        <v>62</v>
      </c>
      <c r="B53" s="4">
        <v>512472</v>
      </c>
      <c r="C53" s="4">
        <v>51771.980303737873</v>
      </c>
      <c r="D53" s="4">
        <v>89027.83575616595</v>
      </c>
      <c r="E53" s="4">
        <v>15083.992499356797</v>
      </c>
      <c r="F53" s="4">
        <v>9511.9992651911143</v>
      </c>
      <c r="G53" s="4">
        <v>4100.0004445527384</v>
      </c>
      <c r="H53" s="4">
        <v>12651.997174737253</v>
      </c>
      <c r="I53" s="4">
        <v>215350.96275396648</v>
      </c>
      <c r="J53" s="4">
        <v>1916.0007713608411</v>
      </c>
      <c r="K53" s="4">
        <v>101175.74782521278</v>
      </c>
      <c r="L53" s="4">
        <v>11124.001621501491</v>
      </c>
      <c r="M53" s="4"/>
    </row>
    <row r="54" spans="1:19">
      <c r="A54" t="s">
        <v>63</v>
      </c>
      <c r="B54" s="4">
        <v>506732</v>
      </c>
      <c r="C54" s="4">
        <v>49279.988316328861</v>
      </c>
      <c r="D54" s="4">
        <v>78712.036252731792</v>
      </c>
      <c r="E54" s="4">
        <v>15655.99768360071</v>
      </c>
      <c r="F54" s="4">
        <v>9984.0027007790122</v>
      </c>
      <c r="G54" s="4">
        <v>4088.000937118306</v>
      </c>
      <c r="H54" s="4">
        <v>12796.005886807319</v>
      </c>
      <c r="I54" s="4">
        <v>215687.17243122752</v>
      </c>
      <c r="J54" s="4">
        <v>2003.9997974259404</v>
      </c>
      <c r="K54" s="4">
        <v>106112.41830122344</v>
      </c>
      <c r="L54" s="4">
        <v>11795.995177615983</v>
      </c>
      <c r="M54" s="4"/>
      <c r="N54" s="6"/>
      <c r="O54" s="6"/>
      <c r="P54" s="7"/>
      <c r="Q54" s="7"/>
      <c r="R54" s="7"/>
      <c r="S54" s="7"/>
    </row>
    <row r="55" spans="1:19">
      <c r="A55" t="s">
        <v>64</v>
      </c>
      <c r="B55" s="12">
        <v>345116</v>
      </c>
      <c r="C55" s="12">
        <v>37059.994859057137</v>
      </c>
      <c r="D55" s="12">
        <v>51695.983098285658</v>
      </c>
      <c r="E55" s="12">
        <v>12552.000837306579</v>
      </c>
      <c r="F55" s="12">
        <v>7860.0037389764684</v>
      </c>
      <c r="G55" s="12">
        <v>3327.9985329473407</v>
      </c>
      <c r="H55" s="12">
        <v>9455.9964206589284</v>
      </c>
      <c r="I55" s="12">
        <v>136256.49227565969</v>
      </c>
      <c r="J55" s="12">
        <v>1684.0002800788936</v>
      </c>
      <c r="K55" s="12">
        <v>73780.028771934987</v>
      </c>
      <c r="L55" s="12">
        <v>10796.004177858427</v>
      </c>
      <c r="M55" s="4"/>
      <c r="N55" s="6"/>
      <c r="O55" s="6"/>
      <c r="P55" s="7"/>
      <c r="Q55" s="7"/>
      <c r="R55" s="7"/>
      <c r="S55" s="7"/>
    </row>
    <row r="56" spans="1:19">
      <c r="A56" t="s">
        <v>65</v>
      </c>
      <c r="B56" s="12">
        <v>666252</v>
      </c>
      <c r="C56" s="12">
        <v>61848.019798758956</v>
      </c>
      <c r="D56" s="12">
        <v>115567.99778447616</v>
      </c>
      <c r="E56" s="12">
        <v>19208.004287587235</v>
      </c>
      <c r="F56" s="12">
        <v>11955.998059733396</v>
      </c>
      <c r="G56" s="12">
        <v>5324.0009668645116</v>
      </c>
      <c r="H56" s="12">
        <v>15619.999027283495</v>
      </c>
      <c r="I56" s="12">
        <v>281183.95018103829</v>
      </c>
      <c r="J56" s="12">
        <v>2467.9999410015039</v>
      </c>
      <c r="K56" s="12">
        <v>135675.9174629976</v>
      </c>
      <c r="L56" s="12">
        <v>16571.992673894907</v>
      </c>
      <c r="M56" s="4"/>
      <c r="N56" s="6"/>
      <c r="O56" s="6"/>
      <c r="P56" s="7"/>
      <c r="Q56" s="7"/>
      <c r="R56" s="7"/>
      <c r="S56" s="7"/>
    </row>
    <row r="57" spans="1:19">
      <c r="A57" t="s">
        <v>66</v>
      </c>
      <c r="B57" s="12">
        <v>687424</v>
      </c>
      <c r="C57" s="12">
        <v>67656.002683090337</v>
      </c>
      <c r="D57" s="12">
        <v>130147.58583062842</v>
      </c>
      <c r="E57" s="12">
        <v>19747.997269664153</v>
      </c>
      <c r="F57" s="12">
        <v>12792.001363705305</v>
      </c>
      <c r="G57" s="12">
        <v>5983.9990513300909</v>
      </c>
      <c r="H57" s="12">
        <v>17799.993322148148</v>
      </c>
      <c r="I57" s="12">
        <v>277668.81266039424</v>
      </c>
      <c r="J57" s="12">
        <v>2248.0003374390085</v>
      </c>
      <c r="K57" s="12">
        <v>136320.54787891684</v>
      </c>
      <c r="L57" s="12">
        <v>16224.007377524655</v>
      </c>
      <c r="M57" s="4"/>
      <c r="N57" s="6"/>
      <c r="O57" s="7"/>
      <c r="P57" s="7"/>
    </row>
    <row r="58" spans="1:19">
      <c r="A58" s="26" t="s">
        <v>67</v>
      </c>
      <c r="B58" s="22">
        <v>634071.34888395097</v>
      </c>
      <c r="C58" s="22">
        <v>61886.006143529878</v>
      </c>
      <c r="D58" s="22">
        <v>110285.12769612001</v>
      </c>
      <c r="E58" s="22">
        <v>18005.280610776324</v>
      </c>
      <c r="F58" s="22">
        <v>12614.463874457038</v>
      </c>
      <c r="G58" s="22">
        <v>5530.8476292723817</v>
      </c>
      <c r="H58" s="22">
        <v>16816.004506741723</v>
      </c>
      <c r="I58" s="22">
        <v>266559.92620534688</v>
      </c>
      <c r="J58" s="22">
        <v>2323.1594291264619</v>
      </c>
      <c r="K58" s="22">
        <v>124999.4181057859</v>
      </c>
      <c r="L58" s="22">
        <v>14280.872894909457</v>
      </c>
      <c r="M58" s="4"/>
      <c r="N58" s="6"/>
      <c r="O58" s="7"/>
      <c r="P58" s="7"/>
    </row>
    <row r="59" spans="1:19">
      <c r="A59" s="26" t="s">
        <v>68</v>
      </c>
      <c r="B59" s="22">
        <v>604058.00351441535</v>
      </c>
      <c r="C59" s="22">
        <v>61495.258983255975</v>
      </c>
      <c r="D59" s="22">
        <v>103646.81211250552</v>
      </c>
      <c r="E59" s="22">
        <v>17202.557801241219</v>
      </c>
      <c r="F59" s="22">
        <v>12439.390390581535</v>
      </c>
      <c r="G59" s="22">
        <v>5112.0069782043638</v>
      </c>
      <c r="H59" s="22">
        <v>15399.993419861214</v>
      </c>
      <c r="I59" s="22">
        <v>253232.764140571</v>
      </c>
      <c r="J59" s="22">
        <v>2248.0003374390085</v>
      </c>
      <c r="K59" s="22">
        <v>118999.47509527835</v>
      </c>
      <c r="L59" s="22">
        <v>13547.961350079953</v>
      </c>
      <c r="M59" s="4"/>
      <c r="N59" s="6"/>
      <c r="O59" s="7"/>
      <c r="P59" s="7"/>
    </row>
    <row r="60" spans="1:19">
      <c r="A60" s="26" t="s">
        <v>69</v>
      </c>
      <c r="B60" s="22">
        <v>579080.18674605363</v>
      </c>
      <c r="C60" s="22">
        <v>60883.736234056072</v>
      </c>
      <c r="D60" s="22">
        <v>101513.22465253438</v>
      </c>
      <c r="E60" s="22">
        <v>16480.68488440894</v>
      </c>
      <c r="F60" s="22">
        <v>12266.758981420697</v>
      </c>
      <c r="G60" s="22">
        <v>4724.8890639347519</v>
      </c>
      <c r="H60" s="22">
        <v>15899.999569293928</v>
      </c>
      <c r="I60" s="22">
        <v>238040.08459017181</v>
      </c>
      <c r="J60" s="22">
        <v>2175.2728003803322</v>
      </c>
      <c r="K60" s="22">
        <v>113250.14923807302</v>
      </c>
      <c r="L60" s="22">
        <v>13141.945771778903</v>
      </c>
      <c r="M60" s="4"/>
      <c r="N60" s="6"/>
      <c r="O60" s="7"/>
      <c r="P60" s="7"/>
    </row>
    <row r="61" spans="1:19">
      <c r="A61" s="26" t="s">
        <v>70</v>
      </c>
      <c r="B61" s="22">
        <v>555317.1986592398</v>
      </c>
      <c r="C61" s="22">
        <v>59224.249747954389</v>
      </c>
      <c r="D61" s="22">
        <v>100315.38591310802</v>
      </c>
      <c r="E61" s="22">
        <v>16435.638923398503</v>
      </c>
      <c r="F61" s="22">
        <v>12096.511220428882</v>
      </c>
      <c r="G61" s="22">
        <v>4367.0865007958018</v>
      </c>
      <c r="H61" s="22">
        <v>15392.00289699637</v>
      </c>
      <c r="I61" s="22">
        <v>223756.6510637498</v>
      </c>
      <c r="J61" s="22">
        <v>2104.8981520461525</v>
      </c>
      <c r="K61" s="22">
        <v>107999.76834171012</v>
      </c>
      <c r="L61" s="22">
        <v>12950.431164376627</v>
      </c>
      <c r="M61" s="4"/>
      <c r="N61" s="6"/>
      <c r="O61" s="7"/>
      <c r="P61" s="7"/>
    </row>
    <row r="62" spans="1:19">
      <c r="A62" s="26" t="s">
        <v>71</v>
      </c>
      <c r="B62" s="22">
        <v>542181.14075318002</v>
      </c>
      <c r="C62" s="22">
        <v>56524.174334065428</v>
      </c>
      <c r="D62" s="22">
        <v>94765.634876214113</v>
      </c>
      <c r="E62" s="22">
        <v>15689.384514970905</v>
      </c>
      <c r="F62" s="22">
        <v>11504.759326665342</v>
      </c>
      <c r="G62" s="22">
        <v>4370.3225971272559</v>
      </c>
      <c r="H62" s="22">
        <v>15026.154139312448</v>
      </c>
      <c r="I62" s="22">
        <v>222349.63686965671</v>
      </c>
      <c r="J62" s="22">
        <v>2114.4771419754152</v>
      </c>
      <c r="K62" s="22">
        <v>106239.2521566533</v>
      </c>
      <c r="L62" s="22">
        <v>12938.727163135207</v>
      </c>
      <c r="M62" s="4"/>
      <c r="N62" s="27"/>
      <c r="O62" s="7"/>
      <c r="P62" s="7"/>
    </row>
    <row r="63" spans="1:19">
      <c r="A63" s="26" t="s">
        <v>72</v>
      </c>
      <c r="B63" s="22">
        <v>537106.95111528796</v>
      </c>
      <c r="C63" s="22">
        <v>55305.082220061973</v>
      </c>
      <c r="D63" s="22">
        <v>91641.915848457415</v>
      </c>
      <c r="E63" s="22">
        <v>15572.707051059566</v>
      </c>
      <c r="F63" s="22">
        <v>11277.496748098221</v>
      </c>
      <c r="G63" s="22">
        <v>4373.5610914692516</v>
      </c>
      <c r="H63" s="22">
        <v>14730.01888836637</v>
      </c>
      <c r="I63" s="22">
        <v>222349.63686965671</v>
      </c>
      <c r="J63" s="22">
        <v>2133.8820813597204</v>
      </c>
      <c r="K63" s="22">
        <v>106058.95810838423</v>
      </c>
      <c r="L63" s="22">
        <v>13011.238475777114</v>
      </c>
      <c r="M63" s="4"/>
      <c r="N63" s="27"/>
      <c r="O63" s="7"/>
      <c r="P63" s="7"/>
    </row>
    <row r="64" spans="1:19">
      <c r="A64" s="26" t="s">
        <v>73</v>
      </c>
      <c r="B64" s="22">
        <v>535906.50003392051</v>
      </c>
      <c r="C64" s="22">
        <v>54839.078791795779</v>
      </c>
      <c r="D64" s="22">
        <v>90267.072996026953</v>
      </c>
      <c r="E64" s="22">
        <v>15511.745216613383</v>
      </c>
      <c r="F64" s="22">
        <v>11136.712121297396</v>
      </c>
      <c r="G64" s="22">
        <v>4376.8019855987623</v>
      </c>
      <c r="H64" s="22">
        <v>14488.30461438832</v>
      </c>
      <c r="I64" s="22">
        <v>222349.63686965671</v>
      </c>
      <c r="J64" s="22">
        <v>2169.042722366285</v>
      </c>
      <c r="K64" s="22">
        <v>106943.60271242066</v>
      </c>
      <c r="L64" s="22">
        <v>13173.506525957759</v>
      </c>
      <c r="M64" s="4"/>
      <c r="N64" s="27"/>
      <c r="O64" s="7"/>
      <c r="P64" s="7"/>
    </row>
    <row r="65" spans="1:34">
      <c r="A65" s="26" t="s">
        <v>74</v>
      </c>
      <c r="B65" s="22">
        <v>537003.99056636682</v>
      </c>
      <c r="C65" s="22">
        <v>54673.642512852392</v>
      </c>
      <c r="D65" s="22">
        <v>89967.560825181528</v>
      </c>
      <c r="E65" s="22">
        <v>15523.897483867137</v>
      </c>
      <c r="F65" s="22">
        <v>11038.035662585127</v>
      </c>
      <c r="G65" s="22">
        <v>4380.0452812940766</v>
      </c>
      <c r="H65" s="22">
        <v>14298.297707987818</v>
      </c>
      <c r="I65" s="22">
        <v>222349.63686965671</v>
      </c>
      <c r="J65" s="22">
        <v>2216.0091191631723</v>
      </c>
      <c r="K65" s="22">
        <v>108544.46952307412</v>
      </c>
      <c r="L65" s="22">
        <v>13360.066920021707</v>
      </c>
      <c r="M65" s="4"/>
      <c r="N65" s="27"/>
      <c r="O65" s="7"/>
      <c r="P65" s="7"/>
    </row>
    <row r="66" spans="1:34">
      <c r="A66" s="26" t="s">
        <v>75</v>
      </c>
      <c r="B66" s="22">
        <v>544215.55120363191</v>
      </c>
      <c r="C66" s="22">
        <v>54759.707935549166</v>
      </c>
      <c r="D66" s="22">
        <v>90645.527789045533</v>
      </c>
      <c r="E66" s="22">
        <v>15553.949511212188</v>
      </c>
      <c r="F66" s="22">
        <v>11092.384463060318</v>
      </c>
      <c r="G66" s="22">
        <v>4383.290980334802</v>
      </c>
      <c r="H66" s="22">
        <v>14123.164738970649</v>
      </c>
      <c r="I66" s="22">
        <v>226679.61359087043</v>
      </c>
      <c r="J66" s="22">
        <v>2263.1182620104501</v>
      </c>
      <c r="K66" s="22">
        <v>110462.76760315416</v>
      </c>
      <c r="L66" s="22">
        <v>13590.937384321202</v>
      </c>
      <c r="M66" s="4"/>
      <c r="N66" s="27"/>
      <c r="O66" s="7"/>
      <c r="P66" s="7"/>
    </row>
    <row r="67" spans="1:34">
      <c r="A67" s="26" t="s">
        <v>76</v>
      </c>
      <c r="B67" s="22">
        <v>549031.42584535677</v>
      </c>
      <c r="C67" s="22">
        <v>54679.123234145307</v>
      </c>
      <c r="D67" s="22">
        <v>90978.697203559394</v>
      </c>
      <c r="E67" s="22">
        <v>15562.019594403688</v>
      </c>
      <c r="F67" s="22">
        <v>11064.545317168064</v>
      </c>
      <c r="G67" s="22">
        <v>4386.5390845018646</v>
      </c>
      <c r="H67" s="22">
        <v>13994.585665714152</v>
      </c>
      <c r="I67" s="22">
        <v>229153.3119341089</v>
      </c>
      <c r="J67" s="22">
        <v>2323.7137221537828</v>
      </c>
      <c r="K67" s="22">
        <v>112442.06420195574</v>
      </c>
      <c r="L67" s="22">
        <v>13779.88683135153</v>
      </c>
      <c r="M67" s="4"/>
      <c r="N67" s="27"/>
      <c r="O67" s="7"/>
      <c r="P67" s="7"/>
    </row>
    <row r="68" spans="1:34">
      <c r="A68" s="26" t="s">
        <v>77</v>
      </c>
      <c r="B68" s="22">
        <v>552572.71398030117</v>
      </c>
      <c r="C68" s="22">
        <v>54591.127577263942</v>
      </c>
      <c r="D68" s="22">
        <v>91143.49898201121</v>
      </c>
      <c r="E68" s="22">
        <v>15579.226489629067</v>
      </c>
      <c r="F68" s="22">
        <v>11056.298843907462</v>
      </c>
      <c r="G68" s="22">
        <v>4389.7895955775093</v>
      </c>
      <c r="H68" s="22">
        <v>13882.172716735739</v>
      </c>
      <c r="I68" s="22">
        <v>230848.9426114645</v>
      </c>
      <c r="J68" s="22">
        <v>2374.7223587814237</v>
      </c>
      <c r="K68" s="22">
        <v>114101.0937039953</v>
      </c>
      <c r="L68" s="22">
        <v>13934.600244678706</v>
      </c>
      <c r="M68" s="4"/>
      <c r="N68" s="27"/>
      <c r="O68" s="7"/>
      <c r="P68" s="7"/>
    </row>
    <row r="69" spans="1:34">
      <c r="A69" s="26" t="s">
        <v>78</v>
      </c>
      <c r="B69" s="22">
        <v>555509.30072048644</v>
      </c>
      <c r="C69" s="22">
        <v>54572.078778840485</v>
      </c>
      <c r="D69" s="22">
        <v>91215.761540174222</v>
      </c>
      <c r="E69" s="22">
        <v>15605.602908002049</v>
      </c>
      <c r="F69" s="22">
        <v>11052.589903366807</v>
      </c>
      <c r="G69" s="22">
        <v>4393.0425153453025</v>
      </c>
      <c r="H69" s="22">
        <v>13787.165254550559</v>
      </c>
      <c r="I69" s="22">
        <v>232272.1835581192</v>
      </c>
      <c r="J69" s="22">
        <v>2419.9040938103421</v>
      </c>
      <c r="K69" s="22">
        <v>115448.33461445753</v>
      </c>
      <c r="L69" s="22">
        <v>14067.829462070247</v>
      </c>
      <c r="M69" s="4"/>
      <c r="N69" s="27"/>
      <c r="O69" s="7"/>
      <c r="P69" s="7"/>
    </row>
    <row r="70" spans="1:34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34">
      <c r="A71" s="3" t="s">
        <v>79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34">
      <c r="A72" s="8">
        <v>2019</v>
      </c>
      <c r="B72" s="4">
        <v>489880</v>
      </c>
      <c r="C72" s="4">
        <v>52191</v>
      </c>
      <c r="D72" s="4">
        <v>77350</v>
      </c>
      <c r="E72" s="4">
        <v>14692</v>
      </c>
      <c r="F72" s="4">
        <v>9425</v>
      </c>
      <c r="G72" s="4">
        <v>4082</v>
      </c>
      <c r="H72" s="4">
        <v>12321</v>
      </c>
      <c r="I72" s="4">
        <v>209479</v>
      </c>
      <c r="J72" s="4">
        <v>1926</v>
      </c>
      <c r="K72" s="4">
        <v>96636</v>
      </c>
      <c r="L72" s="4">
        <v>11066</v>
      </c>
      <c r="M72" s="4"/>
      <c r="N72" s="6"/>
      <c r="O72" s="6"/>
      <c r="P72" s="6"/>
      <c r="Q72" s="6"/>
      <c r="R72" s="6"/>
    </row>
    <row r="73" spans="1:34">
      <c r="A73" s="8">
        <v>2020</v>
      </c>
      <c r="B73" s="4">
        <v>551392</v>
      </c>
      <c r="C73" s="4">
        <v>53960</v>
      </c>
      <c r="D73" s="4">
        <v>94021</v>
      </c>
      <c r="E73" s="4">
        <v>16789</v>
      </c>
      <c r="F73" s="4">
        <v>10647</v>
      </c>
      <c r="G73" s="4">
        <v>4684</v>
      </c>
      <c r="H73" s="4">
        <v>13923</v>
      </c>
      <c r="I73" s="4">
        <v>227717</v>
      </c>
      <c r="J73" s="4">
        <v>2103</v>
      </c>
      <c r="K73" s="4">
        <v>112971</v>
      </c>
      <c r="L73" s="4">
        <v>13845</v>
      </c>
      <c r="M73" s="4"/>
      <c r="N73" s="6"/>
      <c r="O73" s="6"/>
      <c r="P73" s="6"/>
      <c r="Q73" s="6"/>
      <c r="R73" s="6"/>
    </row>
    <row r="74" spans="1:34">
      <c r="A74" s="23">
        <v>2021</v>
      </c>
      <c r="B74" s="24">
        <f t="shared" ref="B74:L74" si="0">AVERAGE(B58:B61)</f>
        <v>593131.68445091485</v>
      </c>
      <c r="C74" s="24">
        <f t="shared" si="0"/>
        <v>60872.312777199077</v>
      </c>
      <c r="D74" s="24">
        <f t="shared" si="0"/>
        <v>103940.13759356698</v>
      </c>
      <c r="E74" s="24">
        <f t="shared" si="0"/>
        <v>17031.040554956249</v>
      </c>
      <c r="F74" s="24">
        <f t="shared" si="0"/>
        <v>12354.281116722037</v>
      </c>
      <c r="G74" s="24">
        <f t="shared" si="0"/>
        <v>4933.7075430518253</v>
      </c>
      <c r="H74" s="24">
        <f t="shared" si="0"/>
        <v>15877.000098223309</v>
      </c>
      <c r="I74" s="24">
        <f t="shared" si="0"/>
        <v>245397.35649995989</v>
      </c>
      <c r="J74" s="24">
        <f t="shared" si="0"/>
        <v>2212.8326797479885</v>
      </c>
      <c r="K74" s="24">
        <f t="shared" si="0"/>
        <v>116312.20269521186</v>
      </c>
      <c r="L74" s="24">
        <f t="shared" si="0"/>
        <v>13480.302795286236</v>
      </c>
      <c r="M74" s="4"/>
      <c r="N74" s="6"/>
      <c r="O74" s="6"/>
      <c r="P74" s="6"/>
      <c r="Q74" s="6"/>
      <c r="R74" s="6"/>
    </row>
    <row r="75" spans="1:34">
      <c r="A75" s="23">
        <v>2022</v>
      </c>
      <c r="B75" s="24">
        <f t="shared" ref="B75:L75" si="1">AVERAGE(B62:B65)</f>
        <v>538049.64561718889</v>
      </c>
      <c r="C75" s="24">
        <f t="shared" si="1"/>
        <v>55335.494464693897</v>
      </c>
      <c r="D75" s="24">
        <f t="shared" si="1"/>
        <v>91660.546136470002</v>
      </c>
      <c r="E75" s="24">
        <f t="shared" si="1"/>
        <v>15574.433566627747</v>
      </c>
      <c r="F75" s="24">
        <f t="shared" si="1"/>
        <v>11239.250964661522</v>
      </c>
      <c r="G75" s="24">
        <f t="shared" si="1"/>
        <v>4375.1827388723359</v>
      </c>
      <c r="H75" s="24">
        <f t="shared" si="1"/>
        <v>14635.69383751374</v>
      </c>
      <c r="I75" s="24">
        <f t="shared" si="1"/>
        <v>222349.63686965671</v>
      </c>
      <c r="J75" s="24">
        <f t="shared" si="1"/>
        <v>2158.3527662161482</v>
      </c>
      <c r="K75" s="24">
        <f t="shared" si="1"/>
        <v>106946.57062513308</v>
      </c>
      <c r="L75" s="24">
        <f t="shared" si="1"/>
        <v>13120.884771222947</v>
      </c>
      <c r="M75" s="4"/>
      <c r="N75" s="6"/>
      <c r="O75" s="6"/>
      <c r="P75" s="6"/>
      <c r="Q75" s="6"/>
      <c r="R75" s="6"/>
    </row>
    <row r="76" spans="1:34">
      <c r="A76" s="23">
        <v>2023</v>
      </c>
      <c r="B76" s="24">
        <f t="shared" ref="B76:L76" si="2">AVERAGE(B66:B69)</f>
        <v>550332.24793744402</v>
      </c>
      <c r="C76" s="24">
        <f t="shared" si="2"/>
        <v>54650.509381449723</v>
      </c>
      <c r="D76" s="24">
        <f t="shared" si="2"/>
        <v>90995.8713786976</v>
      </c>
      <c r="E76" s="24">
        <f t="shared" si="2"/>
        <v>15575.199625811747</v>
      </c>
      <c r="F76" s="24">
        <f t="shared" si="2"/>
        <v>11066.454631875662</v>
      </c>
      <c r="G76" s="24">
        <f t="shared" si="2"/>
        <v>4388.1655439398701</v>
      </c>
      <c r="H76" s="24">
        <f t="shared" si="2"/>
        <v>13946.772093992773</v>
      </c>
      <c r="I76" s="24">
        <f t="shared" si="2"/>
        <v>229738.51292364078</v>
      </c>
      <c r="J76" s="24">
        <f t="shared" si="2"/>
        <v>2345.364609189</v>
      </c>
      <c r="K76" s="24">
        <f t="shared" si="2"/>
        <v>113113.56503089069</v>
      </c>
      <c r="L76" s="24">
        <f t="shared" si="2"/>
        <v>13843.313480605422</v>
      </c>
      <c r="M76" s="4"/>
      <c r="N76" s="6"/>
      <c r="O76" s="6"/>
      <c r="P76" s="6"/>
      <c r="Q76" s="6"/>
      <c r="R76" s="6"/>
    </row>
    <row r="77" spans="1:34">
      <c r="C77" s="8"/>
      <c r="D77" s="8"/>
      <c r="E77" s="8"/>
      <c r="F77" s="8"/>
      <c r="G77" s="8"/>
      <c r="H77" s="8"/>
      <c r="I77" s="8"/>
      <c r="J77" s="8"/>
      <c r="K77" s="8"/>
      <c r="L77" s="8"/>
      <c r="N77" s="6"/>
      <c r="O77" s="6"/>
      <c r="P77" s="6"/>
      <c r="Q77" s="6"/>
      <c r="R77" s="6"/>
      <c r="S77" s="6"/>
      <c r="T77" s="28"/>
      <c r="U77" s="6"/>
      <c r="V77" s="6"/>
      <c r="W77" s="6"/>
      <c r="X77" s="6"/>
    </row>
    <row r="78" spans="1:34">
      <c r="A78" s="3" t="s">
        <v>80</v>
      </c>
      <c r="C78" s="8"/>
      <c r="D78" s="8"/>
      <c r="E78" s="8"/>
      <c r="F78" s="8"/>
      <c r="G78" s="8"/>
      <c r="H78" s="8"/>
      <c r="I78" s="8"/>
      <c r="J78" s="8"/>
      <c r="K78" s="8"/>
      <c r="L78" s="8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34">
      <c r="A79" s="8">
        <v>2020</v>
      </c>
      <c r="B79" s="9">
        <f t="shared" ref="B79:L79" si="3">(B73/B72-1)*100</f>
        <v>12.556544459867713</v>
      </c>
      <c r="C79" s="9">
        <f t="shared" si="3"/>
        <v>3.3894732808338546</v>
      </c>
      <c r="D79" s="9">
        <f t="shared" si="3"/>
        <v>21.552682611506135</v>
      </c>
      <c r="E79" s="9">
        <f t="shared" si="3"/>
        <v>14.273073781649881</v>
      </c>
      <c r="F79" s="9">
        <f t="shared" si="3"/>
        <v>12.96551724137931</v>
      </c>
      <c r="G79" s="9">
        <f t="shared" si="3"/>
        <v>14.74767270945614</v>
      </c>
      <c r="H79" s="9">
        <f t="shared" si="3"/>
        <v>13.00219138056975</v>
      </c>
      <c r="I79" s="9">
        <f t="shared" si="3"/>
        <v>8.7063619742313136</v>
      </c>
      <c r="J79" s="9">
        <f t="shared" si="3"/>
        <v>9.1900311526479825</v>
      </c>
      <c r="K79" s="9">
        <f t="shared" si="3"/>
        <v>16.90363839562896</v>
      </c>
      <c r="L79" s="9">
        <f t="shared" si="3"/>
        <v>25.112958611964586</v>
      </c>
      <c r="M79" s="9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 spans="1:34">
      <c r="A80" s="23">
        <v>2021</v>
      </c>
      <c r="B80" s="25">
        <f t="shared" ref="B80:L80" si="4">(B74/B73-1)*100</f>
        <v>7.5698748714009056</v>
      </c>
      <c r="C80" s="25">
        <f t="shared" si="4"/>
        <v>12.810068156410438</v>
      </c>
      <c r="D80" s="25">
        <f t="shared" si="4"/>
        <v>10.549917139327359</v>
      </c>
      <c r="E80" s="25">
        <f t="shared" si="4"/>
        <v>1.4416615340773653</v>
      </c>
      <c r="F80" s="25">
        <f t="shared" si="4"/>
        <v>16.035325600845663</v>
      </c>
      <c r="G80" s="25">
        <f t="shared" si="4"/>
        <v>5.3310747876136988</v>
      </c>
      <c r="H80" s="25">
        <f t="shared" si="4"/>
        <v>14.034332386865689</v>
      </c>
      <c r="I80" s="25">
        <f t="shared" si="4"/>
        <v>7.7641794420091115</v>
      </c>
      <c r="J80" s="25">
        <f t="shared" si="4"/>
        <v>5.2226666546832501</v>
      </c>
      <c r="K80" s="25">
        <f t="shared" si="4"/>
        <v>2.9575755682536675</v>
      </c>
      <c r="L80" s="25">
        <f t="shared" si="4"/>
        <v>-2.6341437682467661</v>
      </c>
      <c r="M80" s="9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 spans="1:34">
      <c r="A81" s="23">
        <v>2022</v>
      </c>
      <c r="B81" s="25">
        <f t="shared" ref="B81:L81" si="5">(B75/B74-1)*100</f>
        <v>-9.2866458288630387</v>
      </c>
      <c r="C81" s="25">
        <f t="shared" si="5"/>
        <v>-9.0957909432005444</v>
      </c>
      <c r="D81" s="25">
        <f t="shared" si="5"/>
        <v>-11.814099674481271</v>
      </c>
      <c r="E81" s="25">
        <f t="shared" si="5"/>
        <v>-8.5526599718219298</v>
      </c>
      <c r="F81" s="25">
        <f t="shared" si="5"/>
        <v>-9.0254555609170612</v>
      </c>
      <c r="G81" s="25">
        <f t="shared" si="5"/>
        <v>-11.320590029015076</v>
      </c>
      <c r="H81" s="25">
        <f t="shared" si="5"/>
        <v>-7.8182670090710342</v>
      </c>
      <c r="I81" s="25">
        <f t="shared" si="5"/>
        <v>-9.391999962439268</v>
      </c>
      <c r="J81" s="25">
        <f t="shared" si="5"/>
        <v>-2.4619987778761843</v>
      </c>
      <c r="K81" s="25">
        <f t="shared" si="5"/>
        <v>-8.0521491752853951</v>
      </c>
      <c r="L81" s="25">
        <f t="shared" si="5"/>
        <v>-2.666245925788624</v>
      </c>
      <c r="M81" s="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 spans="1:34">
      <c r="A82" s="23">
        <v>2023</v>
      </c>
      <c r="B82" s="25">
        <f t="shared" ref="B82:L82" si="6">(B76/B75-1)*100</f>
        <v>2.2828009311605335</v>
      </c>
      <c r="C82" s="25">
        <f t="shared" si="6"/>
        <v>-1.2378765020003901</v>
      </c>
      <c r="D82" s="25">
        <f t="shared" si="6"/>
        <v>-0.72514815347356487</v>
      </c>
      <c r="E82" s="25">
        <f t="shared" si="6"/>
        <v>4.9186969190317953E-3</v>
      </c>
      <c r="F82" s="25">
        <f t="shared" si="6"/>
        <v>-1.5374363765803145</v>
      </c>
      <c r="G82" s="25">
        <f t="shared" si="6"/>
        <v>0.29673743572320443</v>
      </c>
      <c r="H82" s="25">
        <f t="shared" si="6"/>
        <v>-4.7071341555064876</v>
      </c>
      <c r="I82" s="25">
        <f t="shared" si="6"/>
        <v>3.3230888784025803</v>
      </c>
      <c r="J82" s="25">
        <f t="shared" si="6"/>
        <v>8.6645633605439762</v>
      </c>
      <c r="K82" s="25">
        <f t="shared" si="6"/>
        <v>5.7664255802778674</v>
      </c>
      <c r="L82" s="25">
        <f t="shared" si="6"/>
        <v>5.5059450790004849</v>
      </c>
      <c r="M82" s="9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 spans="1:34">
      <c r="N83" s="6"/>
      <c r="O83" s="6"/>
      <c r="P83" s="6"/>
      <c r="Q83" s="6"/>
      <c r="R83" s="6"/>
      <c r="S83" s="6"/>
      <c r="T83" s="28"/>
      <c r="U83" s="6"/>
      <c r="V83" s="6"/>
      <c r="W83" s="6"/>
      <c r="X83" s="6"/>
    </row>
    <row r="84" spans="1:34">
      <c r="B84" s="10"/>
      <c r="D84" s="10"/>
      <c r="F84" s="8"/>
      <c r="H84" s="10"/>
      <c r="J84" s="8"/>
      <c r="L84" s="10"/>
      <c r="N84" s="10"/>
      <c r="P84" s="10"/>
      <c r="R84" s="10"/>
      <c r="T84" s="10"/>
      <c r="V84" s="10"/>
    </row>
    <row r="85" spans="1:34">
      <c r="F85" s="8"/>
      <c r="J85" s="8"/>
    </row>
    <row r="86" spans="1:34">
      <c r="F86" s="8"/>
      <c r="J86" s="8"/>
    </row>
    <row r="87" spans="1:34">
      <c r="F87" s="8"/>
      <c r="J87" s="8"/>
    </row>
    <row r="88" spans="1:34">
      <c r="F88" s="8"/>
      <c r="J88" s="8"/>
    </row>
    <row r="89" spans="1:34">
      <c r="F89" s="8"/>
      <c r="J89" s="8"/>
    </row>
  </sheetData>
  <pageMargins left="0.7" right="0.7" top="0.75" bottom="0.75" header="0.3" footer="0.3"/>
  <pageSetup orientation="portrait" r:id="rId1"/>
  <ignoredErrors>
    <ignoredError sqref="B74:L76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F9387A9CEAC24DA659C20634E92B53" ma:contentTypeVersion="13" ma:contentTypeDescription="Create a new document." ma:contentTypeScope="" ma:versionID="9625e5ca472deb5945f7e45b29a5b4b0">
  <xsd:schema xmlns:xsd="http://www.w3.org/2001/XMLSchema" xmlns:xs="http://www.w3.org/2001/XMLSchema" xmlns:p="http://schemas.microsoft.com/office/2006/metadata/properties" xmlns:ns2="3ce1adc9-595d-4b6e-94c7-d592be107ef0" xmlns:ns3="d66cf783-2e90-4651-8632-adfaa1cef5ce" targetNamespace="http://schemas.microsoft.com/office/2006/metadata/properties" ma:root="true" ma:fieldsID="fd5e1b0a1fe90b62e38e6b0ce72bb6f5" ns2:_="" ns3:_="">
    <xsd:import namespace="3ce1adc9-595d-4b6e-94c7-d592be107ef0"/>
    <xsd:import namespace="d66cf783-2e90-4651-8632-adfaa1cef5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1adc9-595d-4b6e-94c7-d592be107e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cf783-2e90-4651-8632-adfaa1cef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082816-BFAF-42BB-B9B2-CC0C47458EE3}"/>
</file>

<file path=customXml/itemProps2.xml><?xml version="1.0" encoding="utf-8"?>
<ds:datastoreItem xmlns:ds="http://schemas.openxmlformats.org/officeDocument/2006/customXml" ds:itemID="{BFFAE3CB-833C-48B3-A36D-495A296FAC04}"/>
</file>

<file path=customXml/itemProps3.xml><?xml version="1.0" encoding="utf-8"?>
<ds:datastoreItem xmlns:ds="http://schemas.openxmlformats.org/officeDocument/2006/customXml" ds:itemID="{34C26717-8EE9-4474-903B-5BB2EBEC88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CMHC-SCHL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BLGUI</dc:creator>
  <cp:keywords/>
  <dc:description/>
  <cp:lastModifiedBy>Gorkem Ozdemir</cp:lastModifiedBy>
  <cp:revision/>
  <dcterms:created xsi:type="dcterms:W3CDTF">2021-03-08T17:13:23Z</dcterms:created>
  <dcterms:modified xsi:type="dcterms:W3CDTF">2021-08-25T21:52:56Z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0x01010072F9387A9CEAC24DA659C20634E92B53</vt:lpwstr>
  </property>
</Properties>
</file>