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ln\Documents\GitHub\forecasting\"/>
    </mc:Choice>
  </mc:AlternateContent>
  <xr:revisionPtr revIDLastSave="0" documentId="13_ncr:1_{8C686A41-9F9A-4F87-A545-CE8CA8292656}" xr6:coauthVersionLast="46" xr6:coauthVersionMax="46" xr10:uidLastSave="{00000000-0000-0000-0000-000000000000}"/>
  <bookViews>
    <workbookView xWindow="7200" yWindow="2925" windowWidth="21600" windowHeight="118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E30" i="1"/>
  <c r="E31" i="1"/>
  <c r="E32" i="1"/>
  <c r="E33" i="1"/>
  <c r="E34" i="1"/>
  <c r="E35" i="1"/>
  <c r="E36" i="1"/>
  <c r="E37" i="1"/>
  <c r="E38" i="1"/>
  <c r="E29" i="1"/>
  <c r="E40" i="1"/>
  <c r="E39" i="1"/>
  <c r="C37" i="1"/>
  <c r="C36" i="1"/>
  <c r="J17" i="1"/>
  <c r="I16" i="1"/>
  <c r="I17" i="1"/>
  <c r="G16" i="1"/>
  <c r="G17" i="1"/>
  <c r="B16" i="1"/>
  <c r="B17" i="1"/>
  <c r="B18" i="1"/>
  <c r="B19" i="1"/>
  <c r="G19" i="1" s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15" i="1"/>
  <c r="G20" i="1"/>
  <c r="J19" i="1"/>
  <c r="J20" i="1"/>
  <c r="J21" i="1"/>
  <c r="J22" i="1"/>
  <c r="J23" i="1"/>
  <c r="J24" i="1"/>
  <c r="J25" i="1"/>
  <c r="J26" i="1"/>
  <c r="I26" i="1"/>
  <c r="I19" i="1"/>
  <c r="I20" i="1"/>
  <c r="I21" i="1"/>
  <c r="I22" i="1"/>
  <c r="I23" i="1"/>
  <c r="I24" i="1"/>
  <c r="I25" i="1"/>
  <c r="J18" i="1"/>
  <c r="H18" i="1"/>
  <c r="I18" i="1"/>
  <c r="G18" i="1"/>
  <c r="E16" i="1"/>
  <c r="E17" i="1"/>
  <c r="E18" i="1"/>
  <c r="E19" i="1"/>
  <c r="E20" i="1"/>
  <c r="E21" i="1"/>
  <c r="E22" i="1"/>
  <c r="E23" i="1"/>
  <c r="E24" i="1"/>
  <c r="E25" i="1"/>
  <c r="E26" i="1"/>
  <c r="D16" i="1"/>
  <c r="D17" i="1"/>
  <c r="D18" i="1"/>
  <c r="D19" i="1"/>
  <c r="D20" i="1"/>
  <c r="D21" i="1"/>
  <c r="D22" i="1"/>
  <c r="D23" i="1"/>
  <c r="D24" i="1"/>
  <c r="D25" i="1"/>
  <c r="D26" i="1"/>
  <c r="E15" i="1"/>
  <c r="D15" i="1"/>
  <c r="C15" i="1"/>
</calcChain>
</file>

<file path=xl/sharedStrings.xml><?xml version="1.0" encoding="utf-8"?>
<sst xmlns="http://schemas.openxmlformats.org/spreadsheetml/2006/main" count="26" uniqueCount="10">
  <si>
    <t>mean</t>
  </si>
  <si>
    <t>mean_se</t>
  </si>
  <si>
    <t>mean_ci_lower</t>
  </si>
  <si>
    <t>mean_ci_upper</t>
  </si>
  <si>
    <t>avg</t>
  </si>
  <si>
    <t>lower</t>
  </si>
  <si>
    <t>upper</t>
  </si>
  <si>
    <t>real middle</t>
  </si>
  <si>
    <t>real lower</t>
  </si>
  <si>
    <t>real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</si>
</sst>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Tabelle1!$B$2:$B$13</c:f>
              <c:numCache>
                <c:formatCode>General</c:formatCode>
                <c:ptCount val="12"/>
                <c:pt idx="0">
                  <c:v>468206.00479794998</c:v>
                </c:pt>
                <c:pt idx="1">
                  <c:v>470467.61417323299</c:v>
                </c:pt>
                <c:pt idx="2">
                  <c:v>479271.956214162</c:v>
                </c:pt>
                <c:pt idx="3">
                  <c:v>468100.05489779799</c:v>
                </c:pt>
                <c:pt idx="4">
                  <c:v>469289.33529006498</c:v>
                </c:pt>
                <c:pt idx="5">
                  <c:v>471872.88732199598</c:v>
                </c:pt>
                <c:pt idx="6">
                  <c:v>480563.03458491102</c:v>
                </c:pt>
                <c:pt idx="7">
                  <c:v>471542.07518643298</c:v>
                </c:pt>
                <c:pt idx="8">
                  <c:v>474080.35994058702</c:v>
                </c:pt>
                <c:pt idx="9">
                  <c:v>477714.330335267</c:v>
                </c:pt>
                <c:pt idx="10">
                  <c:v>485820.60426478198</c:v>
                </c:pt>
                <c:pt idx="11">
                  <c:v>477823.90215286397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6-4BB3-8A00-8C28ECD39D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Tabelle1!$G$2:$G$13</c:f>
              <c:numCache>
                <c:formatCode>General</c:formatCode>
                <c:ptCount val="12"/>
                <c:pt idx="0">
                  <c:v>469843.24929513101</c:v>
                </c:pt>
                <c:pt idx="1">
                  <c:v>473073.90948653797</c:v>
                </c:pt>
                <c:pt idx="2">
                  <c:v>482861.96773855999</c:v>
                </c:pt>
                <c:pt idx="3">
                  <c:v>472080.13392536901</c:v>
                </c:pt>
                <c:pt idx="4">
                  <c:v>474530.26712794101</c:v>
                </c:pt>
                <c:pt idx="5">
                  <c:v>477369.12922876002</c:v>
                </c:pt>
                <c:pt idx="6">
                  <c:v>486680.98711392301</c:v>
                </c:pt>
                <c:pt idx="7">
                  <c:v>477736.20703639998</c:v>
                </c:pt>
                <c:pt idx="8">
                  <c:v>480846.64088084199</c:v>
                </c:pt>
                <c:pt idx="9">
                  <c:v>483549.28087434202</c:v>
                </c:pt>
                <c:pt idx="10">
                  <c:v>490998.97194029699</c:v>
                </c:pt>
                <c:pt idx="11">
                  <c:v>482341.28856443998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BB3-8A00-8C28ECD39D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Tabelle1!$Q$2:$Q$13</c:f>
              <c:numCache>
                <c:formatCode>General</c:formatCode>
                <c:ptCount val="12"/>
                <c:pt idx="0">
                  <c:v>462920.21943217801</c:v>
                </c:pt>
                <c:pt idx="1">
                  <c:v>463218.24583921698</c:v>
                </c:pt>
                <c:pt idx="2">
                  <c:v>469719.00024522701</c:v>
                </c:pt>
                <c:pt idx="3">
                  <c:v>460023.27538373298</c:v>
                </c:pt>
                <c:pt idx="4">
                  <c:v>460609.49024772103</c:v>
                </c:pt>
                <c:pt idx="5">
                  <c:v>463275.14696401701</c:v>
                </c:pt>
                <c:pt idx="6">
                  <c:v>470143.65756148001</c:v>
                </c:pt>
                <c:pt idx="7">
                  <c:v>460445.79851885297</c:v>
                </c:pt>
                <c:pt idx="8">
                  <c:v>461086.79579636903</c:v>
                </c:pt>
                <c:pt idx="9">
                  <c:v>464012.62101223302</c:v>
                </c:pt>
                <c:pt idx="10">
                  <c:v>471360.11392179399</c:v>
                </c:pt>
                <c:pt idx="11">
                  <c:v>461910.77628814598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6-4BB3-8A00-8C28ECD39D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Tabelle1!$V$2:$V$13</c:f>
              <c:numCache>
                <c:formatCode>General</c:formatCode>
                <c:ptCount val="12"/>
                <c:pt idx="0">
                  <c:v>463378.00076022302</c:v>
                </c:pt>
                <c:pt idx="1">
                  <c:v>456503.071031795</c:v>
                </c:pt>
                <c:pt idx="2">
                  <c:v>460225.32057701203</c:v>
                </c:pt>
                <c:pt idx="3">
                  <c:v>452501.42694295198</c:v>
                </c:pt>
                <c:pt idx="4">
                  <c:v>453119.35539316799</c:v>
                </c:pt>
                <c:pt idx="5">
                  <c:v>448937.94345826301</c:v>
                </c:pt>
                <c:pt idx="6">
                  <c:v>454277.302917964</c:v>
                </c:pt>
                <c:pt idx="7">
                  <c:v>447172.06009567197</c:v>
                </c:pt>
                <c:pt idx="8">
                  <c:v>448458.74995954899</c:v>
                </c:pt>
                <c:pt idx="9">
                  <c:v>445102.27956686699</c:v>
                </c:pt>
                <c:pt idx="10">
                  <c:v>450783.25002099702</c:v>
                </c:pt>
                <c:pt idx="11">
                  <c:v>444055.94376728102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6-4BB3-8A00-8C28ECD39D08}"/>
            </c:ext>
          </c:extLst>
        </c:ser>
        <c:ser>
          <c:idx val="5"/>
          <c:order val="5"/>
          <c:tx>
            <c:strRef>
              <c:f>Tabelle1!$B$14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Tabelle1!$B$15:$B$26</c:f>
              <c:numCache>
                <c:formatCode>General</c:formatCode>
                <c:ptCount val="12"/>
                <c:pt idx="0">
                  <c:v>467597.5076948115</c:v>
                </c:pt>
                <c:pt idx="1">
                  <c:v>469891.92507634999</c:v>
                </c:pt>
                <c:pt idx="2">
                  <c:v>478578.78560336097</c:v>
                </c:pt>
                <c:pt idx="3">
                  <c:v>467967.90894149797</c:v>
                </c:pt>
                <c:pt idx="4">
                  <c:v>469628.13860851928</c:v>
                </c:pt>
                <c:pt idx="5">
                  <c:v>472416.74634485651</c:v>
                </c:pt>
                <c:pt idx="6">
                  <c:v>480966.51874623325</c:v>
                </c:pt>
                <c:pt idx="7">
                  <c:v>471864.93125785876</c:v>
                </c:pt>
                <c:pt idx="8">
                  <c:v>474275.45569109503</c:v>
                </c:pt>
                <c:pt idx="9">
                  <c:v>477403.31585131126</c:v>
                </c:pt>
                <c:pt idx="10">
                  <c:v>485087.02190877229</c:v>
                </c:pt>
                <c:pt idx="11">
                  <c:v>476458.53234498942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6-4BB3-8A00-8C28ECD39D08}"/>
            </c:ext>
          </c:extLst>
        </c:ser>
        <c:ser>
          <c:idx val="6"/>
          <c:order val="6"/>
          <c:tx>
            <c:strRef>
              <c:f>Tabelle1!$D$14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Tabelle1!$D$15:$D$26</c:f>
              <c:numCache>
                <c:formatCode>General</c:formatCode>
                <c:ptCount val="12"/>
                <c:pt idx="0">
                  <c:v>462844.08455002855</c:v>
                </c:pt>
                <c:pt idx="1">
                  <c:v>460744.46465758141</c:v>
                </c:pt>
                <c:pt idx="2">
                  <c:v>466534.00770609081</c:v>
                </c:pt>
                <c:pt idx="3">
                  <c:v>455367.0214235126</c:v>
                </c:pt>
                <c:pt idx="4">
                  <c:v>454579.32917674846</c:v>
                </c:pt>
                <c:pt idx="5">
                  <c:v>453732.42317776399</c:v>
                </c:pt>
                <c:pt idx="6">
                  <c:v>459480.85053327575</c:v>
                </c:pt>
                <c:pt idx="7">
                  <c:v>449451.40571961598</c:v>
                </c:pt>
                <c:pt idx="8">
                  <c:v>449182.53314409201</c:v>
                </c:pt>
                <c:pt idx="9">
                  <c:v>448525.72176117357</c:v>
                </c:pt>
                <c:pt idx="10">
                  <c:v>453273.61923409981</c:v>
                </c:pt>
                <c:pt idx="11">
                  <c:v>443540.4101289956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6-4BB3-8A00-8C28ECD39D08}"/>
            </c:ext>
          </c:extLst>
        </c:ser>
        <c:ser>
          <c:idx val="7"/>
          <c:order val="7"/>
          <c:tx>
            <c:strRef>
              <c:f>Tabelle1!$E$14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Tabelle1!$E$15:$E$26</c:f>
              <c:numCache>
                <c:formatCode>General</c:formatCode>
                <c:ptCount val="12"/>
                <c:pt idx="0">
                  <c:v>470696.1512888982</c:v>
                </c:pt>
                <c:pt idx="1">
                  <c:v>473774.69249082904</c:v>
                </c:pt>
                <c:pt idx="2">
                  <c:v>483432.50104439352</c:v>
                </c:pt>
                <c:pt idx="3">
                  <c:v>474580.72023146442</c:v>
                </c:pt>
                <c:pt idx="4">
                  <c:v>478376.99804633838</c:v>
                </c:pt>
                <c:pt idx="5">
                  <c:v>482140.81737069442</c:v>
                </c:pt>
                <c:pt idx="6">
                  <c:v>492343.99694980477</c:v>
                </c:pt>
                <c:pt idx="7">
                  <c:v>485080.75236146356</c:v>
                </c:pt>
                <c:pt idx="8">
                  <c:v>489925.96159284684</c:v>
                </c:pt>
                <c:pt idx="9">
                  <c:v>494480.94843441778</c:v>
                </c:pt>
                <c:pt idx="10">
                  <c:v>504552.59042326256</c:v>
                </c:pt>
                <c:pt idx="11">
                  <c:v>497991.50481986476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6-4BB3-8A00-8C28ECD39D08}"/>
            </c:ext>
          </c:extLst>
        </c:ser>
        <c:ser>
          <c:idx val="8"/>
          <c:order val="8"/>
          <c:tx>
            <c:strRef>
              <c:f>Tabelle1!$N$1</c:f>
              <c:strCache>
                <c:ptCount val="1"/>
                <c:pt idx="0">
                  <c:v>mean_ci_lower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Tabelle1!$N$2:$N$13</c:f>
              <c:numCache>
                <c:formatCode>General</c:formatCode>
                <c:ptCount val="12"/>
                <c:pt idx="0">
                  <c:v>465471.01128744398</c:v>
                </c:pt>
                <c:pt idx="1">
                  <c:v>466286.68505015603</c:v>
                </c:pt>
                <c:pt idx="2">
                  <c:v>474022.93772887002</c:v>
                </c:pt>
                <c:pt idx="3">
                  <c:v>462083.394198291</c:v>
                </c:pt>
                <c:pt idx="4">
                  <c:v>462164.22215959901</c:v>
                </c:pt>
                <c:pt idx="5">
                  <c:v>462889.62943410099</c:v>
                </c:pt>
                <c:pt idx="6">
                  <c:v>469975.84629800799</c:v>
                </c:pt>
                <c:pt idx="7">
                  <c:v>459859.30063326401</c:v>
                </c:pt>
                <c:pt idx="8">
                  <c:v>460625.50457918301</c:v>
                </c:pt>
                <c:pt idx="9">
                  <c:v>461248.45345095702</c:v>
                </c:pt>
                <c:pt idx="10">
                  <c:v>466454.685411599</c:v>
                </c:pt>
                <c:pt idx="11">
                  <c:v>456500.35204327799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C6-4BB3-8A00-8C28ECD3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33584"/>
        <c:axId val="820531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469420.557253987</c:v>
                      </c:pt>
                      <c:pt idx="1">
                        <c:v>472807.93080641201</c:v>
                      </c:pt>
                      <c:pt idx="2">
                        <c:v>482462.218215495</c:v>
                      </c:pt>
                      <c:pt idx="3">
                        <c:v>471668.17155909201</c:v>
                      </c:pt>
                      <c:pt idx="4">
                        <c:v>474083.46176834998</c:v>
                      </c:pt>
                      <c:pt idx="5">
                        <c:v>477149.82186465297</c:v>
                      </c:pt>
                      <c:pt idx="6">
                        <c:v>486478.39572461898</c:v>
                      </c:pt>
                      <c:pt idx="7">
                        <c:v>477735.64428974898</c:v>
                      </c:pt>
                      <c:pt idx="8">
                        <c:v>481088.02614658198</c:v>
                      </c:pt>
                      <c:pt idx="9">
                        <c:v>484337.03118340299</c:v>
                      </c:pt>
                      <c:pt idx="10">
                        <c:v>492168.39750821597</c:v>
                      </c:pt>
                      <c:pt idx="11">
                        <c:v>483758.16237450799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C6-4BB3-8A00-8C28ECD39D08}"/>
                  </c:ext>
                </c:extLst>
              </c15:ser>
            </c15:filteredLineSeries>
          </c:ext>
        </c:extLst>
      </c:lineChart>
      <c:catAx>
        <c:axId val="82053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31944"/>
        <c:crosses val="autoZero"/>
        <c:auto val="1"/>
        <c:lblAlgn val="ctr"/>
        <c:lblOffset val="100"/>
        <c:noMultiLvlLbl val="0"/>
      </c:catAx>
      <c:valAx>
        <c:axId val="8205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Tabelle1!$B$28</c:f>
              <c:strCache>
                <c:ptCount val="1"/>
                <c:pt idx="0">
                  <c:v>real middle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Tabelle1!$A$29:$A$40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Tabelle1!$B$29:$B$40</c:f>
              <c:numCache>
                <c:formatCode>General</c:formatCode>
                <c:ptCount val="12"/>
                <c:pt idx="0">
                  <c:v>467597.5076948115</c:v>
                </c:pt>
                <c:pt idx="1">
                  <c:v>469891.92507634999</c:v>
                </c:pt>
                <c:pt idx="2">
                  <c:v>478578.78560336097</c:v>
                </c:pt>
                <c:pt idx="3">
                  <c:v>471668.17155909201</c:v>
                </c:pt>
                <c:pt idx="4">
                  <c:v>474083.46176834998</c:v>
                </c:pt>
                <c:pt idx="5">
                  <c:v>477149.82186465297</c:v>
                </c:pt>
                <c:pt idx="6">
                  <c:v>486478.39572461898</c:v>
                </c:pt>
                <c:pt idx="7">
                  <c:v>477735.64428974898</c:v>
                </c:pt>
                <c:pt idx="8">
                  <c:v>481088.02614658198</c:v>
                </c:pt>
                <c:pt idx="9">
                  <c:v>484337.03118340299</c:v>
                </c:pt>
                <c:pt idx="10">
                  <c:v>492168.39750821597</c:v>
                </c:pt>
                <c:pt idx="11">
                  <c:v>483758.16237450799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C6E-AFD2-68EF43F5859A}"/>
            </c:ext>
          </c:extLst>
        </c:ser>
        <c:ser>
          <c:idx val="1"/>
          <c:order val="1"/>
          <c:tx>
            <c:strRef>
              <c:f>Tabelle1!$C$28</c:f>
              <c:strCache>
                <c:ptCount val="1"/>
                <c:pt idx="0">
                  <c:v>real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Tabelle1!$A$29:$A$40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Tabelle1!$C$29:$C$40</c:f>
              <c:numCache>
                <c:formatCode>General</c:formatCode>
                <c:ptCount val="12"/>
                <c:pt idx="0">
                  <c:v>462920.21943217801</c:v>
                </c:pt>
                <c:pt idx="1">
                  <c:v>463218.24583921698</c:v>
                </c:pt>
                <c:pt idx="2">
                  <c:v>469719.00024522701</c:v>
                </c:pt>
                <c:pt idx="3">
                  <c:v>467967.90894149797</c:v>
                </c:pt>
                <c:pt idx="4">
                  <c:v>469628.13860851928</c:v>
                </c:pt>
                <c:pt idx="5">
                  <c:v>472416.74634485651</c:v>
                </c:pt>
                <c:pt idx="6">
                  <c:v>470143.65756148001</c:v>
                </c:pt>
                <c:pt idx="7">
                  <c:v>469091.00277762651</c:v>
                </c:pt>
                <c:pt idx="8">
                  <c:v>470966.71833860548</c:v>
                </c:pt>
                <c:pt idx="9">
                  <c:v>461248.45345095702</c:v>
                </c:pt>
                <c:pt idx="10">
                  <c:v>466454.685411599</c:v>
                </c:pt>
                <c:pt idx="11">
                  <c:v>456500.35204327799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C6E-AFD2-68EF43F5859A}"/>
            </c:ext>
          </c:extLst>
        </c:ser>
        <c:ser>
          <c:idx val="2"/>
          <c:order val="2"/>
          <c:tx>
            <c:strRef>
              <c:f>Tabelle1!$D$28</c:f>
              <c:strCache>
                <c:ptCount val="1"/>
                <c:pt idx="0">
                  <c:v>real 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Tabelle1!$A$29:$A$40</c:f>
              <c:numCache>
                <c:formatCode>m/d/yyyy</c:formatCode>
                <c:ptCount val="12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</c:numCache>
            </c:numRef>
          </c:cat>
          <c:val>
            <c:numRef>
              <c:f>Tabelle1!$D$29:$D$40</c:f>
              <c:numCache>
                <c:formatCode>General</c:formatCode>
                <c:ptCount val="12"/>
                <c:pt idx="0">
                  <c:v>470696.1512888982</c:v>
                </c:pt>
                <c:pt idx="1">
                  <c:v>473774.69249082904</c:v>
                </c:pt>
                <c:pt idx="2">
                  <c:v>483432.50104439352</c:v>
                </c:pt>
                <c:pt idx="3">
                  <c:v>474580.72023146442</c:v>
                </c:pt>
                <c:pt idx="4">
                  <c:v>478376.99804633838</c:v>
                </c:pt>
                <c:pt idx="5">
                  <c:v>482140.81737069442</c:v>
                </c:pt>
                <c:pt idx="6">
                  <c:v>492343.99694980477</c:v>
                </c:pt>
                <c:pt idx="7">
                  <c:v>485080.75236146356</c:v>
                </c:pt>
                <c:pt idx="8">
                  <c:v>489925.96159284684</c:v>
                </c:pt>
                <c:pt idx="9">
                  <c:v>494480.94843441778</c:v>
                </c:pt>
                <c:pt idx="10">
                  <c:v>504552.59042326256</c:v>
                </c:pt>
                <c:pt idx="11">
                  <c:v>497991.50481986476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8-4C6E-AFD2-68EF43F5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22016"/>
        <c:axId val="740322672"/>
      </c:lineChart>
      <c:dateAx>
        <c:axId val="74032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2672"/>
        <c:crosses val="autoZero"/>
        <c:auto val="1"/>
        <c:lblOffset val="100"/>
        <c:baseTimeUnit val="months"/>
      </c:dateAx>
      <c:valAx>
        <c:axId val="7403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13</xdr:row>
      <xdr:rowOff>133349</xdr:rowOff>
    </xdr:from>
    <xdr:to>
      <xdr:col>19</xdr:col>
      <xdr:colOff>590550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0DE4E-BE47-4102-9EC5-0DA21B32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27</xdr:row>
      <xdr:rowOff>104775</xdr:rowOff>
    </xdr:from>
    <xdr:to>
      <xdr:col>14</xdr:col>
      <xdr:colOff>85725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66C10-2A9F-459B-B6F9-3341B822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topLeftCell="A19" workbookViewId="0">
      <selection activeCell="L25" sqref="L25"/>
    </sheetView>
  </sheetViews>
  <sheetFormatPr defaultRowHeight="15" x14ac:dyDescent="0.25"/>
  <cols>
    <col min="1" max="1" width="17.140625" customWidth="1"/>
    <col min="6" max="6" width="9.7109375" bestFit="1" customWidth="1"/>
  </cols>
  <sheetData>
    <row r="1" spans="1:25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>
        <v>2</v>
      </c>
      <c r="G1" t="s">
        <v>0</v>
      </c>
      <c r="H1" t="s">
        <v>1</v>
      </c>
      <c r="I1" t="s">
        <v>2</v>
      </c>
      <c r="J1" t="s">
        <v>3</v>
      </c>
      <c r="K1">
        <v>3</v>
      </c>
      <c r="L1" t="s">
        <v>0</v>
      </c>
      <c r="M1" t="s">
        <v>1</v>
      </c>
      <c r="N1" t="s">
        <v>2</v>
      </c>
      <c r="O1" t="s">
        <v>3</v>
      </c>
      <c r="P1">
        <v>4</v>
      </c>
      <c r="Q1" t="s">
        <v>0</v>
      </c>
      <c r="R1" t="s">
        <v>1</v>
      </c>
      <c r="S1" t="s">
        <v>2</v>
      </c>
      <c r="T1" t="s">
        <v>3</v>
      </c>
      <c r="V1" t="s">
        <v>0</v>
      </c>
      <c r="W1" t="s">
        <v>1</v>
      </c>
      <c r="X1" t="s">
        <v>2</v>
      </c>
      <c r="Y1" t="s">
        <v>3</v>
      </c>
    </row>
    <row r="2" spans="1:25" x14ac:dyDescent="0.25">
      <c r="A2" s="1">
        <v>44286</v>
      </c>
      <c r="B2">
        <v>468206.00479794998</v>
      </c>
      <c r="C2">
        <v>1.0337853815684199</v>
      </c>
      <c r="D2">
        <v>464281.18327313801</v>
      </c>
      <c r="E2">
        <v>472164.00497517601</v>
      </c>
      <c r="F2" s="1">
        <v>44286</v>
      </c>
      <c r="G2">
        <v>469843.24929513101</v>
      </c>
      <c r="H2">
        <v>1.03385599277551</v>
      </c>
      <c r="I2">
        <v>465896.64136677998</v>
      </c>
      <c r="J2">
        <v>473823.28891788999</v>
      </c>
      <c r="K2" s="1">
        <v>44286</v>
      </c>
      <c r="L2">
        <v>469420.557253987</v>
      </c>
      <c r="M2">
        <v>1.03391287941627</v>
      </c>
      <c r="N2">
        <v>465471.01128744398</v>
      </c>
      <c r="O2">
        <v>473403.61532539502</v>
      </c>
      <c r="P2" s="1">
        <v>44286</v>
      </c>
      <c r="Q2">
        <v>462920.21943217801</v>
      </c>
      <c r="R2">
        <v>1.0335200567110501</v>
      </c>
      <c r="S2">
        <v>459069.559658713</v>
      </c>
      <c r="T2">
        <v>466803.17840819102</v>
      </c>
      <c r="U2" s="1">
        <v>44286</v>
      </c>
      <c r="V2">
        <v>463378.00076022302</v>
      </c>
      <c r="W2">
        <v>1.03371099951447</v>
      </c>
      <c r="X2">
        <v>459502.02716406801</v>
      </c>
      <c r="Y2">
        <v>467286.668817839</v>
      </c>
    </row>
    <row r="3" spans="1:25" x14ac:dyDescent="0.25">
      <c r="A3" s="1">
        <v>44377</v>
      </c>
      <c r="B3">
        <v>470467.61417323299</v>
      </c>
      <c r="C3">
        <v>1.0563305134583301</v>
      </c>
      <c r="D3">
        <v>463980.91421517602</v>
      </c>
      <c r="E3">
        <v>477045.00164678303</v>
      </c>
      <c r="F3" s="1">
        <v>44377</v>
      </c>
      <c r="G3">
        <v>473073.90948653797</v>
      </c>
      <c r="H3">
        <v>1.0563512506516499</v>
      </c>
      <c r="I3">
        <v>466548.954138826</v>
      </c>
      <c r="J3">
        <v>479690.12008605502</v>
      </c>
      <c r="K3" s="1">
        <v>44377</v>
      </c>
      <c r="L3">
        <v>472807.93080641201</v>
      </c>
      <c r="M3">
        <v>1.0563508837253299</v>
      </c>
      <c r="N3">
        <v>466286.68505015603</v>
      </c>
      <c r="O3">
        <v>479420.37935180397</v>
      </c>
      <c r="P3" s="1">
        <v>44377</v>
      </c>
      <c r="Q3">
        <v>463218.24583921698</v>
      </c>
      <c r="R3">
        <v>1.0568976726977499</v>
      </c>
      <c r="S3">
        <v>456769.37856811302</v>
      </c>
      <c r="T3">
        <v>469758.16100239003</v>
      </c>
      <c r="U3" s="1">
        <v>44377</v>
      </c>
      <c r="V3">
        <v>456503.071031795</v>
      </c>
      <c r="W3">
        <v>1.0570024043981201</v>
      </c>
      <c r="X3">
        <v>450136.39131563599</v>
      </c>
      <c r="Y3">
        <v>462959.80036711303</v>
      </c>
    </row>
    <row r="4" spans="1:25" x14ac:dyDescent="0.25">
      <c r="A4" s="1">
        <v>44469</v>
      </c>
      <c r="B4">
        <v>479271.956214162</v>
      </c>
      <c r="C4">
        <v>1.07228038397408</v>
      </c>
      <c r="D4">
        <v>470872.66783944599</v>
      </c>
      <c r="E4">
        <v>487821.06862841098</v>
      </c>
      <c r="F4" s="1">
        <v>44469</v>
      </c>
      <c r="G4">
        <v>482861.96773855999</v>
      </c>
      <c r="H4">
        <v>1.0721969911779401</v>
      </c>
      <c r="I4">
        <v>474409.111692323</v>
      </c>
      <c r="J4">
        <v>491465.43382490298</v>
      </c>
      <c r="K4" s="1">
        <v>44469</v>
      </c>
      <c r="L4">
        <v>482462.218215495</v>
      </c>
      <c r="M4">
        <v>1.07213826644379</v>
      </c>
      <c r="N4">
        <v>474022.93772887002</v>
      </c>
      <c r="O4">
        <v>491051.74766575301</v>
      </c>
      <c r="P4" s="1">
        <v>44469</v>
      </c>
      <c r="Q4">
        <v>469719.00024522701</v>
      </c>
      <c r="R4">
        <v>1.0736351606043899</v>
      </c>
      <c r="S4">
        <v>461339.52672243898</v>
      </c>
      <c r="T4">
        <v>478250.67311893101</v>
      </c>
      <c r="U4" s="1">
        <v>44469</v>
      </c>
      <c r="V4">
        <v>460225.32057701203</v>
      </c>
      <c r="W4">
        <v>1.07353591337725</v>
      </c>
      <c r="X4">
        <v>452025.79454737599</v>
      </c>
      <c r="Y4">
        <v>468573.58198397001</v>
      </c>
    </row>
    <row r="5" spans="1:25" x14ac:dyDescent="0.25">
      <c r="A5" s="1">
        <v>44561</v>
      </c>
      <c r="B5">
        <v>468100.05489779799</v>
      </c>
      <c r="C5">
        <v>1.08465819063679</v>
      </c>
      <c r="D5">
        <v>458561.23467509903</v>
      </c>
      <c r="E5">
        <v>477837.29811040801</v>
      </c>
      <c r="F5" s="1">
        <v>44561</v>
      </c>
      <c r="G5">
        <v>472080.13392536901</v>
      </c>
      <c r="H5">
        <v>1.08457921113768</v>
      </c>
      <c r="I5">
        <v>462468.74031750701</v>
      </c>
      <c r="J5">
        <v>481891.27916838398</v>
      </c>
      <c r="K5" s="1">
        <v>44561</v>
      </c>
      <c r="L5">
        <v>471668.17155909201</v>
      </c>
      <c r="M5">
        <v>1.0844103387881101</v>
      </c>
      <c r="N5">
        <v>462083.394198291</v>
      </c>
      <c r="O5">
        <v>481451.76142475603</v>
      </c>
      <c r="P5" s="1">
        <v>44561</v>
      </c>
      <c r="Q5">
        <v>460023.27538373298</v>
      </c>
      <c r="R5">
        <v>1.0858033881526199</v>
      </c>
      <c r="S5">
        <v>450528.57837993797</v>
      </c>
      <c r="T5">
        <v>469718.069064009</v>
      </c>
      <c r="U5" s="1">
        <v>44561</v>
      </c>
      <c r="V5">
        <v>452501.42694295198</v>
      </c>
      <c r="W5">
        <v>1.0855018818948301</v>
      </c>
      <c r="X5">
        <v>443193.15954672801</v>
      </c>
      <c r="Y5">
        <v>462005.19338976499</v>
      </c>
    </row>
    <row r="6" spans="1:25" x14ac:dyDescent="0.25">
      <c r="A6" s="1">
        <v>44651</v>
      </c>
      <c r="B6">
        <v>469289.33529006498</v>
      </c>
      <c r="C6">
        <v>1.1058793269076199</v>
      </c>
      <c r="D6">
        <v>457475.09467062302</v>
      </c>
      <c r="E6">
        <v>481408.67728669598</v>
      </c>
      <c r="F6" s="1">
        <v>44651</v>
      </c>
      <c r="G6">
        <v>474530.26712794101</v>
      </c>
      <c r="H6">
        <v>1.10608524483619</v>
      </c>
      <c r="I6">
        <v>462562.26799299801</v>
      </c>
      <c r="J6">
        <v>486807.91755354102</v>
      </c>
      <c r="K6" s="1">
        <v>44651</v>
      </c>
      <c r="L6">
        <v>474083.46176834998</v>
      </c>
      <c r="M6">
        <v>1.1057311262080001</v>
      </c>
      <c r="N6">
        <v>462164.22215959901</v>
      </c>
      <c r="O6">
        <v>486310.09919380501</v>
      </c>
      <c r="P6" s="1">
        <v>44651</v>
      </c>
      <c r="Q6">
        <v>460609.49024772103</v>
      </c>
      <c r="R6">
        <v>1.1062149594892701</v>
      </c>
      <c r="S6">
        <v>448979.24423890002</v>
      </c>
      <c r="T6">
        <v>472541.00323928398</v>
      </c>
      <c r="U6" s="1">
        <v>44651</v>
      </c>
      <c r="V6">
        <v>453119.35539316799</v>
      </c>
      <c r="W6">
        <v>1.1058434861487201</v>
      </c>
      <c r="X6">
        <v>441715.81682162202</v>
      </c>
      <c r="Y6">
        <v>464817.29295836599</v>
      </c>
    </row>
    <row r="7" spans="1:25" x14ac:dyDescent="0.25">
      <c r="A7" s="1">
        <v>44742</v>
      </c>
      <c r="B7">
        <v>471872.88732199598</v>
      </c>
      <c r="C7">
        <v>1.1273239274767199</v>
      </c>
      <c r="D7">
        <v>457760.83308816899</v>
      </c>
      <c r="E7">
        <v>486419.99423028401</v>
      </c>
      <c r="F7" s="1">
        <v>44742</v>
      </c>
      <c r="G7">
        <v>477369.12922876002</v>
      </c>
      <c r="H7">
        <v>1.1277848149456</v>
      </c>
      <c r="I7">
        <v>463044.74844539998</v>
      </c>
      <c r="J7">
        <v>492136.63756191998</v>
      </c>
      <c r="K7" s="1">
        <v>44742</v>
      </c>
      <c r="L7">
        <v>477149.82186465297</v>
      </c>
      <c r="M7">
        <v>1.12723091275746</v>
      </c>
      <c r="N7">
        <v>462889.62943410099</v>
      </c>
      <c r="O7">
        <v>491849.326552869</v>
      </c>
      <c r="P7" s="1">
        <v>44742</v>
      </c>
      <c r="Q7">
        <v>463275.14696401701</v>
      </c>
      <c r="R7">
        <v>1.12737122081585</v>
      </c>
      <c r="S7">
        <v>449415.444343963</v>
      </c>
      <c r="T7">
        <v>477562.27449599502</v>
      </c>
      <c r="U7" s="1">
        <v>44742</v>
      </c>
      <c r="V7">
        <v>448937.94345826301</v>
      </c>
      <c r="W7">
        <v>1.12691872146538</v>
      </c>
      <c r="X7">
        <v>435551.46057718701</v>
      </c>
      <c r="Y7">
        <v>462735.85401240399</v>
      </c>
    </row>
    <row r="8" spans="1:25" x14ac:dyDescent="0.25">
      <c r="A8" s="1">
        <v>44834</v>
      </c>
      <c r="B8">
        <v>480563.03458491102</v>
      </c>
      <c r="C8">
        <v>1.1460416684728401</v>
      </c>
      <c r="D8">
        <v>464250.210603958</v>
      </c>
      <c r="E8">
        <v>497449.05857774499</v>
      </c>
      <c r="F8" s="1">
        <v>44834</v>
      </c>
      <c r="G8">
        <v>486680.98711392301</v>
      </c>
      <c r="H8">
        <v>1.1466601790200199</v>
      </c>
      <c r="I8">
        <v>470096.22467408603</v>
      </c>
      <c r="J8">
        <v>503850.85177485697</v>
      </c>
      <c r="K8" s="1">
        <v>44834</v>
      </c>
      <c r="L8">
        <v>486478.39572461898</v>
      </c>
      <c r="M8">
        <v>1.1459350938469199</v>
      </c>
      <c r="N8">
        <v>469975.84629800799</v>
      </c>
      <c r="O8">
        <v>503560.40926565899</v>
      </c>
      <c r="P8" s="1">
        <v>44834</v>
      </c>
      <c r="Q8">
        <v>470143.65756148001</v>
      </c>
      <c r="R8">
        <v>1.14612488256044</v>
      </c>
      <c r="S8">
        <v>454176.16717049998</v>
      </c>
      <c r="T8">
        <v>486672.517675963</v>
      </c>
      <c r="U8" s="1">
        <v>44834</v>
      </c>
      <c r="V8">
        <v>454277.302917964</v>
      </c>
      <c r="W8">
        <v>1.14553621865366</v>
      </c>
      <c r="X8">
        <v>438905.80391982698</v>
      </c>
      <c r="Y8">
        <v>470187.14745480003</v>
      </c>
    </row>
    <row r="9" spans="1:25" x14ac:dyDescent="0.25">
      <c r="A9" s="1">
        <v>44926</v>
      </c>
      <c r="B9">
        <v>471542.07518643298</v>
      </c>
      <c r="C9">
        <v>1.16257442561484</v>
      </c>
      <c r="D9">
        <v>453885.47939031501</v>
      </c>
      <c r="E9">
        <v>489885.53008966701</v>
      </c>
      <c r="F9" s="1">
        <v>44926</v>
      </c>
      <c r="G9">
        <v>477736.20703639998</v>
      </c>
      <c r="H9">
        <v>1.16335701968338</v>
      </c>
      <c r="I9">
        <v>459769.28553282999</v>
      </c>
      <c r="J9">
        <v>496405.24214014498</v>
      </c>
      <c r="K9" s="1">
        <v>44926</v>
      </c>
      <c r="L9">
        <v>477735.64428974898</v>
      </c>
      <c r="M9">
        <v>1.1624530235392501</v>
      </c>
      <c r="N9">
        <v>459859.30063326401</v>
      </c>
      <c r="O9">
        <v>496306.90411316801</v>
      </c>
      <c r="P9" s="1">
        <v>44926</v>
      </c>
      <c r="Q9">
        <v>460445.79851885297</v>
      </c>
      <c r="R9">
        <v>1.16236174462929</v>
      </c>
      <c r="S9">
        <v>443225.23947665998</v>
      </c>
      <c r="T9">
        <v>478335.425175688</v>
      </c>
      <c r="U9" s="1">
        <v>44926</v>
      </c>
      <c r="V9">
        <v>447172.06009567197</v>
      </c>
      <c r="W9">
        <v>1.16161819289616</v>
      </c>
      <c r="X9">
        <v>430517.72356501099</v>
      </c>
      <c r="Y9">
        <v>464470.66028865002</v>
      </c>
    </row>
    <row r="10" spans="1:25" x14ac:dyDescent="0.25">
      <c r="A10" s="1">
        <v>45016</v>
      </c>
      <c r="B10">
        <v>474080.35994058702</v>
      </c>
      <c r="C10">
        <v>1.1871316241065999</v>
      </c>
      <c r="D10">
        <v>453918.50686001201</v>
      </c>
      <c r="E10">
        <v>495137.74892353202</v>
      </c>
      <c r="F10" s="1">
        <v>45016</v>
      </c>
      <c r="G10">
        <v>480846.64088084199</v>
      </c>
      <c r="H10">
        <v>1.1882970577698999</v>
      </c>
      <c r="I10">
        <v>460282.59112087701</v>
      </c>
      <c r="J10">
        <v>502329.43089013902</v>
      </c>
      <c r="K10" s="1">
        <v>45016</v>
      </c>
      <c r="L10">
        <v>481088.02614658198</v>
      </c>
      <c r="M10">
        <v>1.1871585212917</v>
      </c>
      <c r="N10">
        <v>460625.50457918301</v>
      </c>
      <c r="O10">
        <v>502459.56118530198</v>
      </c>
      <c r="P10" s="1">
        <v>45016</v>
      </c>
      <c r="Q10">
        <v>461086.79579636903</v>
      </c>
      <c r="R10">
        <v>1.1863302092288199</v>
      </c>
      <c r="S10">
        <v>441553.075734646</v>
      </c>
      <c r="T10">
        <v>481484.661620898</v>
      </c>
      <c r="U10" s="1">
        <v>45016</v>
      </c>
      <c r="V10">
        <v>448458.74995954899</v>
      </c>
      <c r="W10">
        <v>1.1855348430664401</v>
      </c>
      <c r="X10">
        <v>429532.98742574197</v>
      </c>
      <c r="Y10">
        <v>468218.40534436301</v>
      </c>
    </row>
    <row r="11" spans="1:25" x14ac:dyDescent="0.25">
      <c r="A11" s="1">
        <v>45107</v>
      </c>
      <c r="B11">
        <v>477714.330335267</v>
      </c>
      <c r="C11">
        <v>1.2124985827500101</v>
      </c>
      <c r="D11">
        <v>454954.40009381098</v>
      </c>
      <c r="E11">
        <v>501612.86792833603</v>
      </c>
      <c r="F11" s="1">
        <v>45107</v>
      </c>
      <c r="G11">
        <v>483549.28087434202</v>
      </c>
      <c r="H11">
        <v>1.21403488604905</v>
      </c>
      <c r="I11">
        <v>460363.64467202697</v>
      </c>
      <c r="J11">
        <v>507902.632495386</v>
      </c>
      <c r="K11" s="1">
        <v>45107</v>
      </c>
      <c r="L11">
        <v>484337.03118340299</v>
      </c>
      <c r="M11">
        <v>1.21263471724645</v>
      </c>
      <c r="N11">
        <v>461248.45345095702</v>
      </c>
      <c r="O11">
        <v>508581.34703858598</v>
      </c>
      <c r="P11" s="1">
        <v>45107</v>
      </c>
      <c r="Q11">
        <v>464012.62101223302</v>
      </c>
      <c r="R11">
        <v>1.2114901700599301</v>
      </c>
      <c r="S11">
        <v>441998.64651557902</v>
      </c>
      <c r="T11">
        <v>487123.01305894001</v>
      </c>
      <c r="U11" s="1">
        <v>45107</v>
      </c>
      <c r="V11">
        <v>445102.27956686699</v>
      </c>
      <c r="W11">
        <v>1.2106108117057199</v>
      </c>
      <c r="X11">
        <v>424063.46407349402</v>
      </c>
      <c r="Y11">
        <v>467184.88165084098</v>
      </c>
    </row>
    <row r="12" spans="1:25" x14ac:dyDescent="0.25">
      <c r="A12" s="1">
        <v>45199</v>
      </c>
      <c r="B12">
        <v>485820.60426478198</v>
      </c>
      <c r="C12">
        <v>1.2357258869484</v>
      </c>
      <c r="D12">
        <v>460455.55927657202</v>
      </c>
      <c r="E12">
        <v>512582.929607831</v>
      </c>
      <c r="F12" s="1">
        <v>45199</v>
      </c>
      <c r="G12">
        <v>490998.97194029699</v>
      </c>
      <c r="H12">
        <v>1.23755216543264</v>
      </c>
      <c r="I12">
        <v>465189.47969792603</v>
      </c>
      <c r="J12">
        <v>518240.41808291897</v>
      </c>
      <c r="K12" s="1">
        <v>45199</v>
      </c>
      <c r="L12">
        <v>492168.39750821597</v>
      </c>
      <c r="M12">
        <v>1.2359062154209099</v>
      </c>
      <c r="N12">
        <v>466454.685411599</v>
      </c>
      <c r="O12">
        <v>519299.59990017599</v>
      </c>
      <c r="P12" s="1">
        <v>45199</v>
      </c>
      <c r="Q12">
        <v>471360.11392179399</v>
      </c>
      <c r="R12">
        <v>1.23471757216953</v>
      </c>
      <c r="S12">
        <v>446842.46259647299</v>
      </c>
      <c r="T12">
        <v>497223.01615057001</v>
      </c>
      <c r="U12" s="1">
        <v>45199</v>
      </c>
      <c r="V12">
        <v>450783.25002099702</v>
      </c>
      <c r="W12">
        <v>1.23369155921387</v>
      </c>
      <c r="X12">
        <v>427425.90918792901</v>
      </c>
      <c r="Y12">
        <v>475416.98837481701</v>
      </c>
    </row>
    <row r="13" spans="1:25" x14ac:dyDescent="0.25">
      <c r="A13" s="1">
        <v>45291</v>
      </c>
      <c r="B13">
        <v>477823.90215286397</v>
      </c>
      <c r="C13">
        <v>1.2570199057806799</v>
      </c>
      <c r="D13">
        <v>450920.33754447399</v>
      </c>
      <c r="E13">
        <v>506332.63230464002</v>
      </c>
      <c r="F13" s="1">
        <v>45291</v>
      </c>
      <c r="G13">
        <v>482341.28856443998</v>
      </c>
      <c r="H13">
        <v>1.25914102395734</v>
      </c>
      <c r="I13">
        <v>454988.98893122398</v>
      </c>
      <c r="J13">
        <v>511337.90995801898</v>
      </c>
      <c r="K13" s="1">
        <v>45291</v>
      </c>
      <c r="L13">
        <v>483758.16237450799</v>
      </c>
      <c r="M13">
        <v>1.2572386134539599</v>
      </c>
      <c r="N13">
        <v>456500.35204327799</v>
      </c>
      <c r="O13">
        <v>512643.54696877598</v>
      </c>
      <c r="P13" s="1">
        <v>45291</v>
      </c>
      <c r="Q13">
        <v>461910.77628814598</v>
      </c>
      <c r="R13">
        <v>1.2556610337202601</v>
      </c>
      <c r="S13">
        <v>436022.65381951397</v>
      </c>
      <c r="T13">
        <v>489335.96312506398</v>
      </c>
      <c r="U13" s="1">
        <v>45291</v>
      </c>
      <c r="V13">
        <v>444055.94376728102</v>
      </c>
      <c r="W13">
        <v>1.2544650311438601</v>
      </c>
      <c r="X13">
        <v>419269.71830648801</v>
      </c>
      <c r="Y13">
        <v>470307.471742825</v>
      </c>
    </row>
    <row r="14" spans="1:25" x14ac:dyDescent="0.25">
      <c r="B14" t="s">
        <v>4</v>
      </c>
      <c r="D14" t="s">
        <v>5</v>
      </c>
      <c r="E14" t="s">
        <v>6</v>
      </c>
      <c r="F14" s="1"/>
      <c r="G14">
        <v>465068</v>
      </c>
    </row>
    <row r="15" spans="1:25" x14ac:dyDescent="0.25">
      <c r="A15" s="1">
        <v>44286</v>
      </c>
      <c r="B15">
        <f>AVERAGE(B2,G2,L2,Q2)</f>
        <v>467597.5076948115</v>
      </c>
      <c r="C15">
        <f>AVERAGE(C2,H2,M2,R2,W2)</f>
        <v>1.0337570619971441</v>
      </c>
      <c r="D15">
        <f>AVERAGE(D2,I2,N2,S2,X2)</f>
        <v>462844.08455002855</v>
      </c>
      <c r="E15">
        <f>AVERAGE(E2,J2,O2,T2,Y2)</f>
        <v>470696.1512888982</v>
      </c>
    </row>
    <row r="16" spans="1:25" x14ac:dyDescent="0.25">
      <c r="A16" s="1">
        <v>44377</v>
      </c>
      <c r="B16">
        <f t="shared" ref="B16:B26" si="0">AVERAGE(B3,G3,L3,Q3)</f>
        <v>469891.92507634999</v>
      </c>
      <c r="D16">
        <f t="shared" ref="D16:D26" si="1">AVERAGE(D3,I3,N3,S3,X3)</f>
        <v>460744.46465758141</v>
      </c>
      <c r="E16">
        <f t="shared" ref="E16:E26" si="2">AVERAGE(E3,J3,O3,T3,Y3)</f>
        <v>473774.69249082904</v>
      </c>
      <c r="G16">
        <f t="shared" ref="G16:G17" si="3">B16/$G$14</f>
        <v>1.0103725155812697</v>
      </c>
      <c r="I16">
        <f t="shared" ref="H16:J26" si="4">D16/$G$14</f>
        <v>0.99070343403025241</v>
      </c>
      <c r="J16">
        <f>E16/$G$14</f>
        <v>1.0187213321295574</v>
      </c>
    </row>
    <row r="17" spans="1:10" x14ac:dyDescent="0.25">
      <c r="A17" s="1">
        <v>44469</v>
      </c>
      <c r="B17">
        <f t="shared" si="0"/>
        <v>478578.78560336097</v>
      </c>
      <c r="D17">
        <f t="shared" si="1"/>
        <v>466534.00770609081</v>
      </c>
      <c r="E17">
        <f t="shared" si="2"/>
        <v>483432.50104439352</v>
      </c>
      <c r="G17">
        <f t="shared" si="3"/>
        <v>1.0290512045622597</v>
      </c>
      <c r="I17">
        <f t="shared" si="4"/>
        <v>1.0031522437709988</v>
      </c>
      <c r="J17">
        <f t="shared" si="4"/>
        <v>1.0394877760766028</v>
      </c>
    </row>
    <row r="18" spans="1:10" x14ac:dyDescent="0.25">
      <c r="A18" s="1">
        <v>44561</v>
      </c>
      <c r="B18">
        <f t="shared" si="0"/>
        <v>467967.90894149797</v>
      </c>
      <c r="D18">
        <f t="shared" si="1"/>
        <v>455367.0214235126</v>
      </c>
      <c r="E18">
        <f t="shared" si="2"/>
        <v>474580.72023146442</v>
      </c>
      <c r="G18">
        <f>B18/$G$14</f>
        <v>1.0062354514640826</v>
      </c>
      <c r="H18">
        <f t="shared" si="4"/>
        <v>0</v>
      </c>
      <c r="I18">
        <f t="shared" si="4"/>
        <v>0.97914073086841624</v>
      </c>
      <c r="J18">
        <f t="shared" si="4"/>
        <v>1.020454471671808</v>
      </c>
    </row>
    <row r="19" spans="1:10" x14ac:dyDescent="0.25">
      <c r="A19" s="1">
        <v>44651</v>
      </c>
      <c r="B19">
        <f t="shared" si="0"/>
        <v>469628.13860851928</v>
      </c>
      <c r="D19">
        <f t="shared" si="1"/>
        <v>454579.32917674846</v>
      </c>
      <c r="E19">
        <f t="shared" si="2"/>
        <v>478376.99804633838</v>
      </c>
      <c r="G19">
        <f>B19/$G$14</f>
        <v>1.0098053158000966</v>
      </c>
      <c r="I19">
        <f t="shared" si="4"/>
        <v>0.97744701673034584</v>
      </c>
      <c r="J19">
        <f t="shared" si="4"/>
        <v>1.0286173162770571</v>
      </c>
    </row>
    <row r="20" spans="1:10" x14ac:dyDescent="0.25">
      <c r="A20" s="1">
        <v>44742</v>
      </c>
      <c r="B20">
        <f t="shared" si="0"/>
        <v>472416.74634485651</v>
      </c>
      <c r="D20">
        <f t="shared" si="1"/>
        <v>453732.42317776399</v>
      </c>
      <c r="E20">
        <f t="shared" si="2"/>
        <v>482140.81737069442</v>
      </c>
      <c r="G20">
        <f t="shared" ref="G19:G26" si="5">B20/$G$14</f>
        <v>1.015801444831415</v>
      </c>
      <c r="I20">
        <f t="shared" si="4"/>
        <v>0.97562597980889676</v>
      </c>
      <c r="J20">
        <f t="shared" si="4"/>
        <v>1.0367103678831793</v>
      </c>
    </row>
    <row r="21" spans="1:10" x14ac:dyDescent="0.25">
      <c r="A21" s="1">
        <v>44834</v>
      </c>
      <c r="B21">
        <f t="shared" si="0"/>
        <v>480966.51874623325</v>
      </c>
      <c r="D21">
        <f t="shared" si="1"/>
        <v>459480.85053327575</v>
      </c>
      <c r="E21">
        <f t="shared" si="2"/>
        <v>492343.99694980477</v>
      </c>
      <c r="G21">
        <f t="shared" si="5"/>
        <v>1.0341853637451583</v>
      </c>
      <c r="I21">
        <f t="shared" si="4"/>
        <v>0.98798638163295638</v>
      </c>
      <c r="J21">
        <f t="shared" si="4"/>
        <v>1.0586494812582348</v>
      </c>
    </row>
    <row r="22" spans="1:10" x14ac:dyDescent="0.25">
      <c r="A22" s="1">
        <v>44926</v>
      </c>
      <c r="B22">
        <f t="shared" si="0"/>
        <v>471864.93125785876</v>
      </c>
      <c r="D22">
        <f t="shared" si="1"/>
        <v>449451.40571961598</v>
      </c>
      <c r="E22">
        <f t="shared" si="2"/>
        <v>485080.75236146356</v>
      </c>
      <c r="G22">
        <f t="shared" si="5"/>
        <v>1.0146149192330127</v>
      </c>
      <c r="I22">
        <f t="shared" si="4"/>
        <v>0.9664208367800321</v>
      </c>
      <c r="J22">
        <f t="shared" si="4"/>
        <v>1.0430318842867357</v>
      </c>
    </row>
    <row r="23" spans="1:10" x14ac:dyDescent="0.25">
      <c r="A23" s="1">
        <v>45016</v>
      </c>
      <c r="B23">
        <f t="shared" si="0"/>
        <v>474275.45569109503</v>
      </c>
      <c r="D23">
        <f t="shared" si="1"/>
        <v>449182.53314409201</v>
      </c>
      <c r="E23">
        <f t="shared" si="2"/>
        <v>489925.96159284684</v>
      </c>
      <c r="G23">
        <f t="shared" si="5"/>
        <v>1.0197980847770542</v>
      </c>
      <c r="I23">
        <f t="shared" si="4"/>
        <v>0.96584270073213385</v>
      </c>
      <c r="J23">
        <f t="shared" si="4"/>
        <v>1.0534501655518049</v>
      </c>
    </row>
    <row r="24" spans="1:10" x14ac:dyDescent="0.25">
      <c r="A24" s="1">
        <v>45107</v>
      </c>
      <c r="B24">
        <f t="shared" si="0"/>
        <v>477403.31585131126</v>
      </c>
      <c r="D24">
        <f t="shared" si="1"/>
        <v>448525.72176117357</v>
      </c>
      <c r="E24">
        <f t="shared" si="2"/>
        <v>494480.94843441778</v>
      </c>
      <c r="G24">
        <f t="shared" si="5"/>
        <v>1.0265236822385355</v>
      </c>
      <c r="I24">
        <f t="shared" si="4"/>
        <v>0.96443040966304616</v>
      </c>
      <c r="J24">
        <f t="shared" si="4"/>
        <v>1.0632444039031235</v>
      </c>
    </row>
    <row r="25" spans="1:10" x14ac:dyDescent="0.25">
      <c r="A25" s="1">
        <v>45199</v>
      </c>
      <c r="B25">
        <f t="shared" si="0"/>
        <v>485087.02190877229</v>
      </c>
      <c r="D25">
        <f t="shared" si="1"/>
        <v>453273.61923409981</v>
      </c>
      <c r="E25">
        <f t="shared" si="2"/>
        <v>504552.59042326256</v>
      </c>
      <c r="G25">
        <f t="shared" si="5"/>
        <v>1.0430453652127696</v>
      </c>
      <c r="I25">
        <f t="shared" si="4"/>
        <v>0.97463944892811338</v>
      </c>
      <c r="J25">
        <f t="shared" si="4"/>
        <v>1.0849006821008165</v>
      </c>
    </row>
    <row r="26" spans="1:10" x14ac:dyDescent="0.25">
      <c r="A26" s="1">
        <v>45291</v>
      </c>
      <c r="B26">
        <f t="shared" si="0"/>
        <v>476458.53234498942</v>
      </c>
      <c r="D26">
        <f t="shared" si="1"/>
        <v>443540.4101289956</v>
      </c>
      <c r="E26">
        <f t="shared" si="2"/>
        <v>497991.50481986476</v>
      </c>
      <c r="G26">
        <f t="shared" si="5"/>
        <v>1.0244921868307202</v>
      </c>
      <c r="I26">
        <f t="shared" si="4"/>
        <v>0.95371087696636969</v>
      </c>
      <c r="J26">
        <f t="shared" si="4"/>
        <v>1.0707928836640335</v>
      </c>
    </row>
    <row r="28" spans="1:10" x14ac:dyDescent="0.25">
      <c r="B28" t="s">
        <v>7</v>
      </c>
      <c r="C28" t="s">
        <v>8</v>
      </c>
      <c r="D28" t="s">
        <v>9</v>
      </c>
    </row>
    <row r="29" spans="1:10" x14ac:dyDescent="0.25">
      <c r="A29" s="1">
        <v>44286</v>
      </c>
      <c r="B29">
        <v>467597.5076948115</v>
      </c>
      <c r="C29">
        <v>462920.21943217801</v>
      </c>
      <c r="D29">
        <v>470696.1512888982</v>
      </c>
      <c r="E29">
        <f>D29/C29</f>
        <v>1.0167975636628235</v>
      </c>
    </row>
    <row r="30" spans="1:10" x14ac:dyDescent="0.25">
      <c r="A30" s="1">
        <v>44377</v>
      </c>
      <c r="B30">
        <v>469891.92507634999</v>
      </c>
      <c r="C30">
        <v>463218.24583921698</v>
      </c>
      <c r="D30">
        <v>473774.69249082904</v>
      </c>
      <c r="E30">
        <f t="shared" ref="E30:E38" si="6">D30/C30</f>
        <v>1.0227893584642522</v>
      </c>
    </row>
    <row r="31" spans="1:10" x14ac:dyDescent="0.25">
      <c r="A31" s="1">
        <v>44469</v>
      </c>
      <c r="B31">
        <v>478578.78560336097</v>
      </c>
      <c r="C31">
        <v>469719.00024522701</v>
      </c>
      <c r="D31">
        <v>483432.50104439352</v>
      </c>
      <c r="E31">
        <f t="shared" si="6"/>
        <v>1.0291951162120483</v>
      </c>
    </row>
    <row r="32" spans="1:10" x14ac:dyDescent="0.25">
      <c r="A32" s="1">
        <v>44561</v>
      </c>
      <c r="B32">
        <v>471668.17155909201</v>
      </c>
      <c r="C32">
        <v>467967.90894149797</v>
      </c>
      <c r="D32">
        <v>474580.72023146442</v>
      </c>
      <c r="E32">
        <f t="shared" si="6"/>
        <v>1.0141309076191229</v>
      </c>
    </row>
    <row r="33" spans="1:5" x14ac:dyDescent="0.25">
      <c r="A33" s="1">
        <v>44651</v>
      </c>
      <c r="B33">
        <v>474083.46176834998</v>
      </c>
      <c r="C33">
        <v>469628.13860851928</v>
      </c>
      <c r="D33">
        <v>478376.99804633838</v>
      </c>
      <c r="E33">
        <f t="shared" si="6"/>
        <v>1.0186293339741981</v>
      </c>
    </row>
    <row r="34" spans="1:5" x14ac:dyDescent="0.25">
      <c r="A34" s="1">
        <v>44742</v>
      </c>
      <c r="B34">
        <v>477149.82186465297</v>
      </c>
      <c r="C34">
        <v>472416.74634485651</v>
      </c>
      <c r="D34">
        <v>482140.81737069442</v>
      </c>
      <c r="E34">
        <f t="shared" si="6"/>
        <v>1.020583671305207</v>
      </c>
    </row>
    <row r="35" spans="1:5" x14ac:dyDescent="0.25">
      <c r="A35" s="1">
        <v>44834</v>
      </c>
      <c r="B35">
        <v>486478.39572461898</v>
      </c>
      <c r="C35">
        <v>470143.65756148001</v>
      </c>
      <c r="D35">
        <v>492343.99694980477</v>
      </c>
      <c r="E35">
        <f t="shared" si="6"/>
        <v>1.0472203315545561</v>
      </c>
    </row>
    <row r="36" spans="1:5" x14ac:dyDescent="0.25">
      <c r="A36" s="1">
        <v>44926</v>
      </c>
      <c r="B36">
        <v>477735.64428974898</v>
      </c>
      <c r="C36">
        <f>AVERAGE(G9,Q9)</f>
        <v>469091.00277762651</v>
      </c>
      <c r="D36">
        <v>485080.75236146356</v>
      </c>
      <c r="E36">
        <f t="shared" si="6"/>
        <v>1.0340866686616392</v>
      </c>
    </row>
    <row r="37" spans="1:5" x14ac:dyDescent="0.25">
      <c r="A37" s="1">
        <v>45016</v>
      </c>
      <c r="B37">
        <v>481088.02614658198</v>
      </c>
      <c r="C37">
        <f t="shared" ref="C37:C40" si="7">AVERAGE(G10,Q10)</f>
        <v>470966.71833860548</v>
      </c>
      <c r="D37">
        <v>489925.96159284684</v>
      </c>
      <c r="E37">
        <f t="shared" si="6"/>
        <v>1.0402560149496816</v>
      </c>
    </row>
    <row r="38" spans="1:5" x14ac:dyDescent="0.25">
      <c r="A38" s="1">
        <v>45107</v>
      </c>
      <c r="B38">
        <v>484337.03118340299</v>
      </c>
      <c r="C38">
        <v>461248.45345095702</v>
      </c>
      <c r="D38">
        <v>494480.94843441778</v>
      </c>
      <c r="E38">
        <f t="shared" si="6"/>
        <v>1.0720490111887047</v>
      </c>
    </row>
    <row r="39" spans="1:5" x14ac:dyDescent="0.25">
      <c r="A39" s="1">
        <v>45199</v>
      </c>
      <c r="B39">
        <v>492168.39750821597</v>
      </c>
      <c r="C39">
        <v>466454.685411599</v>
      </c>
      <c r="D39">
        <v>504552.59042326256</v>
      </c>
      <c r="E39">
        <f>D39/C39</f>
        <v>1.0816754686000121</v>
      </c>
    </row>
    <row r="40" spans="1:5" x14ac:dyDescent="0.25">
      <c r="A40" s="1">
        <v>45291</v>
      </c>
      <c r="B40">
        <v>483758.16237450799</v>
      </c>
      <c r="C40">
        <v>456500.35204327799</v>
      </c>
      <c r="D40">
        <v>497991.50481986476</v>
      </c>
      <c r="E40">
        <f>D40/C40</f>
        <v>1.090889640261774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Maln</cp:lastModifiedBy>
  <dcterms:created xsi:type="dcterms:W3CDTF">2015-06-05T18:19:34Z</dcterms:created>
  <dcterms:modified xsi:type="dcterms:W3CDTF">2021-02-18T08:41:46Z</dcterms:modified>
</cp:coreProperties>
</file>