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mak\Documents\GitHub\housing_stats\forecasting\"/>
    </mc:Choice>
  </mc:AlternateContent>
  <xr:revisionPtr revIDLastSave="0" documentId="13_ncr:1_{D7FE5585-EB7B-46DF-A754-43BFEB07F869}" xr6:coauthVersionLast="47" xr6:coauthVersionMax="47" xr10:uidLastSave="{00000000-0000-0000-0000-000000000000}"/>
  <bookViews>
    <workbookView minimized="1" xWindow="8424" yWindow="0" windowWidth="8556" windowHeight="658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1" l="1"/>
  <c r="O17" i="1"/>
  <c r="O13" i="1"/>
  <c r="N11" i="1"/>
  <c r="N12" i="1"/>
  <c r="N13" i="1"/>
  <c r="N14" i="1"/>
  <c r="N15" i="1"/>
  <c r="N16" i="1"/>
  <c r="N17" i="1"/>
  <c r="N18" i="1"/>
  <c r="N19" i="1"/>
  <c r="N20" i="1"/>
  <c r="N21" i="1"/>
  <c r="N10" i="1"/>
  <c r="M13" i="1"/>
  <c r="L11" i="1"/>
  <c r="L12" i="1"/>
  <c r="L13" i="1"/>
  <c r="L14" i="1"/>
  <c r="M17" i="1" s="1"/>
  <c r="L15" i="1"/>
  <c r="L16" i="1"/>
  <c r="L17" i="1"/>
  <c r="L18" i="1"/>
  <c r="M21" i="1" s="1"/>
  <c r="L19" i="1"/>
  <c r="L20" i="1"/>
  <c r="L21" i="1"/>
  <c r="L10" i="1"/>
  <c r="S13" i="1"/>
  <c r="S21" i="1"/>
  <c r="S17" i="1"/>
  <c r="J11" i="1"/>
  <c r="J12" i="1"/>
  <c r="J13" i="1"/>
  <c r="J14" i="1"/>
  <c r="J15" i="1"/>
  <c r="J16" i="1"/>
  <c r="J17" i="1"/>
  <c r="J18" i="1"/>
  <c r="J19" i="1"/>
  <c r="J20" i="1"/>
  <c r="J21" i="1"/>
  <c r="J10" i="1"/>
  <c r="H21" i="1"/>
  <c r="K13" i="1" l="1"/>
  <c r="K21" i="1"/>
  <c r="K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F10" i="1"/>
  <c r="P10" i="1" s="1"/>
  <c r="F11" i="1"/>
  <c r="P11" i="1" s="1"/>
  <c r="F12" i="1"/>
  <c r="P12" i="1" s="1"/>
  <c r="F13" i="1"/>
  <c r="P13" i="1" s="1"/>
  <c r="F14" i="1"/>
  <c r="P14" i="1" s="1"/>
  <c r="F15" i="1"/>
  <c r="P15" i="1" s="1"/>
  <c r="F16" i="1"/>
  <c r="P16" i="1" s="1"/>
  <c r="F17" i="1"/>
  <c r="P17" i="1" s="1"/>
  <c r="F18" i="1"/>
  <c r="P18" i="1" s="1"/>
  <c r="F19" i="1"/>
  <c r="P19" i="1" s="1"/>
  <c r="F20" i="1"/>
  <c r="P20" i="1" s="1"/>
  <c r="F21" i="1"/>
  <c r="P21" i="1" s="1"/>
  <c r="I13" i="1" l="1"/>
  <c r="I5" i="1"/>
  <c r="I21" i="1"/>
  <c r="I17" i="1"/>
  <c r="I9" i="1"/>
  <c r="Q21" i="1"/>
  <c r="Q13" i="1"/>
  <c r="Q17" i="1"/>
</calcChain>
</file>

<file path=xl/sharedStrings.xml><?xml version="1.0" encoding="utf-8"?>
<sst xmlns="http://schemas.openxmlformats.org/spreadsheetml/2006/main" count="11" uniqueCount="11">
  <si>
    <t>multi_saar</t>
  </si>
  <si>
    <t>sfd_lower</t>
  </si>
  <si>
    <t>sfd_upper</t>
  </si>
  <si>
    <t>sfd_mean</t>
  </si>
  <si>
    <t>Total_starts</t>
  </si>
  <si>
    <t>sfd_scenario</t>
  </si>
  <si>
    <t>mean_ci_lower</t>
  </si>
  <si>
    <t>mean_ci_upper</t>
  </si>
  <si>
    <t>med multi + low sfd</t>
  </si>
  <si>
    <t>low multi + low sfd</t>
  </si>
  <si>
    <t>high multi + high sfd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</si>
</sst>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Total_starts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12335</c:v>
                </c:pt>
                <c:pt idx="1">
                  <c:v>15502</c:v>
                </c:pt>
                <c:pt idx="2">
                  <c:v>13948</c:v>
                </c:pt>
                <c:pt idx="3">
                  <c:v>18118</c:v>
                </c:pt>
                <c:pt idx="4">
                  <c:v>13007</c:v>
                </c:pt>
                <c:pt idx="5">
                  <c:v>19852</c:v>
                </c:pt>
                <c:pt idx="6">
                  <c:v>18821</c:v>
                </c:pt>
                <c:pt idx="7">
                  <c:v>17403</c:v>
                </c:pt>
                <c:pt idx="8">
                  <c:v>16522.759054745009</c:v>
                </c:pt>
                <c:pt idx="9">
                  <c:v>15681.993919699678</c:v>
                </c:pt>
                <c:pt idx="10">
                  <c:v>15731.136226744558</c:v>
                </c:pt>
                <c:pt idx="11">
                  <c:v>15037.545688506048</c:v>
                </c:pt>
                <c:pt idx="12">
                  <c:v>15505.524909503598</c:v>
                </c:pt>
                <c:pt idx="13">
                  <c:v>15460.850217015979</c:v>
                </c:pt>
                <c:pt idx="14">
                  <c:v>15734.940613355449</c:v>
                </c:pt>
                <c:pt idx="15">
                  <c:v>16216.73703913602</c:v>
                </c:pt>
                <c:pt idx="16">
                  <c:v>16343.062990884369</c:v>
                </c:pt>
                <c:pt idx="17">
                  <c:v>16708.298603585368</c:v>
                </c:pt>
                <c:pt idx="18">
                  <c:v>17415.927434246551</c:v>
                </c:pt>
                <c:pt idx="19">
                  <c:v>17835.925449715989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7-4353-981E-72E89FE6F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642624"/>
        <c:axId val="1131631808"/>
      </c:lineChart>
      <c:catAx>
        <c:axId val="113164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31808"/>
        <c:crosses val="autoZero"/>
        <c:auto val="1"/>
        <c:lblAlgn val="ctr"/>
        <c:lblOffset val="100"/>
        <c:noMultiLvlLbl val="0"/>
      </c:catAx>
      <c:valAx>
        <c:axId val="11316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4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116205</xdr:colOff>
      <xdr:row>23</xdr:row>
      <xdr:rowOff>94297</xdr:rowOff>
    </xdr:from>
    <xdr:to>
      <xdr:col>15</xdr:col>
      <xdr:colOff>421005</xdr:colOff>
      <xdr:row>38</xdr:row>
      <xdr:rowOff>130492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EFC02-5724-9F79-F74E-C2EF90F9D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workbookViewId="0">
      <selection activeCell="L21" sqref="L21"/>
    </sheetView>
  </sheetViews>
  <sheetFormatPr defaultRowHeight="14.4" x14ac:dyDescent="0.3"/>
  <cols>
    <col min="1" max="1" width="10.5546875" customWidth="1"/>
    <col min="7" max="7" width="12" customWidth="1"/>
  </cols>
  <sheetData>
    <row r="1" spans="1:19" x14ac:dyDescent="0.3">
      <c r="B1" t="s">
        <v>0</v>
      </c>
      <c r="C1" t="s">
        <v>6</v>
      </c>
      <c r="D1" t="s">
        <v>7</v>
      </c>
      <c r="E1" t="s">
        <v>1</v>
      </c>
      <c r="F1" t="s">
        <v>3</v>
      </c>
      <c r="G1" t="s">
        <v>2</v>
      </c>
      <c r="H1" t="s">
        <v>4</v>
      </c>
      <c r="J1" t="s">
        <v>8</v>
      </c>
      <c r="L1" t="s">
        <v>9</v>
      </c>
      <c r="N1" t="s">
        <v>10</v>
      </c>
      <c r="R1" t="s">
        <v>5</v>
      </c>
    </row>
    <row r="2" spans="1:19" x14ac:dyDescent="0.3">
      <c r="A2" s="1">
        <v>44197</v>
      </c>
      <c r="B2">
        <v>7564</v>
      </c>
      <c r="C2">
        <v>4992.1650317212097</v>
      </c>
      <c r="D2">
        <v>12125.9218656015</v>
      </c>
      <c r="E2">
        <v>4771</v>
      </c>
      <c r="F2">
        <v>4771</v>
      </c>
      <c r="G2">
        <v>4771</v>
      </c>
      <c r="H2">
        <f>B2+G2</f>
        <v>12335</v>
      </c>
      <c r="R2">
        <v>4771</v>
      </c>
    </row>
    <row r="3" spans="1:19" x14ac:dyDescent="0.3">
      <c r="A3" s="1">
        <v>44287</v>
      </c>
      <c r="B3">
        <v>9753</v>
      </c>
      <c r="C3">
        <v>6077.1031271101401</v>
      </c>
      <c r="D3">
        <v>13210.859960990399</v>
      </c>
      <c r="E3">
        <v>5749</v>
      </c>
      <c r="F3">
        <v>5749</v>
      </c>
      <c r="G3">
        <v>5749</v>
      </c>
      <c r="H3">
        <f t="shared" ref="H3:H20" si="0">B3+G3</f>
        <v>15502</v>
      </c>
      <c r="R3">
        <v>5749</v>
      </c>
    </row>
    <row r="4" spans="1:19" x14ac:dyDescent="0.3">
      <c r="A4" s="1">
        <v>44378</v>
      </c>
      <c r="B4">
        <v>8167</v>
      </c>
      <c r="C4">
        <v>3600.3631294578199</v>
      </c>
      <c r="D4">
        <v>10734.1199633381</v>
      </c>
      <c r="E4">
        <v>5781</v>
      </c>
      <c r="F4">
        <v>5781</v>
      </c>
      <c r="G4">
        <v>5781</v>
      </c>
      <c r="H4">
        <f t="shared" si="0"/>
        <v>13948</v>
      </c>
      <c r="R4">
        <v>5781</v>
      </c>
    </row>
    <row r="5" spans="1:19" x14ac:dyDescent="0.3">
      <c r="A5" s="1">
        <v>44470</v>
      </c>
      <c r="B5">
        <v>12492</v>
      </c>
      <c r="C5">
        <v>8379.3485694451192</v>
      </c>
      <c r="D5">
        <v>15513.1054033254</v>
      </c>
      <c r="E5">
        <v>5626</v>
      </c>
      <c r="F5">
        <v>5626</v>
      </c>
      <c r="G5">
        <v>5626</v>
      </c>
      <c r="H5">
        <f t="shared" si="0"/>
        <v>18118</v>
      </c>
      <c r="I5">
        <f>AVERAGE(H2:H5)</f>
        <v>14975.75</v>
      </c>
      <c r="R5">
        <v>5626</v>
      </c>
    </row>
    <row r="6" spans="1:19" x14ac:dyDescent="0.3">
      <c r="A6" s="1">
        <v>44562</v>
      </c>
      <c r="B6">
        <v>7436</v>
      </c>
      <c r="C6">
        <v>3064.6188335123502</v>
      </c>
      <c r="D6">
        <v>10198.3756673926</v>
      </c>
      <c r="E6">
        <v>5571</v>
      </c>
      <c r="F6">
        <v>5571</v>
      </c>
      <c r="G6">
        <v>5571</v>
      </c>
      <c r="H6">
        <f t="shared" si="0"/>
        <v>13007</v>
      </c>
      <c r="R6">
        <v>5571</v>
      </c>
    </row>
    <row r="7" spans="1:19" x14ac:dyDescent="0.3">
      <c r="A7" s="1">
        <v>44652</v>
      </c>
      <c r="B7">
        <v>13680</v>
      </c>
      <c r="C7">
        <v>8514.6406861090909</v>
      </c>
      <c r="D7">
        <v>15648.397519989299</v>
      </c>
      <c r="E7">
        <v>6172</v>
      </c>
      <c r="F7">
        <v>6172</v>
      </c>
      <c r="G7">
        <v>6172</v>
      </c>
      <c r="H7">
        <f t="shared" si="0"/>
        <v>19852</v>
      </c>
      <c r="R7">
        <v>6172</v>
      </c>
    </row>
    <row r="8" spans="1:19" x14ac:dyDescent="0.3">
      <c r="A8" s="1">
        <v>44743</v>
      </c>
      <c r="B8">
        <v>12581</v>
      </c>
      <c r="C8">
        <v>9611.9998889464005</v>
      </c>
      <c r="D8">
        <v>16745.756722826602</v>
      </c>
      <c r="E8">
        <v>6240</v>
      </c>
      <c r="F8">
        <v>6240</v>
      </c>
      <c r="G8">
        <v>6240</v>
      </c>
      <c r="H8">
        <f t="shared" si="0"/>
        <v>18821</v>
      </c>
      <c r="R8">
        <v>6240</v>
      </c>
    </row>
    <row r="9" spans="1:19" x14ac:dyDescent="0.3">
      <c r="A9" s="1">
        <v>44835</v>
      </c>
      <c r="B9">
        <v>12451</v>
      </c>
      <c r="C9">
        <v>9367.5824059675106</v>
      </c>
      <c r="D9">
        <v>16501.339239847799</v>
      </c>
      <c r="E9">
        <v>4952</v>
      </c>
      <c r="F9">
        <v>4952</v>
      </c>
      <c r="G9">
        <v>4952</v>
      </c>
      <c r="H9">
        <f t="shared" si="0"/>
        <v>17403</v>
      </c>
      <c r="I9">
        <f>AVERAGE(H6:H9)</f>
        <v>17270.75</v>
      </c>
      <c r="R9">
        <v>4952</v>
      </c>
    </row>
    <row r="10" spans="1:19" x14ac:dyDescent="0.3">
      <c r="A10" s="1">
        <v>44927</v>
      </c>
      <c r="B10">
        <v>12129.186197597201</v>
      </c>
      <c r="C10">
        <v>8562.3077806571091</v>
      </c>
      <c r="D10">
        <v>15696.064614537399</v>
      </c>
      <c r="E10">
        <v>3878.9609796148002</v>
      </c>
      <c r="F10">
        <f t="shared" ref="F10:F21" si="1">AVERAGE(E10,G10)</f>
        <v>4136.266918381305</v>
      </c>
      <c r="G10">
        <v>4393.5728571478103</v>
      </c>
      <c r="H10">
        <f t="shared" si="0"/>
        <v>16522.759054745009</v>
      </c>
      <c r="J10">
        <f>B10+E10</f>
        <v>16008.147177212</v>
      </c>
      <c r="L10">
        <f>C10+E10</f>
        <v>12441.268760271909</v>
      </c>
      <c r="N10">
        <f>G10+D10</f>
        <v>20089.637471685208</v>
      </c>
      <c r="P10">
        <f>B10+F10</f>
        <v>16265.453115978506</v>
      </c>
      <c r="R10">
        <v>4393.5728571478103</v>
      </c>
    </row>
    <row r="11" spans="1:19" x14ac:dyDescent="0.3">
      <c r="A11" s="1">
        <v>45017</v>
      </c>
      <c r="B11">
        <v>11341.9577551394</v>
      </c>
      <c r="C11">
        <v>7513.3021857519198</v>
      </c>
      <c r="D11">
        <v>15170.613324526899</v>
      </c>
      <c r="E11">
        <v>3633.3707437226299</v>
      </c>
      <c r="F11">
        <f t="shared" si="1"/>
        <v>3986.703454141455</v>
      </c>
      <c r="G11">
        <v>4340.0361645602798</v>
      </c>
      <c r="H11">
        <f t="shared" si="0"/>
        <v>15681.993919699678</v>
      </c>
      <c r="J11">
        <f t="shared" ref="J11:J21" si="2">B11+E11</f>
        <v>14975.328498862029</v>
      </c>
      <c r="L11">
        <f t="shared" ref="L11:L21" si="3">C11+E11</f>
        <v>11146.672929474549</v>
      </c>
      <c r="N11">
        <f t="shared" ref="N11:N21" si="4">G11+D11</f>
        <v>19510.64948908718</v>
      </c>
      <c r="P11">
        <f t="shared" ref="P11:P21" si="5">B11+F11</f>
        <v>15328.661209280854</v>
      </c>
      <c r="R11">
        <v>4340.0361645602798</v>
      </c>
    </row>
    <row r="12" spans="1:19" x14ac:dyDescent="0.3">
      <c r="A12" s="1">
        <v>45108</v>
      </c>
      <c r="B12">
        <v>11220.538569092299</v>
      </c>
      <c r="C12">
        <v>7353.6019449250998</v>
      </c>
      <c r="D12">
        <v>15087.475193259501</v>
      </c>
      <c r="E12">
        <v>3644.4264777150802</v>
      </c>
      <c r="F12">
        <f t="shared" si="1"/>
        <v>4077.51206768367</v>
      </c>
      <c r="G12">
        <v>4510.5976576522598</v>
      </c>
      <c r="H12">
        <f t="shared" si="0"/>
        <v>15731.136226744558</v>
      </c>
      <c r="J12">
        <f t="shared" si="2"/>
        <v>14864.96504680738</v>
      </c>
      <c r="L12">
        <f t="shared" si="3"/>
        <v>10998.02842264018</v>
      </c>
      <c r="N12">
        <f t="shared" si="4"/>
        <v>19598.072850911762</v>
      </c>
      <c r="P12">
        <f t="shared" si="5"/>
        <v>15298.05063677597</v>
      </c>
      <c r="R12">
        <v>4510.5976576522598</v>
      </c>
    </row>
    <row r="13" spans="1:19" x14ac:dyDescent="0.3">
      <c r="A13" s="1">
        <v>45200</v>
      </c>
      <c r="B13">
        <v>10170.630281313999</v>
      </c>
      <c r="C13">
        <v>6297.9016588096702</v>
      </c>
      <c r="D13">
        <v>14043.3589038184</v>
      </c>
      <c r="E13">
        <v>3873.1987994975202</v>
      </c>
      <c r="F13">
        <f t="shared" si="1"/>
        <v>4370.057103344785</v>
      </c>
      <c r="G13">
        <v>4866.9154071920502</v>
      </c>
      <c r="H13">
        <f t="shared" si="0"/>
        <v>15037.545688506048</v>
      </c>
      <c r="I13">
        <f>AVERAGE(H10:H13)</f>
        <v>15743.358722423824</v>
      </c>
      <c r="J13">
        <f t="shared" si="2"/>
        <v>14043.82908081152</v>
      </c>
      <c r="K13">
        <f>AVERAGE(J10:J13)</f>
        <v>14973.067450923232</v>
      </c>
      <c r="L13">
        <f t="shared" si="3"/>
        <v>10171.10045830719</v>
      </c>
      <c r="M13">
        <f>AVERAGE(L10:L13)</f>
        <v>11189.267642673458</v>
      </c>
      <c r="N13">
        <f t="shared" si="4"/>
        <v>18910.274311010449</v>
      </c>
      <c r="O13">
        <f>AVERAGE(N10:N13)</f>
        <v>19527.158530673649</v>
      </c>
      <c r="P13">
        <f t="shared" si="5"/>
        <v>14540.687384658784</v>
      </c>
      <c r="Q13">
        <f>AVERAGE(P10:P13)</f>
        <v>15358.213086673528</v>
      </c>
      <c r="R13">
        <v>4866.9154071920502</v>
      </c>
      <c r="S13">
        <f>AVERAGE(R10:R13)</f>
        <v>4527.7805216380993</v>
      </c>
    </row>
    <row r="14" spans="1:19" x14ac:dyDescent="0.3">
      <c r="A14" s="1">
        <v>45292</v>
      </c>
      <c r="B14">
        <v>10197.300281711099</v>
      </c>
      <c r="C14">
        <v>6323.6910588926503</v>
      </c>
      <c r="D14">
        <v>14070.9095045296</v>
      </c>
      <c r="E14">
        <v>4235.7254367312198</v>
      </c>
      <c r="F14">
        <f t="shared" si="1"/>
        <v>4771.9750322618602</v>
      </c>
      <c r="G14">
        <v>5308.2246277924996</v>
      </c>
      <c r="H14">
        <f t="shared" si="0"/>
        <v>15505.524909503598</v>
      </c>
      <c r="J14">
        <f t="shared" si="2"/>
        <v>14433.025718442319</v>
      </c>
      <c r="L14">
        <f t="shared" si="3"/>
        <v>10559.416495623871</v>
      </c>
      <c r="N14">
        <f t="shared" si="4"/>
        <v>19379.134132322099</v>
      </c>
      <c r="P14">
        <f t="shared" si="5"/>
        <v>14969.275313972959</v>
      </c>
      <c r="R14">
        <v>4771.9750322618602</v>
      </c>
    </row>
    <row r="15" spans="1:19" x14ac:dyDescent="0.3">
      <c r="A15" s="1">
        <v>45383</v>
      </c>
      <c r="B15">
        <v>9714.7884038247594</v>
      </c>
      <c r="C15">
        <v>5841.0451989550502</v>
      </c>
      <c r="D15">
        <v>13588.5316086944</v>
      </c>
      <c r="E15">
        <v>4624.8032183795603</v>
      </c>
      <c r="F15">
        <f t="shared" si="1"/>
        <v>5185.43251578539</v>
      </c>
      <c r="G15">
        <v>5746.0618131912197</v>
      </c>
      <c r="H15">
        <f t="shared" si="0"/>
        <v>15460.850217015979</v>
      </c>
      <c r="J15">
        <f t="shared" si="2"/>
        <v>14339.59162220432</v>
      </c>
      <c r="L15">
        <f t="shared" si="3"/>
        <v>10465.848417334611</v>
      </c>
      <c r="N15">
        <f t="shared" si="4"/>
        <v>19334.59342188562</v>
      </c>
      <c r="P15">
        <f t="shared" si="5"/>
        <v>14900.22091961015</v>
      </c>
      <c r="R15">
        <v>5185.43251578539</v>
      </c>
    </row>
    <row r="16" spans="1:19" x14ac:dyDescent="0.3">
      <c r="A16" s="1">
        <v>45474</v>
      </c>
      <c r="B16">
        <v>9586.4570449737894</v>
      </c>
      <c r="C16">
        <v>5712.6934526670202</v>
      </c>
      <c r="D16">
        <v>13460.220637280499</v>
      </c>
      <c r="E16">
        <v>5000.5187806145696</v>
      </c>
      <c r="F16">
        <f t="shared" si="1"/>
        <v>5574.5011744981148</v>
      </c>
      <c r="G16">
        <v>6148.48356838166</v>
      </c>
      <c r="H16">
        <f t="shared" si="0"/>
        <v>15734.940613355449</v>
      </c>
      <c r="J16">
        <f t="shared" si="2"/>
        <v>14586.975825588359</v>
      </c>
      <c r="L16">
        <f t="shared" si="3"/>
        <v>10713.212233281589</v>
      </c>
      <c r="N16">
        <f t="shared" si="4"/>
        <v>19608.704205662158</v>
      </c>
      <c r="P16">
        <f t="shared" si="5"/>
        <v>15160.958219471904</v>
      </c>
      <c r="R16">
        <v>5574.5011744981148</v>
      </c>
    </row>
    <row r="17" spans="1:19" x14ac:dyDescent="0.3">
      <c r="A17" s="1">
        <v>45566</v>
      </c>
      <c r="B17">
        <v>9728.7586114114001</v>
      </c>
      <c r="C17">
        <v>5854.9919167889902</v>
      </c>
      <c r="D17">
        <v>13602.5253060337</v>
      </c>
      <c r="E17">
        <v>5327.540308226</v>
      </c>
      <c r="F17">
        <f t="shared" si="1"/>
        <v>5907.7593679753099</v>
      </c>
      <c r="G17">
        <v>6487.9784277246199</v>
      </c>
      <c r="H17">
        <f t="shared" si="0"/>
        <v>16216.73703913602</v>
      </c>
      <c r="I17">
        <f>AVERAGE(H14:H17)</f>
        <v>15729.513194752763</v>
      </c>
      <c r="J17">
        <f t="shared" si="2"/>
        <v>15056.2989196374</v>
      </c>
      <c r="K17">
        <f>AVERAGE(J14:J17)</f>
        <v>14603.9730214681</v>
      </c>
      <c r="L17">
        <f t="shared" si="3"/>
        <v>11182.532225014991</v>
      </c>
      <c r="M17">
        <f>AVERAGE(L14:L17)</f>
        <v>10730.252342813765</v>
      </c>
      <c r="N17">
        <f t="shared" si="4"/>
        <v>20090.50373375832</v>
      </c>
      <c r="O17">
        <f>AVERAGE(N14:N17)</f>
        <v>19603.233873407051</v>
      </c>
      <c r="P17">
        <f t="shared" si="5"/>
        <v>15636.51797938671</v>
      </c>
      <c r="Q17">
        <f>AVERAGE(P14:P17)</f>
        <v>15166.74310811043</v>
      </c>
      <c r="R17">
        <v>5907.7593679753099</v>
      </c>
      <c r="S17">
        <f>AVERAGE(R14:R17)</f>
        <v>5359.9170226301685</v>
      </c>
    </row>
    <row r="18" spans="1:19" x14ac:dyDescent="0.3">
      <c r="A18" s="1">
        <v>45658</v>
      </c>
      <c r="B18">
        <v>9590.2770822986695</v>
      </c>
      <c r="C18">
        <v>5716.5099156018696</v>
      </c>
      <c r="D18">
        <v>13464.0442489954</v>
      </c>
      <c r="E18">
        <v>5587.4668771095103</v>
      </c>
      <c r="F18">
        <f t="shared" si="1"/>
        <v>6170.1263928476055</v>
      </c>
      <c r="G18">
        <v>6752.7859085856999</v>
      </c>
      <c r="H18">
        <f t="shared" si="0"/>
        <v>16343.062990884369</v>
      </c>
      <c r="J18">
        <f t="shared" si="2"/>
        <v>15177.743959408181</v>
      </c>
      <c r="L18">
        <f t="shared" si="3"/>
        <v>11303.976792711379</v>
      </c>
      <c r="N18">
        <f t="shared" si="4"/>
        <v>20216.830157581098</v>
      </c>
      <c r="P18">
        <f t="shared" si="5"/>
        <v>15760.403475146275</v>
      </c>
      <c r="R18">
        <v>5587.4668771095103</v>
      </c>
    </row>
    <row r="19" spans="1:19" x14ac:dyDescent="0.3">
      <c r="A19" s="1">
        <v>45748</v>
      </c>
      <c r="B19">
        <v>9764.4260939578198</v>
      </c>
      <c r="C19">
        <v>5890.6588554261898</v>
      </c>
      <c r="D19">
        <v>13638.1933324894</v>
      </c>
      <c r="E19">
        <v>5777.2299860083504</v>
      </c>
      <c r="F19">
        <f t="shared" si="1"/>
        <v>6360.5512478179498</v>
      </c>
      <c r="G19">
        <v>6943.8725096275502</v>
      </c>
      <c r="H19">
        <f t="shared" si="0"/>
        <v>16708.298603585368</v>
      </c>
      <c r="J19">
        <f t="shared" si="2"/>
        <v>15541.656079966171</v>
      </c>
      <c r="L19">
        <f t="shared" si="3"/>
        <v>11667.88884143454</v>
      </c>
      <c r="N19">
        <f t="shared" si="4"/>
        <v>20582.06584211695</v>
      </c>
      <c r="P19">
        <f t="shared" si="5"/>
        <v>16124.97734177577</v>
      </c>
      <c r="R19">
        <v>5777.2299860083504</v>
      </c>
    </row>
    <row r="20" spans="1:19" x14ac:dyDescent="0.3">
      <c r="A20" s="1">
        <v>45839</v>
      </c>
      <c r="B20">
        <v>10327.359081910499</v>
      </c>
      <c r="C20">
        <v>6453.5918324479098</v>
      </c>
      <c r="D20">
        <v>14201.1263313731</v>
      </c>
      <c r="E20">
        <v>5921.7933530418604</v>
      </c>
      <c r="F20">
        <f t="shared" si="1"/>
        <v>6505.1808526889554</v>
      </c>
      <c r="G20">
        <v>7088.5683523360503</v>
      </c>
      <c r="H20">
        <f t="shared" si="0"/>
        <v>17415.927434246551</v>
      </c>
      <c r="J20">
        <f t="shared" si="2"/>
        <v>16249.152434952361</v>
      </c>
      <c r="L20">
        <f t="shared" si="3"/>
        <v>12375.385185489769</v>
      </c>
      <c r="N20">
        <f t="shared" si="4"/>
        <v>21289.694683709149</v>
      </c>
      <c r="P20">
        <f t="shared" si="5"/>
        <v>16832.539934599456</v>
      </c>
      <c r="R20">
        <v>5921.7933530418604</v>
      </c>
    </row>
    <row r="21" spans="1:19" x14ac:dyDescent="0.3">
      <c r="A21" s="1">
        <v>45931</v>
      </c>
      <c r="B21">
        <v>10677.5531568021</v>
      </c>
      <c r="C21">
        <v>6803.7859056761699</v>
      </c>
      <c r="D21">
        <v>14551.3204079281</v>
      </c>
      <c r="E21">
        <v>5991.5670696390898</v>
      </c>
      <c r="F21">
        <f t="shared" si="1"/>
        <v>6574.9696812764905</v>
      </c>
      <c r="G21">
        <v>7158.3722929138903</v>
      </c>
      <c r="H21">
        <f>B21+G21</f>
        <v>17835.925449715989</v>
      </c>
      <c r="I21">
        <f>AVERAGE(H18:H21)</f>
        <v>17075.803619608068</v>
      </c>
      <c r="J21">
        <f t="shared" si="2"/>
        <v>16669.120226441191</v>
      </c>
      <c r="K21">
        <f>AVERAGE(J18:J21)</f>
        <v>15909.418175191977</v>
      </c>
      <c r="L21">
        <f t="shared" si="3"/>
        <v>12795.35297531526</v>
      </c>
      <c r="M21">
        <f>AVERAGE(L18:L21)</f>
        <v>12035.650948737739</v>
      </c>
      <c r="N21">
        <f t="shared" si="4"/>
        <v>21709.692700841992</v>
      </c>
      <c r="O21">
        <f>AVERAGE(N18:N21)</f>
        <v>20949.570846062295</v>
      </c>
      <c r="P21">
        <f t="shared" si="5"/>
        <v>17252.522838078592</v>
      </c>
      <c r="Q21">
        <f>AVERAGE(P18:P21)</f>
        <v>16492.610897400024</v>
      </c>
      <c r="R21">
        <v>5991.5670696390898</v>
      </c>
      <c r="S21">
        <f>AVERAGE(R18:R21)</f>
        <v>5819.514321449702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Mak</dc:creator>
  <cp:lastModifiedBy>Michael Mak</cp:lastModifiedBy>
  <dcterms:created xsi:type="dcterms:W3CDTF">2015-06-05T18:17:20Z</dcterms:created>
  <dcterms:modified xsi:type="dcterms:W3CDTF">2023-03-21T19:37:07Z</dcterms:modified>
</cp:coreProperties>
</file>