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mak\Documents\GitHub\housing_stats\hsr\"/>
    </mc:Choice>
  </mc:AlternateContent>
  <xr:revisionPtr revIDLastSave="0" documentId="13_ncr:1_{0105D71D-6A79-4BB8-AB24-85B184EB611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econdary_suites" sheetId="1" r:id="rId1"/>
    <sheet name="annual starts sfd" sheetId="2" r:id="rId2"/>
    <sheet name="row length" sheetId="7" r:id="rId3"/>
    <sheet name="sfd_construct_length" sheetId="5" r:id="rId4"/>
    <sheet name="smd_length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G10" i="1"/>
  <c r="H10" i="1"/>
  <c r="I10" i="1"/>
  <c r="J10" i="1"/>
  <c r="G9" i="1"/>
  <c r="H9" i="1"/>
  <c r="I9" i="1"/>
  <c r="J9" i="1"/>
  <c r="F9" i="1"/>
  <c r="G8" i="1"/>
  <c r="H8" i="1"/>
  <c r="I8" i="1"/>
  <c r="J8" i="1"/>
  <c r="F8" i="1"/>
  <c r="G7" i="1"/>
  <c r="H7" i="1"/>
  <c r="I7" i="1"/>
  <c r="J7" i="1"/>
  <c r="F7" i="1"/>
  <c r="J6" i="1"/>
  <c r="G6" i="1"/>
  <c r="H6" i="1"/>
  <c r="I6" i="1"/>
  <c r="F6" i="1"/>
</calcChain>
</file>

<file path=xl/sharedStrings.xml><?xml version="1.0" encoding="utf-8"?>
<sst xmlns="http://schemas.openxmlformats.org/spreadsheetml/2006/main" count="60" uniqueCount="23">
  <si>
    <t>Date - Year</t>
  </si>
  <si>
    <t>Total</t>
  </si>
  <si>
    <t>Calgary</t>
  </si>
  <si>
    <t>SFD</t>
  </si>
  <si>
    <t>Laneway (SFD Rental)</t>
  </si>
  <si>
    <t>Secondary Suites (basement, split levels)</t>
  </si>
  <si>
    <t>Secondary/SFD</t>
  </si>
  <si>
    <t>Backyard/SFD</t>
  </si>
  <si>
    <t>YTD ALL</t>
  </si>
  <si>
    <t>YTD APT</t>
  </si>
  <si>
    <t>YTD APT RENTAL</t>
  </si>
  <si>
    <t>Tenure</t>
  </si>
  <si>
    <t>Condo</t>
  </si>
  <si>
    <t>Freehold</t>
  </si>
  <si>
    <t>Rental</t>
  </si>
  <si>
    <t>UnitsperStruct_C</t>
  </si>
  <si>
    <t>YTD 2022</t>
  </si>
  <si>
    <t>Proportion of SFD with Secondary/Backyard Suites (Right)</t>
  </si>
  <si>
    <t>Total Secondary and Backyard Suites (Left)</t>
  </si>
  <si>
    <t>Average of avglengthofconstr</t>
  </si>
  <si>
    <t>Applied filters:
metro is CALGARY
Year is greater than or equal to 2002
Dwelling is Single-Detached</t>
  </si>
  <si>
    <t>Applied filters:
metro is CALGARY
Year is greater than or equal to 2002
Dwelling is Semi-detached</t>
  </si>
  <si>
    <t>Applied filters:
metro is CALGARY
Year is greater than or equal to 2002
Dwelling is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</si>
</sst>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3"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1" fillId="0" borderId="2" xfId="1" applyBorder="1"/>
    <xf numFmtId="0" fontId="1" fillId="0" borderId="0" xfId="1" applyAlignment="1">
      <alignment vertical="top"/>
    </xf>
    <xf numFmtId="0" fontId="2" fillId="0" borderId="0" xfId="1" applyFont="1" applyAlignment="1">
      <alignment vertical="top"/>
    </xf>
    <xf numFmtId="164" fontId="1" fillId="0" borderId="0" xfId="1" applyNumberFormat="1"/>
    <xf numFmtId="164" fontId="2" fillId="0" borderId="0" xfId="1" applyNumberFormat="1" applyFont="1"/>
    <xf numFmtId="4" fontId="0" fillId="0" borderId="0" xfId="0" applyNumberFormat="1"/>
    <xf numFmtId="165" fontId="0" fillId="0" borderId="0" xfId="0" applyNumberFormat="1"/>
    <xf numFmtId="10" fontId="0" fillId="0" borderId="0" xfId="0" applyNumberFormat="1"/>
    <xf numFmtId="164" fontId="0" fillId="0" borderId="0" xfId="0" applyNumberFormat="1"/>
    <xf numFmtId="164" fontId="1" fillId="0" borderId="0" xfId="1" applyNumberFormat="1"/>
    <xf numFmtId="164" fontId="2" fillId="0" borderId="0" xfId="1" applyNumberFormat="1" applyFont="1"/>
    <xf numFmtId="164" fontId="1" fillId="0" borderId="0" xfId="1" applyNumberFormat="1"/>
    <xf numFmtId="164" fontId="1" fillId="0" borderId="0" xfId="1" applyNumberFormat="1"/>
    <xf numFmtId="164" fontId="1" fillId="0" borderId="0" xfId="1" applyNumberFormat="1" applyFill="1"/>
    <xf numFmtId="0" fontId="1" fillId="0" borderId="0" xfId="1" applyBorder="1"/>
    <xf numFmtId="0" fontId="1" fillId="0" borderId="0" xfId="1"/>
    <xf numFmtId="0" fontId="1" fillId="0" borderId="1" xfId="1" applyBorder="1"/>
    <xf numFmtId="0" fontId="2" fillId="0" borderId="1" xfId="1" applyFont="1" applyBorder="1"/>
    <xf numFmtId="0" fontId="1" fillId="0" borderId="2" xfId="1" applyBorder="1"/>
    <xf numFmtId="0" fontId="1" fillId="0" borderId="0" xfId="1" applyAlignment="1">
      <alignment vertical="top"/>
    </xf>
    <xf numFmtId="0" fontId="2" fillId="0" borderId="0" xfId="1" applyFont="1" applyAlignment="1">
      <alignment vertical="top"/>
    </xf>
    <xf numFmtId="166" fontId="1" fillId="0" borderId="0" xfId="1" applyNumberFormat="1"/>
    <xf numFmtId="166" fontId="2" fillId="0" borderId="0" xfId="1" applyNumberFormat="1" applyFont="1"/>
    <xf numFmtId="0" fontId="1" fillId="0" borderId="0" xfId="1"/>
    <xf numFmtId="0" fontId="1" fillId="0" borderId="1" xfId="1" applyBorder="1"/>
    <xf numFmtId="0" fontId="2" fillId="0" borderId="1" xfId="1" applyFont="1" applyBorder="1"/>
    <xf numFmtId="0" fontId="1" fillId="0" borderId="2" xfId="1" applyBorder="1"/>
    <xf numFmtId="0" fontId="1" fillId="0" borderId="0" xfId="1" applyAlignment="1">
      <alignment vertical="top"/>
    </xf>
    <xf numFmtId="0" fontId="2" fillId="0" borderId="0" xfId="1" applyFont="1" applyAlignment="1">
      <alignment vertical="top"/>
    </xf>
    <xf numFmtId="166" fontId="1" fillId="0" borderId="0" xfId="1" applyNumberFormat="1"/>
    <xf numFmtId="166" fontId="2" fillId="0" borderId="0" xfId="1" applyNumberFormat="1" applyFont="1"/>
    <xf numFmtId="0" fontId="1" fillId="0" borderId="0" xfId="1"/>
    <xf numFmtId="0" fontId="1" fillId="0" borderId="1" xfId="1" applyBorder="1"/>
    <xf numFmtId="0" fontId="2" fillId="0" borderId="1" xfId="1" applyFont="1" applyBorder="1"/>
    <xf numFmtId="0" fontId="1" fillId="0" borderId="2" xfId="1" applyBorder="1"/>
    <xf numFmtId="0" fontId="1" fillId="0" borderId="0" xfId="1" applyAlignment="1">
      <alignment vertical="top"/>
    </xf>
    <xf numFmtId="0" fontId="2" fillId="0" borderId="0" xfId="1" applyFont="1" applyAlignment="1">
      <alignment vertical="top"/>
    </xf>
    <xf numFmtId="166" fontId="1" fillId="0" borderId="0" xfId="1" applyNumberFormat="1"/>
    <xf numFmtId="166" fontId="2" fillId="0" borderId="0" xfId="1" applyNumberFormat="1" applyFont="1"/>
    <xf numFmtId="0" fontId="1" fillId="0" borderId="0" xfId="1"/>
    <xf numFmtId="0" fontId="1" fillId="0" borderId="1" xfId="1" applyBorder="1"/>
    <xf numFmtId="0" fontId="2" fillId="0" borderId="1" xfId="1" applyFont="1" applyBorder="1"/>
    <xf numFmtId="0" fontId="1" fillId="0" borderId="2" xfId="1" applyBorder="1"/>
    <xf numFmtId="0" fontId="1" fillId="0" borderId="0" xfId="1" applyAlignment="1">
      <alignment vertical="top"/>
    </xf>
    <xf numFmtId="0" fontId="2" fillId="0" borderId="0" xfId="1" applyFont="1" applyAlignment="1">
      <alignment vertical="top"/>
    </xf>
    <xf numFmtId="166" fontId="1" fillId="0" borderId="0" xfId="1" applyNumberFormat="1"/>
    <xf numFmtId="166" fontId="2" fillId="0" borderId="0" xfId="1" applyNumberFormat="1" applyFont="1"/>
    <xf numFmtId="0" fontId="2" fillId="0" borderId="0" xfId="1" applyFont="1" applyBorder="1"/>
  </cellXfs>
  <cellStyles count="2">
    <cellStyle name="Normal" xfId="0" builtinId="0"/>
    <cellStyle name="Normal 2" xfId="1" xr:uid="{AD7A776F-CD4B-4913-9FF7-9B68C5D20A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Uptake</a:t>
            </a:r>
            <a:r>
              <a:rPr lang="en-CA" baseline="0"/>
              <a:t> of Secondary Suites Rise to Highest Level Since Legalization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secondary_suites!$A$8</c:f>
              <c:strCache>
                <c:ptCount val="1"/>
                <c:pt idx="0">
                  <c:v>Total Secondary and Backyard Suites (Left)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secondary_suites!$F$1:$J$1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YTD 2022</c:v>
                </c:pt>
              </c:strCache>
            </c:strRef>
          </c:cat>
          <c:val>
            <c:numRef>
              <c:f>secondary_suites!$F$8:$J$8</c:f>
              <c:numCache>
                <c:formatCode>#,##0.0</c:formatCode>
                <c:ptCount val="5"/>
                <c:pt idx="0">
                  <c:v>45</c:v>
                </c:pt>
                <c:pt idx="1">
                  <c:v>118</c:v>
                </c:pt>
                <c:pt idx="2">
                  <c:v>98</c:v>
                </c:pt>
                <c:pt idx="3">
                  <c:v>100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0-4572-8D5F-55426FC71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844175"/>
        <c:axId val="1722840015"/>
      </c:barChart>
      <c:lineChart>
        <c:grouping val="standard"/>
        <c:varyColors val="0"/>
        <c:ser>
          <c:idx val="1"/>
          <c:order val="1"/>
          <c:tx>
            <c:strRef>
              <c:f>secondary_suites!$A$9</c:f>
              <c:strCache>
                <c:ptCount val="1"/>
                <c:pt idx="0">
                  <c:v>Proportion of SFD with Secondary/Backyard Suites (Right)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secondary_suites!$F$9:$J$9</c:f>
              <c:numCache>
                <c:formatCode>0.0%</c:formatCode>
                <c:ptCount val="5"/>
                <c:pt idx="0">
                  <c:v>1.1876484560570071E-2</c:v>
                </c:pt>
                <c:pt idx="1">
                  <c:v>3.342776203966006E-2</c:v>
                </c:pt>
                <c:pt idx="2">
                  <c:v>2.8112449799196786E-2</c:v>
                </c:pt>
                <c:pt idx="3">
                  <c:v>1.8328445747800588E-2</c:v>
                </c:pt>
                <c:pt idx="4">
                  <c:v>5.6022408963585436E-2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0-4572-8D5F-55426FC71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845007"/>
        <c:axId val="1722841679"/>
      </c:lineChart>
      <c:catAx>
        <c:axId val="172284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40015"/>
        <c:crosses val="autoZero"/>
        <c:auto val="1"/>
        <c:lblAlgn val="ctr"/>
        <c:lblOffset val="100"/>
        <c:noMultiLvlLbl val="0"/>
      </c:catAx>
      <c:valAx>
        <c:axId val="17228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44175"/>
        <c:crosses val="autoZero"/>
        <c:crossBetween val="between"/>
      </c:valAx>
      <c:valAx>
        <c:axId val="1722841679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45007"/>
        <c:crosses val="max"/>
        <c:crossBetween val="between"/>
      </c:valAx>
      <c:catAx>
        <c:axId val="1722845007"/>
        <c:scaling>
          <c:orientation val="minMax"/>
        </c:scaling>
        <c:delete val="1"/>
        <c:axPos val="b"/>
        <c:majorTickMark val="none"/>
        <c:minorTickMark val="none"/>
        <c:tickLblPos val="nextTo"/>
        <c:crossAx val="1722841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10</xdr:row>
      <xdr:rowOff>152400</xdr:rowOff>
    </xdr:from>
    <xdr:to>
      <xdr:col>13</xdr:col>
      <xdr:colOff>243840</xdr:colOff>
      <xdr:row>28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AEA61-2C56-49B8-B9A0-2357B3EBF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hcschl-my.sharepoint.com/personal/mmak_cmhc-schl_gc_ca/Documents/Desktop/HSR/hsr_2022_h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.1 "/>
      <sheetName val="Fig2."/>
      <sheetName val="Sheet1"/>
    </sheetNames>
    <sheetDataSet>
      <sheetData sheetId="0">
        <row r="2">
          <cell r="E2" t="str">
            <v>Average Units per Structure (Completions)</v>
          </cell>
          <cell r="F2" t="str">
            <v>Average Months of Construction</v>
          </cell>
        </row>
        <row r="3">
          <cell r="A3">
            <v>2002</v>
          </cell>
          <cell r="E3">
            <v>41.377049180327866</v>
          </cell>
          <cell r="F3">
            <v>9.7261366084895506</v>
          </cell>
        </row>
        <row r="4">
          <cell r="A4">
            <v>2003</v>
          </cell>
          <cell r="E4">
            <v>49.303030303030305</v>
          </cell>
          <cell r="F4">
            <v>11.240686274509802</v>
          </cell>
        </row>
        <row r="5">
          <cell r="A5">
            <v>2004</v>
          </cell>
          <cell r="E5">
            <v>45.033333333333331</v>
          </cell>
          <cell r="F5">
            <v>11.624691358024689</v>
          </cell>
        </row>
        <row r="6">
          <cell r="A6">
            <v>2005</v>
          </cell>
          <cell r="E6">
            <v>47.338461538461537</v>
          </cell>
          <cell r="F6">
            <v>11.51282051282052</v>
          </cell>
        </row>
        <row r="7">
          <cell r="A7">
            <v>2006</v>
          </cell>
          <cell r="E7">
            <v>51.2</v>
          </cell>
          <cell r="F7">
            <v>13.862923351158656</v>
          </cell>
        </row>
        <row r="8">
          <cell r="A8">
            <v>2007</v>
          </cell>
          <cell r="E8">
            <v>38</v>
          </cell>
          <cell r="F8">
            <v>14.35361344537815</v>
          </cell>
        </row>
        <row r="9">
          <cell r="A9">
            <v>2008</v>
          </cell>
          <cell r="E9">
            <v>58.321428571428569</v>
          </cell>
          <cell r="F9">
            <v>17.530763729977124</v>
          </cell>
        </row>
        <row r="10">
          <cell r="A10">
            <v>2009</v>
          </cell>
          <cell r="E10">
            <v>49.956521739130437</v>
          </cell>
          <cell r="F10">
            <v>15.551666666666671</v>
          </cell>
        </row>
        <row r="11">
          <cell r="A11">
            <v>2010</v>
          </cell>
          <cell r="E11">
            <v>91.181818181818187</v>
          </cell>
          <cell r="F11">
            <v>20.565079365079367</v>
          </cell>
        </row>
        <row r="12">
          <cell r="A12">
            <v>2011</v>
          </cell>
          <cell r="E12">
            <v>24.432432432432432</v>
          </cell>
          <cell r="F12">
            <v>16.442142857142859</v>
          </cell>
        </row>
        <row r="13">
          <cell r="A13">
            <v>2012</v>
          </cell>
          <cell r="E13">
            <v>51.078947368421055</v>
          </cell>
          <cell r="F13">
            <v>17.342592592592592</v>
          </cell>
        </row>
        <row r="14">
          <cell r="A14">
            <v>2013</v>
          </cell>
          <cell r="E14">
            <v>39.714285714285715</v>
          </cell>
          <cell r="F14">
            <v>10.841031109413462</v>
          </cell>
        </row>
        <row r="15">
          <cell r="A15">
            <v>2014</v>
          </cell>
          <cell r="E15">
            <v>52.701298701298704</v>
          </cell>
          <cell r="F15">
            <v>14.727098429951701</v>
          </cell>
        </row>
        <row r="16">
          <cell r="A16">
            <v>2015</v>
          </cell>
          <cell r="E16">
            <v>40.895161290322584</v>
          </cell>
          <cell r="F16">
            <v>12.904848484848491</v>
          </cell>
        </row>
        <row r="17">
          <cell r="A17">
            <v>2016</v>
          </cell>
          <cell r="E17">
            <v>55.118110236220474</v>
          </cell>
          <cell r="F17">
            <v>13.330359680103927</v>
          </cell>
        </row>
        <row r="18">
          <cell r="A18">
            <v>2017</v>
          </cell>
          <cell r="E18">
            <v>55.716049382716051</v>
          </cell>
          <cell r="F18">
            <v>13.209103641456572</v>
          </cell>
        </row>
        <row r="19">
          <cell r="A19">
            <v>2018</v>
          </cell>
          <cell r="E19">
            <v>28.804123711340207</v>
          </cell>
          <cell r="F19">
            <v>11.38023088023087</v>
          </cell>
        </row>
        <row r="20">
          <cell r="A20">
            <v>2019</v>
          </cell>
          <cell r="E20">
            <v>24.367875647668395</v>
          </cell>
          <cell r="F20">
            <v>9.8840929036906093</v>
          </cell>
        </row>
        <row r="21">
          <cell r="A21">
            <v>2020</v>
          </cell>
          <cell r="E21">
            <v>15.773584905660377</v>
          </cell>
          <cell r="F21">
            <v>10.579094838142451</v>
          </cell>
        </row>
        <row r="22">
          <cell r="A22">
            <v>2021</v>
          </cell>
          <cell r="E22">
            <v>19.095890410958905</v>
          </cell>
          <cell r="F22">
            <v>11.324499404378859</v>
          </cell>
        </row>
        <row r="23">
          <cell r="A23">
            <v>2022</v>
          </cell>
          <cell r="E23">
            <v>20.348484848484848</v>
          </cell>
          <cell r="F23">
            <v>10.17712703962704</v>
          </cell>
        </row>
      </sheetData>
      <sheetData sheetId="1">
        <row r="6">
          <cell r="B6">
            <v>2002</v>
          </cell>
          <cell r="C6">
            <v>2003</v>
          </cell>
          <cell r="D6">
            <v>2004</v>
          </cell>
          <cell r="E6">
            <v>2005</v>
          </cell>
          <cell r="F6">
            <v>2006</v>
          </cell>
          <cell r="G6">
            <v>2007</v>
          </cell>
          <cell r="H6">
            <v>2008</v>
          </cell>
          <cell r="I6">
            <v>2009</v>
          </cell>
          <cell r="J6">
            <v>2010</v>
          </cell>
          <cell r="K6">
            <v>2011</v>
          </cell>
          <cell r="L6">
            <v>2012</v>
          </cell>
          <cell r="M6">
            <v>2013</v>
          </cell>
          <cell r="N6">
            <v>2014</v>
          </cell>
          <cell r="O6">
            <v>2015</v>
          </cell>
          <cell r="P6">
            <v>2016</v>
          </cell>
          <cell r="Q6">
            <v>2017</v>
          </cell>
          <cell r="R6">
            <v>2018</v>
          </cell>
          <cell r="S6">
            <v>2019</v>
          </cell>
          <cell r="T6">
            <v>2020</v>
          </cell>
          <cell r="U6">
            <v>2021</v>
          </cell>
          <cell r="V6">
            <v>2022</v>
          </cell>
        </row>
        <row r="7">
          <cell r="A7" t="str">
            <v>SFD Permit</v>
          </cell>
          <cell r="B7">
            <v>0.39662813416294462</v>
          </cell>
          <cell r="C7">
            <v>0.36158668205557276</v>
          </cell>
          <cell r="D7">
            <v>0.43771869899401911</v>
          </cell>
          <cell r="E7">
            <v>0.38899109827639522</v>
          </cell>
          <cell r="F7">
            <v>0.92232271031859303</v>
          </cell>
          <cell r="G7">
            <v>0.6584202060621237</v>
          </cell>
          <cell r="H7">
            <v>0.45444608348977483</v>
          </cell>
          <cell r="I7">
            <v>1.2977656031086651</v>
          </cell>
          <cell r="J7">
            <v>0.56996428791574971</v>
          </cell>
          <cell r="K7">
            <v>0.45024810929358156</v>
          </cell>
          <cell r="L7">
            <v>0.34963017866426011</v>
          </cell>
          <cell r="M7">
            <v>0.4945297816889323</v>
          </cell>
          <cell r="N7">
            <v>0.19597197057594595</v>
          </cell>
          <cell r="O7">
            <v>0.360876743909673</v>
          </cell>
          <cell r="P7">
            <v>1.1574466279034619</v>
          </cell>
          <cell r="Q7">
            <v>0.59526820775648792</v>
          </cell>
          <cell r="R7">
            <v>0.59033047140632622</v>
          </cell>
          <cell r="S7">
            <v>0.7872831312994969</v>
          </cell>
          <cell r="T7">
            <v>1.6895128586860706</v>
          </cell>
          <cell r="U7">
            <v>0.91473890724194729</v>
          </cell>
          <cell r="V7">
            <v>1.0064022766112042</v>
          </cell>
        </row>
        <row r="8">
          <cell r="A8" t="str">
            <v>Average time between permit and construction start</v>
          </cell>
          <cell r="B8">
            <v>2.5885714285714299</v>
          </cell>
          <cell r="C8">
            <v>3.5069017991812115</v>
          </cell>
          <cell r="D8">
            <v>4.0193744164332399</v>
          </cell>
          <cell r="E8">
            <v>4.249411764705882</v>
          </cell>
          <cell r="F8">
            <v>5.2687043128654976</v>
          </cell>
          <cell r="G8">
            <v>5.984375</v>
          </cell>
          <cell r="H8">
            <v>5.5602378298030475</v>
          </cell>
          <cell r="I8">
            <v>2.316666666666666</v>
          </cell>
          <cell r="J8">
            <v>2.4743589743589749</v>
          </cell>
          <cell r="K8">
            <v>3.6280952380952378</v>
          </cell>
          <cell r="L8">
            <v>1.4033333333333335</v>
          </cell>
          <cell r="M8">
            <v>2.0128205128205128</v>
          </cell>
          <cell r="N8">
            <v>2.7297723475355058</v>
          </cell>
          <cell r="O8">
            <v>4.5561297017246671</v>
          </cell>
          <cell r="P8">
            <v>3.5741985683162198</v>
          </cell>
          <cell r="Q8">
            <v>10.451365175772503</v>
          </cell>
          <cell r="R8">
            <v>10.856349206349213</v>
          </cell>
          <cell r="S8">
            <v>10.698464912280693</v>
          </cell>
          <cell r="T8">
            <v>21.503326023391811</v>
          </cell>
          <cell r="U8">
            <v>9.6792270531400995</v>
          </cell>
          <cell r="V8">
            <v>4.677272727272725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A7" workbookViewId="0">
      <selection activeCell="N33" sqref="N33"/>
    </sheetView>
  </sheetViews>
  <sheetFormatPr defaultRowHeight="14.4"/>
  <sheetData>
    <row r="1" spans="1:11">
      <c r="A1" s="2" t="s">
        <v>0</v>
      </c>
      <c r="B1" s="2">
        <v>2014</v>
      </c>
      <c r="C1" s="2">
        <v>2015</v>
      </c>
      <c r="D1" s="2">
        <v>2016</v>
      </c>
      <c r="E1" s="2">
        <v>2017</v>
      </c>
      <c r="F1" s="2">
        <v>2018</v>
      </c>
      <c r="G1" s="2">
        <v>2019</v>
      </c>
      <c r="H1" s="2">
        <v>2020</v>
      </c>
      <c r="I1" s="2">
        <v>2021</v>
      </c>
      <c r="J1" s="2" t="s">
        <v>16</v>
      </c>
      <c r="K1" s="3" t="s">
        <v>1</v>
      </c>
    </row>
    <row r="2" spans="1:11">
      <c r="A2" s="1" t="s">
        <v>5</v>
      </c>
      <c r="B2" s="4"/>
      <c r="C2" s="4"/>
      <c r="D2" s="4"/>
      <c r="E2" s="4"/>
      <c r="F2" s="4">
        <v>44</v>
      </c>
      <c r="G2" s="4">
        <v>113</v>
      </c>
      <c r="H2" s="4">
        <v>97</v>
      </c>
      <c r="I2" s="4">
        <v>53</v>
      </c>
      <c r="J2" s="4">
        <v>138</v>
      </c>
      <c r="K2" s="5">
        <v>445</v>
      </c>
    </row>
    <row r="3" spans="1:11">
      <c r="A3" t="s">
        <v>4</v>
      </c>
      <c r="C3" s="10">
        <v>1</v>
      </c>
      <c r="F3" s="10">
        <v>1</v>
      </c>
      <c r="G3" s="10">
        <v>5</v>
      </c>
      <c r="H3" s="10">
        <v>1</v>
      </c>
      <c r="I3" s="10">
        <v>47</v>
      </c>
      <c r="J3" s="10">
        <v>22</v>
      </c>
      <c r="K3" s="11">
        <v>77</v>
      </c>
    </row>
    <row r="4" spans="1:11">
      <c r="A4" t="s">
        <v>3</v>
      </c>
      <c r="B4" s="6">
        <v>6494</v>
      </c>
      <c r="C4" s="6">
        <v>4135</v>
      </c>
      <c r="D4" s="6">
        <v>3489</v>
      </c>
      <c r="E4" s="6">
        <v>4423</v>
      </c>
      <c r="F4" s="6">
        <v>3789</v>
      </c>
      <c r="G4" s="6">
        <v>3530</v>
      </c>
      <c r="H4" s="6">
        <v>3486</v>
      </c>
      <c r="I4" s="6">
        <v>5456</v>
      </c>
      <c r="J4" s="6">
        <v>2856</v>
      </c>
    </row>
    <row r="6" spans="1:11">
      <c r="A6" t="s">
        <v>6</v>
      </c>
      <c r="F6" s="8">
        <f>F2/F4</f>
        <v>1.1612562681446292E-2</v>
      </c>
      <c r="G6" s="8">
        <f>G2/G4</f>
        <v>3.2011331444759206E-2</v>
      </c>
      <c r="H6" s="8">
        <f>H2/H4</f>
        <v>2.7825588066551922E-2</v>
      </c>
      <c r="I6" s="8">
        <f>I2/I4</f>
        <v>9.7140762463343109E-3</v>
      </c>
      <c r="J6" s="8">
        <f>J2/J4</f>
        <v>4.8319327731092439E-2</v>
      </c>
    </row>
    <row r="7" spans="1:11">
      <c r="A7" t="s">
        <v>7</v>
      </c>
      <c r="F7" s="8">
        <f>F3/F4</f>
        <v>2.6392187912377939E-4</v>
      </c>
      <c r="G7" s="8">
        <f t="shared" ref="G7:J7" si="0">G3/G4</f>
        <v>1.4164305949008499E-3</v>
      </c>
      <c r="H7" s="8">
        <f t="shared" si="0"/>
        <v>2.8686173264486515E-4</v>
      </c>
      <c r="I7" s="8">
        <f t="shared" si="0"/>
        <v>8.6143695014662749E-3</v>
      </c>
      <c r="J7" s="8">
        <f t="shared" si="0"/>
        <v>7.7030812324929976E-3</v>
      </c>
    </row>
    <row r="8" spans="1:11">
      <c r="A8" t="s">
        <v>18</v>
      </c>
      <c r="F8" s="9">
        <f>F2+F3</f>
        <v>45</v>
      </c>
      <c r="G8" s="9">
        <f t="shared" ref="G8:J8" si="1">G2+G3</f>
        <v>118</v>
      </c>
      <c r="H8" s="9">
        <f t="shared" si="1"/>
        <v>98</v>
      </c>
      <c r="I8" s="9">
        <f t="shared" si="1"/>
        <v>100</v>
      </c>
      <c r="J8" s="9">
        <f t="shared" si="1"/>
        <v>160</v>
      </c>
    </row>
    <row r="9" spans="1:11">
      <c r="A9" t="s">
        <v>17</v>
      </c>
      <c r="F9" s="7">
        <f>F8/F4</f>
        <v>1.1876484560570071E-2</v>
      </c>
      <c r="G9" s="7">
        <f t="shared" ref="G9:J9" si="2">G8/G4</f>
        <v>3.342776203966006E-2</v>
      </c>
      <c r="H9" s="7">
        <f t="shared" si="2"/>
        <v>2.8112449799196786E-2</v>
      </c>
      <c r="I9" s="7">
        <f t="shared" si="2"/>
        <v>1.8328445747800588E-2</v>
      </c>
      <c r="J9" s="7">
        <f t="shared" si="2"/>
        <v>5.6022408963585436E-2</v>
      </c>
    </row>
    <row r="10" spans="1:11">
      <c r="G10">
        <f t="shared" ref="G10:I10" si="3">G8/F8</f>
        <v>2.6222222222222222</v>
      </c>
      <c r="H10">
        <f t="shared" si="3"/>
        <v>0.83050847457627119</v>
      </c>
      <c r="I10">
        <f t="shared" si="3"/>
        <v>1.0204081632653061</v>
      </c>
      <c r="J10">
        <f>J8/I8</f>
        <v>1.6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559D-D23D-4FD2-BCD5-F7623DC06D72}">
  <dimension ref="A1:W6"/>
  <sheetViews>
    <sheetView workbookViewId="0">
      <selection activeCell="I5" sqref="I5"/>
    </sheetView>
  </sheetViews>
  <sheetFormatPr defaultRowHeight="14.4"/>
  <sheetData>
    <row r="1" spans="1:23">
      <c r="A1" t="s">
        <v>0</v>
      </c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 t="s">
        <v>1</v>
      </c>
    </row>
    <row r="2" spans="1:23">
      <c r="A2" t="s">
        <v>2</v>
      </c>
      <c r="B2" s="6">
        <v>9390</v>
      </c>
      <c r="C2" s="6">
        <v>8522</v>
      </c>
      <c r="D2" s="6">
        <v>8223</v>
      </c>
      <c r="E2" s="6">
        <v>8716</v>
      </c>
      <c r="F2" s="6">
        <v>10473</v>
      </c>
      <c r="G2" s="6">
        <v>7776</v>
      </c>
      <c r="H2" s="6">
        <v>4387</v>
      </c>
      <c r="I2" s="6">
        <v>4775</v>
      </c>
      <c r="J2" s="6">
        <v>5782</v>
      </c>
      <c r="K2" s="6">
        <v>5084</v>
      </c>
      <c r="L2" s="6">
        <v>5961</v>
      </c>
      <c r="M2" s="6">
        <v>6390</v>
      </c>
      <c r="N2" s="6">
        <v>6494</v>
      </c>
      <c r="O2" s="6">
        <v>4135</v>
      </c>
      <c r="P2" s="6">
        <v>3489</v>
      </c>
      <c r="Q2" s="6">
        <v>4423</v>
      </c>
      <c r="R2" s="6">
        <v>3789</v>
      </c>
      <c r="S2" s="6">
        <v>3530</v>
      </c>
      <c r="T2" s="6">
        <v>3486</v>
      </c>
      <c r="U2" s="6">
        <v>5456</v>
      </c>
      <c r="V2" s="6">
        <v>2856</v>
      </c>
      <c r="W2" s="6">
        <v>123137</v>
      </c>
    </row>
    <row r="3" spans="1:23">
      <c r="A3" t="s">
        <v>9</v>
      </c>
      <c r="B3" s="12">
        <v>1546</v>
      </c>
      <c r="C3" s="12">
        <v>1991</v>
      </c>
      <c r="D3" s="12">
        <v>2116</v>
      </c>
      <c r="E3" s="12">
        <v>1199</v>
      </c>
      <c r="F3" s="12">
        <v>2470</v>
      </c>
      <c r="G3" s="12">
        <v>1636</v>
      </c>
      <c r="H3" s="12">
        <v>4621</v>
      </c>
      <c r="I3" s="12">
        <v>88</v>
      </c>
      <c r="J3" s="12">
        <v>300</v>
      </c>
      <c r="K3" s="12">
        <v>278</v>
      </c>
      <c r="L3" s="12">
        <v>2860</v>
      </c>
      <c r="M3" s="12">
        <v>1004</v>
      </c>
      <c r="N3" s="12">
        <v>4010</v>
      </c>
      <c r="O3" s="12">
        <v>2879</v>
      </c>
      <c r="P3" s="12">
        <v>1450</v>
      </c>
      <c r="Q3" s="12">
        <v>2136</v>
      </c>
      <c r="R3" s="12">
        <v>2699</v>
      </c>
      <c r="S3" s="12">
        <v>1726</v>
      </c>
      <c r="T3" s="12">
        <v>1269</v>
      </c>
      <c r="U3" s="12">
        <v>2726</v>
      </c>
      <c r="V3" s="12">
        <v>3540</v>
      </c>
    </row>
    <row r="4" spans="1:23">
      <c r="A4" t="s">
        <v>10</v>
      </c>
      <c r="B4" s="13">
        <v>283</v>
      </c>
      <c r="C4" s="13">
        <v>239</v>
      </c>
      <c r="D4" s="13">
        <v>463</v>
      </c>
      <c r="E4" s="14">
        <v>0</v>
      </c>
      <c r="F4" s="13">
        <v>87</v>
      </c>
      <c r="G4" s="13">
        <v>20</v>
      </c>
      <c r="H4" s="13">
        <v>104</v>
      </c>
      <c r="I4" s="14">
        <v>0</v>
      </c>
      <c r="J4" s="13">
        <v>130</v>
      </c>
      <c r="K4" s="13">
        <v>49</v>
      </c>
      <c r="L4" s="13">
        <v>393</v>
      </c>
      <c r="M4" s="13">
        <v>47</v>
      </c>
      <c r="N4" s="13">
        <v>217</v>
      </c>
      <c r="O4" s="13">
        <v>300</v>
      </c>
      <c r="P4" s="13">
        <v>154</v>
      </c>
      <c r="Q4" s="13">
        <v>576</v>
      </c>
      <c r="R4" s="13">
        <v>307</v>
      </c>
      <c r="S4" s="13">
        <v>285</v>
      </c>
      <c r="T4" s="13">
        <v>356</v>
      </c>
      <c r="U4" s="13">
        <v>689</v>
      </c>
      <c r="V4" s="13">
        <v>1728</v>
      </c>
    </row>
    <row r="5" spans="1:23">
      <c r="A5" t="s">
        <v>8</v>
      </c>
      <c r="B5" s="6">
        <v>6874</v>
      </c>
      <c r="C5" s="6">
        <v>7466</v>
      </c>
      <c r="D5" s="6">
        <v>7007</v>
      </c>
      <c r="E5" s="6">
        <v>6390</v>
      </c>
      <c r="F5" s="6">
        <v>9029</v>
      </c>
      <c r="G5" s="6">
        <v>6837</v>
      </c>
      <c r="H5" s="6">
        <v>7817</v>
      </c>
      <c r="I5" s="6">
        <v>1981</v>
      </c>
      <c r="J5" s="6">
        <v>4617</v>
      </c>
      <c r="K5" s="6">
        <v>3530</v>
      </c>
      <c r="L5" s="6">
        <v>7044</v>
      </c>
      <c r="M5" s="6">
        <v>5562</v>
      </c>
      <c r="N5" s="6">
        <v>9294</v>
      </c>
      <c r="O5" s="6">
        <v>6628</v>
      </c>
      <c r="P5" s="6">
        <v>3860</v>
      </c>
      <c r="Q5" s="6">
        <v>5525</v>
      </c>
      <c r="R5" s="6">
        <v>5979</v>
      </c>
      <c r="S5" s="6">
        <v>4700</v>
      </c>
      <c r="T5" s="6">
        <v>3953</v>
      </c>
      <c r="U5" s="6">
        <v>6875</v>
      </c>
      <c r="V5" s="6">
        <v>8125</v>
      </c>
    </row>
    <row r="6" spans="1:23">
      <c r="H6" s="7">
        <f t="shared" ref="H6:V6" si="0">H3/H5</f>
        <v>0.59114749904055264</v>
      </c>
      <c r="I6" s="7">
        <f t="shared" si="0"/>
        <v>4.442200908632004E-2</v>
      </c>
      <c r="J6" s="7">
        <f t="shared" si="0"/>
        <v>6.4977257959714096E-2</v>
      </c>
      <c r="K6" s="7">
        <f t="shared" si="0"/>
        <v>7.8753541076487257E-2</v>
      </c>
      <c r="L6" s="7">
        <f t="shared" si="0"/>
        <v>0.40601930721181145</v>
      </c>
      <c r="M6" s="7">
        <f t="shared" si="0"/>
        <v>0.18051060769507371</v>
      </c>
      <c r="N6" s="7">
        <f t="shared" si="0"/>
        <v>0.43146115773617388</v>
      </c>
      <c r="O6" s="7">
        <f t="shared" si="0"/>
        <v>0.4343693421846711</v>
      </c>
      <c r="P6" s="7">
        <f t="shared" si="0"/>
        <v>0.37564766839378239</v>
      </c>
      <c r="Q6" s="7">
        <f t="shared" si="0"/>
        <v>0.38660633484162898</v>
      </c>
      <c r="R6" s="7">
        <f t="shared" si="0"/>
        <v>0.4514132798126777</v>
      </c>
      <c r="S6" s="7">
        <f t="shared" si="0"/>
        <v>0.36723404255319148</v>
      </c>
      <c r="T6" s="7">
        <f t="shared" si="0"/>
        <v>0.3210220086010625</v>
      </c>
      <c r="U6" s="7">
        <f t="shared" si="0"/>
        <v>0.39650909090909092</v>
      </c>
      <c r="V6" s="7">
        <f t="shared" si="0"/>
        <v>0.43569230769230771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EB06-6BF6-4067-A79D-EE6CB911F302}">
  <dimension ref="A1:M25"/>
  <sheetViews>
    <sheetView workbookViewId="0">
      <selection activeCell="K12" sqref="K12"/>
    </sheetView>
  </sheetViews>
  <sheetFormatPr defaultRowHeight="14.4"/>
  <sheetData>
    <row r="1" spans="1:13">
      <c r="A1" s="36" t="s">
        <v>11</v>
      </c>
      <c r="B1" s="36" t="s">
        <v>12</v>
      </c>
      <c r="C1" s="36" t="s">
        <v>13</v>
      </c>
      <c r="D1" s="36" t="s">
        <v>14</v>
      </c>
      <c r="E1" s="37" t="s">
        <v>1</v>
      </c>
      <c r="I1" s="44" t="s">
        <v>11</v>
      </c>
      <c r="J1" s="44" t="s">
        <v>12</v>
      </c>
      <c r="K1" s="44" t="s">
        <v>13</v>
      </c>
      <c r="L1" s="44" t="s">
        <v>14</v>
      </c>
      <c r="M1" s="45" t="s">
        <v>1</v>
      </c>
    </row>
    <row r="2" spans="1:13">
      <c r="A2" s="33" t="s">
        <v>0</v>
      </c>
      <c r="B2" s="33" t="s">
        <v>19</v>
      </c>
      <c r="C2" s="33" t="s">
        <v>19</v>
      </c>
      <c r="D2" s="33" t="s">
        <v>19</v>
      </c>
      <c r="E2" s="34" t="s">
        <v>19</v>
      </c>
      <c r="I2" s="41" t="s">
        <v>0</v>
      </c>
      <c r="J2" s="41" t="s">
        <v>15</v>
      </c>
      <c r="K2" s="41" t="s">
        <v>15</v>
      </c>
      <c r="L2" s="41" t="s">
        <v>15</v>
      </c>
      <c r="M2" s="42" t="s">
        <v>15</v>
      </c>
    </row>
    <row r="3" spans="1:13">
      <c r="A3" s="35">
        <v>2002</v>
      </c>
      <c r="B3" s="38">
        <v>8.1752052545155998</v>
      </c>
      <c r="C3" s="38">
        <v>6.5</v>
      </c>
      <c r="D3" s="38"/>
      <c r="E3" s="39">
        <v>7.951844553913519</v>
      </c>
      <c r="I3" s="43">
        <v>2002</v>
      </c>
      <c r="J3" s="46">
        <v>4.6133333333333333</v>
      </c>
      <c r="K3" s="46">
        <v>3</v>
      </c>
      <c r="L3" s="46"/>
      <c r="M3" s="47">
        <v>4.5782608695652174</v>
      </c>
    </row>
    <row r="4" spans="1:13">
      <c r="A4" s="35">
        <v>2003</v>
      </c>
      <c r="B4" s="38">
        <v>6.8702310126283601</v>
      </c>
      <c r="C4" s="38">
        <v>5.4833333333333343</v>
      </c>
      <c r="D4" s="38">
        <v>20</v>
      </c>
      <c r="E4" s="39">
        <v>7.7104505595095842</v>
      </c>
      <c r="I4" s="43">
        <v>2003</v>
      </c>
      <c r="J4" s="46">
        <v>5.2241379310344831</v>
      </c>
      <c r="K4" s="46">
        <v>3.5882352941176472</v>
      </c>
      <c r="L4" s="46">
        <v>4</v>
      </c>
      <c r="M4" s="47">
        <v>5.1035856573705178</v>
      </c>
    </row>
    <row r="5" spans="1:13">
      <c r="A5" s="35">
        <v>2004</v>
      </c>
      <c r="B5" s="38">
        <v>7.7284856741064711</v>
      </c>
      <c r="C5" s="38">
        <v>5.883333333333332</v>
      </c>
      <c r="D5" s="38">
        <v>14</v>
      </c>
      <c r="E5" s="39">
        <v>7.6545460049598697</v>
      </c>
      <c r="I5" s="43">
        <v>2004</v>
      </c>
      <c r="J5" s="46">
        <v>5.3738317757009346</v>
      </c>
      <c r="K5" s="46">
        <v>3.5</v>
      </c>
      <c r="L5" s="46">
        <v>4</v>
      </c>
      <c r="M5" s="47">
        <v>5.2844444444444445</v>
      </c>
    </row>
    <row r="6" spans="1:13">
      <c r="A6" s="35">
        <v>2005</v>
      </c>
      <c r="B6" s="38">
        <v>7.3041342686499897</v>
      </c>
      <c r="C6" s="38">
        <v>7.75</v>
      </c>
      <c r="D6" s="38">
        <v>27.5</v>
      </c>
      <c r="E6" s="39">
        <v>9.4769481068289387</v>
      </c>
      <c r="I6" s="43">
        <v>2005</v>
      </c>
      <c r="J6" s="46">
        <v>5.3851351351351351</v>
      </c>
      <c r="K6" s="46">
        <v>3.4</v>
      </c>
      <c r="L6" s="46">
        <v>5.5</v>
      </c>
      <c r="M6" s="47">
        <v>5.3248407643312099</v>
      </c>
    </row>
    <row r="7" spans="1:13">
      <c r="A7" s="35">
        <v>2006</v>
      </c>
      <c r="B7" s="38">
        <v>8.4652590803505365</v>
      </c>
      <c r="C7" s="38">
        <v>9.9166666666666501</v>
      </c>
      <c r="D7" s="38"/>
      <c r="E7" s="39">
        <v>8.7555405976137592</v>
      </c>
      <c r="I7" s="43">
        <v>2006</v>
      </c>
      <c r="J7" s="46">
        <v>5.5367647058823533</v>
      </c>
      <c r="K7" s="46">
        <v>3.1428571428571428</v>
      </c>
      <c r="L7" s="46"/>
      <c r="M7" s="47">
        <v>5.4195804195804191</v>
      </c>
    </row>
    <row r="8" spans="1:13">
      <c r="A8" s="35">
        <v>2007</v>
      </c>
      <c r="B8" s="38">
        <v>10.485120817684484</v>
      </c>
      <c r="C8" s="38">
        <v>13</v>
      </c>
      <c r="D8" s="38"/>
      <c r="E8" s="39">
        <v>10.664755044992734</v>
      </c>
      <c r="I8" s="43">
        <v>2007</v>
      </c>
      <c r="J8" s="46">
        <v>5.6193181818181817</v>
      </c>
      <c r="K8" s="46">
        <v>4</v>
      </c>
      <c r="L8" s="46"/>
      <c r="M8" s="47">
        <v>5.6011235955056176</v>
      </c>
    </row>
    <row r="9" spans="1:13">
      <c r="A9" s="35">
        <v>2008</v>
      </c>
      <c r="B9" s="38">
        <v>13.093315342772046</v>
      </c>
      <c r="C9" s="38">
        <v>9.9</v>
      </c>
      <c r="D9" s="38"/>
      <c r="E9" s="39">
        <v>12.717631184798863</v>
      </c>
      <c r="I9" s="43">
        <v>2008</v>
      </c>
      <c r="J9" s="46">
        <v>6.097674418604651</v>
      </c>
      <c r="K9" s="46">
        <v>7.8571428571428568</v>
      </c>
      <c r="L9" s="46"/>
      <c r="M9" s="47">
        <v>6.1531531531531529</v>
      </c>
    </row>
    <row r="10" spans="1:13">
      <c r="A10" s="35">
        <v>2009</v>
      </c>
      <c r="B10" s="38">
        <v>11.825036020001697</v>
      </c>
      <c r="C10" s="38"/>
      <c r="D10" s="38"/>
      <c r="E10" s="39">
        <v>11.825036020001697</v>
      </c>
      <c r="I10" s="43">
        <v>2009</v>
      </c>
      <c r="J10" s="46">
        <v>5.6102941176470589</v>
      </c>
      <c r="K10" s="46"/>
      <c r="L10" s="46"/>
      <c r="M10" s="47">
        <v>5.6102941176470589</v>
      </c>
    </row>
    <row r="11" spans="1:13">
      <c r="A11" s="35">
        <v>2010</v>
      </c>
      <c r="B11" s="38">
        <v>9.5847301136363612</v>
      </c>
      <c r="C11" s="38">
        <v>6</v>
      </c>
      <c r="D11" s="38"/>
      <c r="E11" s="39">
        <v>8.8677840909090886</v>
      </c>
      <c r="I11" s="43">
        <v>2010</v>
      </c>
      <c r="J11" s="46">
        <v>5.4744525547445253</v>
      </c>
      <c r="K11" s="46">
        <v>4.4000000000000004</v>
      </c>
      <c r="L11" s="46"/>
      <c r="M11" s="47">
        <v>5.436619718309859</v>
      </c>
    </row>
    <row r="12" spans="1:13">
      <c r="A12" s="35">
        <v>2011</v>
      </c>
      <c r="B12" s="38">
        <v>9.7636471193802041</v>
      </c>
      <c r="C12" s="38">
        <v>10</v>
      </c>
      <c r="D12" s="38"/>
      <c r="E12" s="39">
        <v>9.7794039780881903</v>
      </c>
      <c r="I12" s="43">
        <v>2011</v>
      </c>
      <c r="J12" s="46">
        <v>5.5628140703517586</v>
      </c>
      <c r="K12" s="46">
        <v>4</v>
      </c>
      <c r="L12" s="46"/>
      <c r="M12" s="47">
        <v>5.5549999999999997</v>
      </c>
    </row>
    <row r="13" spans="1:13">
      <c r="A13" s="35">
        <v>2012</v>
      </c>
      <c r="B13" s="38">
        <v>9.8503339082668706</v>
      </c>
      <c r="C13" s="38">
        <v>25.416666666666668</v>
      </c>
      <c r="D13" s="38"/>
      <c r="E13" s="39">
        <v>13.309518965689048</v>
      </c>
      <c r="I13" s="43">
        <v>2012</v>
      </c>
      <c r="J13" s="46">
        <v>5.7276785714285712</v>
      </c>
      <c r="K13" s="46">
        <v>4.4000000000000004</v>
      </c>
      <c r="L13" s="46"/>
      <c r="M13" s="47">
        <v>5.6709401709401712</v>
      </c>
    </row>
    <row r="14" spans="1:13">
      <c r="A14" s="35">
        <v>2013</v>
      </c>
      <c r="B14" s="38">
        <v>9.2507040210540641</v>
      </c>
      <c r="C14" s="38">
        <v>16.222222222222232</v>
      </c>
      <c r="D14" s="38"/>
      <c r="E14" s="39">
        <v>10.35147005281746</v>
      </c>
      <c r="I14" s="43">
        <v>2013</v>
      </c>
      <c r="J14" s="46">
        <v>5.8586206896551722</v>
      </c>
      <c r="K14" s="46">
        <v>4.166666666666667</v>
      </c>
      <c r="L14" s="46"/>
      <c r="M14" s="47">
        <v>5.8243243243243246</v>
      </c>
    </row>
    <row r="15" spans="1:13">
      <c r="A15" s="35">
        <v>2014</v>
      </c>
      <c r="B15" s="38">
        <v>8.0421361721133771</v>
      </c>
      <c r="C15" s="38">
        <v>7.375</v>
      </c>
      <c r="D15" s="38"/>
      <c r="E15" s="39">
        <v>7.8938836894215161</v>
      </c>
      <c r="I15" s="43">
        <v>2014</v>
      </c>
      <c r="J15" s="46">
        <v>5.9099378881987574</v>
      </c>
      <c r="K15" s="46">
        <v>6</v>
      </c>
      <c r="L15" s="46"/>
      <c r="M15" s="47">
        <v>5.9113149847094801</v>
      </c>
    </row>
    <row r="16" spans="1:13">
      <c r="A16" s="35">
        <v>2015</v>
      </c>
      <c r="B16" s="38">
        <v>10.405806848643817</v>
      </c>
      <c r="C16" s="38">
        <v>6.052777777777778</v>
      </c>
      <c r="D16" s="38">
        <v>12.166666666666664</v>
      </c>
      <c r="E16" s="39">
        <v>8.9795851685738697</v>
      </c>
      <c r="I16" s="43">
        <v>2015</v>
      </c>
      <c r="J16" s="46">
        <v>5.8204488778054859</v>
      </c>
      <c r="K16" s="46">
        <v>4.6603773584905657</v>
      </c>
      <c r="L16" s="46">
        <v>4</v>
      </c>
      <c r="M16" s="47">
        <v>5.6703056768558948</v>
      </c>
    </row>
    <row r="17" spans="1:13">
      <c r="A17" s="35">
        <v>2016</v>
      </c>
      <c r="B17" s="38">
        <v>10.289438838776615</v>
      </c>
      <c r="C17" s="38">
        <v>7.7272727272727293</v>
      </c>
      <c r="D17" s="38">
        <v>9.9166666666666679</v>
      </c>
      <c r="E17" s="39">
        <v>9.380157961296069</v>
      </c>
      <c r="I17" s="43">
        <v>2016</v>
      </c>
      <c r="J17" s="46">
        <v>5.751173708920188</v>
      </c>
      <c r="K17" s="46">
        <v>4.5666666666666664</v>
      </c>
      <c r="L17" s="46">
        <v>4.9230769230769234</v>
      </c>
      <c r="M17" s="47">
        <v>5.465034965034965</v>
      </c>
    </row>
    <row r="18" spans="1:13">
      <c r="A18" s="35">
        <v>2017</v>
      </c>
      <c r="B18" s="38">
        <v>11.126315351315348</v>
      </c>
      <c r="C18" s="38">
        <v>6.7475683694530453</v>
      </c>
      <c r="D18" s="38">
        <v>10.666666666666666</v>
      </c>
      <c r="E18" s="39">
        <v>9.2004614285905735</v>
      </c>
      <c r="I18" s="43">
        <v>2017</v>
      </c>
      <c r="J18" s="46">
        <v>5.8368794326241131</v>
      </c>
      <c r="K18" s="46">
        <v>5.8860759493670889</v>
      </c>
      <c r="L18" s="46">
        <v>6.5</v>
      </c>
      <c r="M18" s="47">
        <v>5.8716814159292037</v>
      </c>
    </row>
    <row r="19" spans="1:13">
      <c r="A19" s="35">
        <v>2018</v>
      </c>
      <c r="B19" s="38">
        <v>13.096625923096507</v>
      </c>
      <c r="C19" s="38">
        <v>8.0382705536632599</v>
      </c>
      <c r="D19" s="38">
        <v>12.75</v>
      </c>
      <c r="E19" s="39">
        <v>10.708673302881699</v>
      </c>
      <c r="I19" s="43">
        <v>2018</v>
      </c>
      <c r="J19" s="46">
        <v>6.2597402597402594</v>
      </c>
      <c r="K19" s="46">
        <v>5.1058823529411761</v>
      </c>
      <c r="L19" s="46">
        <v>8.625</v>
      </c>
      <c r="M19" s="47">
        <v>5.5647058823529409</v>
      </c>
    </row>
    <row r="20" spans="1:13">
      <c r="A20" s="35">
        <v>2019</v>
      </c>
      <c r="B20" s="38">
        <v>15.746771769052449</v>
      </c>
      <c r="C20" s="38">
        <v>8.1200280112044787</v>
      </c>
      <c r="D20" s="38">
        <v>12.75</v>
      </c>
      <c r="E20" s="39">
        <v>11.402224113783443</v>
      </c>
      <c r="I20" s="43">
        <v>2019</v>
      </c>
      <c r="J20" s="46">
        <v>6.1440677966101696</v>
      </c>
      <c r="K20" s="46">
        <v>5.046875</v>
      </c>
      <c r="L20" s="46">
        <v>5.5</v>
      </c>
      <c r="M20" s="47">
        <v>5.4651898734177218</v>
      </c>
    </row>
    <row r="21" spans="1:13">
      <c r="A21" s="35">
        <v>2020</v>
      </c>
      <c r="B21" s="38">
        <v>11.204298642533942</v>
      </c>
      <c r="C21" s="38">
        <v>9.5104816102444207</v>
      </c>
      <c r="D21" s="38">
        <v>11.072916666666663</v>
      </c>
      <c r="E21" s="39">
        <v>10.467165532381788</v>
      </c>
      <c r="I21" s="43">
        <v>2020</v>
      </c>
      <c r="J21" s="46">
        <v>5.828125</v>
      </c>
      <c r="K21" s="46">
        <v>4.8538812785388128</v>
      </c>
      <c r="L21" s="46">
        <v>5.5277777777777777</v>
      </c>
      <c r="M21" s="47">
        <v>5.1253918495297803</v>
      </c>
    </row>
    <row r="22" spans="1:13">
      <c r="A22" s="35">
        <v>2021</v>
      </c>
      <c r="B22" s="38">
        <v>10.703361344537814</v>
      </c>
      <c r="C22" s="38">
        <v>7.3296017920078089</v>
      </c>
      <c r="D22" s="38">
        <v>12.5</v>
      </c>
      <c r="E22" s="39">
        <v>8.7278832975831229</v>
      </c>
      <c r="I22" s="43">
        <v>2021</v>
      </c>
      <c r="J22" s="46">
        <v>6.5223880597014929</v>
      </c>
      <c r="K22" s="46">
        <v>4.7715736040609134</v>
      </c>
      <c r="L22" s="46">
        <v>4</v>
      </c>
      <c r="M22" s="47">
        <v>5.202247191011236</v>
      </c>
    </row>
    <row r="23" spans="1:13">
      <c r="A23" s="35">
        <v>2022</v>
      </c>
      <c r="B23" s="38">
        <v>9.65</v>
      </c>
      <c r="C23" s="38">
        <v>9.4648809523809536</v>
      </c>
      <c r="D23" s="38">
        <v>12.458333333333325</v>
      </c>
      <c r="E23" s="39">
        <v>10.201890756302518</v>
      </c>
      <c r="I23" s="43">
        <v>2022</v>
      </c>
      <c r="J23" s="46">
        <v>6.3658536585365857</v>
      </c>
      <c r="K23" s="46">
        <v>4.822916666666667</v>
      </c>
      <c r="L23" s="46">
        <v>7.4</v>
      </c>
      <c r="M23" s="47">
        <v>5.4285714285714288</v>
      </c>
    </row>
    <row r="25" spans="1:13">
      <c r="A25" s="32" t="s">
        <v>22</v>
      </c>
      <c r="B25" s="32"/>
      <c r="C25" s="32"/>
      <c r="D25" s="32"/>
      <c r="E25" s="32"/>
      <c r="I25" s="40" t="s">
        <v>22</v>
      </c>
      <c r="J25" s="40"/>
      <c r="K25" s="40"/>
      <c r="L25" s="40"/>
      <c r="M25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F0D2-88DD-4E2C-B7FD-452CC59F32A1}">
  <dimension ref="A1:E27"/>
  <sheetViews>
    <sheetView workbookViewId="0">
      <selection activeCell="E10" sqref="E10:E12"/>
    </sheetView>
  </sheetViews>
  <sheetFormatPr defaultRowHeight="14.4"/>
  <sheetData>
    <row r="1" spans="1:5">
      <c r="A1" s="20" t="s">
        <v>11</v>
      </c>
      <c r="B1" s="20" t="s">
        <v>12</v>
      </c>
      <c r="C1" s="20" t="s">
        <v>13</v>
      </c>
      <c r="D1" s="20" t="s">
        <v>14</v>
      </c>
      <c r="E1" s="21" t="s">
        <v>1</v>
      </c>
    </row>
    <row r="2" spans="1:5">
      <c r="A2" s="17" t="s">
        <v>0</v>
      </c>
      <c r="B2" s="17" t="s">
        <v>19</v>
      </c>
      <c r="C2" s="17" t="s">
        <v>19</v>
      </c>
      <c r="D2" s="17" t="s">
        <v>19</v>
      </c>
      <c r="E2" s="18" t="s">
        <v>19</v>
      </c>
    </row>
    <row r="3" spans="1:5">
      <c r="A3" s="43">
        <v>2000</v>
      </c>
      <c r="B3" s="15">
        <v>10.3</v>
      </c>
      <c r="C3" s="15">
        <v>5</v>
      </c>
      <c r="D3" s="15"/>
      <c r="E3" s="48">
        <v>5.6</v>
      </c>
    </row>
    <row r="4" spans="1:5">
      <c r="A4" s="43">
        <v>2001</v>
      </c>
      <c r="B4" s="15">
        <v>13.4</v>
      </c>
      <c r="C4" s="15">
        <v>5.3</v>
      </c>
      <c r="D4" s="15">
        <v>3.5</v>
      </c>
      <c r="E4" s="48">
        <v>5.9</v>
      </c>
    </row>
    <row r="5" spans="1:5">
      <c r="A5" s="19">
        <v>2002</v>
      </c>
      <c r="B5" s="22">
        <v>5.4166666666666679</v>
      </c>
      <c r="C5" s="22">
        <v>5.0755635805996615</v>
      </c>
      <c r="D5" s="22"/>
      <c r="E5" s="23">
        <v>5.1182014663580375</v>
      </c>
    </row>
    <row r="6" spans="1:5">
      <c r="A6" s="19">
        <v>2003</v>
      </c>
      <c r="B6" s="22">
        <v>9.1418181818181825</v>
      </c>
      <c r="C6" s="22">
        <v>5.3103307147854917</v>
      </c>
      <c r="D6" s="22"/>
      <c r="E6" s="23">
        <v>5.8908591188813535</v>
      </c>
    </row>
    <row r="7" spans="1:5">
      <c r="A7" s="19">
        <v>2004</v>
      </c>
      <c r="B7" s="22">
        <v>5.4166666666666652</v>
      </c>
      <c r="C7" s="22">
        <v>6.1039636766824561</v>
      </c>
      <c r="D7" s="22"/>
      <c r="E7" s="23">
        <v>6.0565638828882635</v>
      </c>
    </row>
    <row r="8" spans="1:5">
      <c r="A8" s="19">
        <v>2005</v>
      </c>
      <c r="B8" s="22">
        <v>9.125</v>
      </c>
      <c r="C8" s="22">
        <v>6.2754295443229466</v>
      </c>
      <c r="D8" s="22"/>
      <c r="E8" s="23">
        <v>6.6208320237989531</v>
      </c>
    </row>
    <row r="9" spans="1:5">
      <c r="A9" s="19">
        <v>2006</v>
      </c>
      <c r="B9" s="22">
        <v>7.375</v>
      </c>
      <c r="C9" s="22">
        <v>6.2392195844205238</v>
      </c>
      <c r="D9" s="22"/>
      <c r="E9" s="23">
        <v>6.3811921363679582</v>
      </c>
    </row>
    <row r="10" spans="1:5">
      <c r="A10" s="19">
        <v>2007</v>
      </c>
      <c r="B10" s="22">
        <v>9.8888888888888999</v>
      </c>
      <c r="C10" s="22">
        <v>7.309842172630197</v>
      </c>
      <c r="D10" s="22"/>
      <c r="E10" s="23">
        <v>7.5516278022794499</v>
      </c>
    </row>
    <row r="11" spans="1:5">
      <c r="A11" s="19">
        <v>2008</v>
      </c>
      <c r="B11" s="22">
        <v>15</v>
      </c>
      <c r="C11" s="22">
        <v>7.3168931291132076</v>
      </c>
      <c r="D11" s="22"/>
      <c r="E11" s="23">
        <v>7.5729966914761011</v>
      </c>
    </row>
    <row r="12" spans="1:5">
      <c r="A12" s="19">
        <v>2009</v>
      </c>
      <c r="B12" s="22"/>
      <c r="C12" s="22">
        <v>7.8079373969455679</v>
      </c>
      <c r="D12" s="22"/>
      <c r="E12" s="23">
        <v>7.8079373969455679</v>
      </c>
    </row>
    <row r="13" spans="1:5">
      <c r="A13" s="19">
        <v>2010</v>
      </c>
      <c r="B13" s="22"/>
      <c r="C13" s="22">
        <v>6.1173941947748567</v>
      </c>
      <c r="D13" s="22"/>
      <c r="E13" s="23">
        <v>6.1173941947748567</v>
      </c>
    </row>
    <row r="14" spans="1:5">
      <c r="A14" s="19">
        <v>2011</v>
      </c>
      <c r="B14" s="22"/>
      <c r="C14" s="22">
        <v>5.7226151560451219</v>
      </c>
      <c r="D14" s="22"/>
      <c r="E14" s="23">
        <v>5.7226151560451219</v>
      </c>
    </row>
    <row r="15" spans="1:5">
      <c r="A15" s="19">
        <v>2012</v>
      </c>
      <c r="B15" s="22"/>
      <c r="C15" s="22">
        <v>5.9800684172218608</v>
      </c>
      <c r="D15" s="22"/>
      <c r="E15" s="23">
        <v>5.9800684172218608</v>
      </c>
    </row>
    <row r="16" spans="1:5">
      <c r="A16" s="19">
        <v>2013</v>
      </c>
      <c r="B16" s="22">
        <v>8.0833333333333304</v>
      </c>
      <c r="C16" s="22">
        <v>6.2854277819015785</v>
      </c>
      <c r="D16" s="22"/>
      <c r="E16" s="23">
        <v>6.3603405132112352</v>
      </c>
    </row>
    <row r="17" spans="1:5">
      <c r="A17" s="19">
        <v>2014</v>
      </c>
      <c r="B17" s="22">
        <v>4</v>
      </c>
      <c r="C17" s="22">
        <v>6.2745231719768855</v>
      </c>
      <c r="D17" s="22"/>
      <c r="E17" s="23">
        <v>6.1835422450978106</v>
      </c>
    </row>
    <row r="18" spans="1:5">
      <c r="A18" s="19">
        <v>2015</v>
      </c>
      <c r="B18" s="22"/>
      <c r="C18" s="22">
        <v>7.216917802255078</v>
      </c>
      <c r="D18" s="22">
        <v>9</v>
      </c>
      <c r="E18" s="23">
        <v>7.2829578836530384</v>
      </c>
    </row>
    <row r="19" spans="1:5">
      <c r="A19" s="19">
        <v>2016</v>
      </c>
      <c r="B19" s="22">
        <v>6</v>
      </c>
      <c r="C19" s="22">
        <v>8.0908303662284169</v>
      </c>
      <c r="D19" s="22">
        <v>21</v>
      </c>
      <c r="E19" s="23">
        <v>8.4638765478678355</v>
      </c>
    </row>
    <row r="20" spans="1:5">
      <c r="A20" s="19">
        <v>2017</v>
      </c>
      <c r="B20" s="22">
        <v>19</v>
      </c>
      <c r="C20" s="22">
        <v>7.0559275974059519</v>
      </c>
      <c r="D20" s="22">
        <v>8</v>
      </c>
      <c r="E20" s="23">
        <v>7.5516254745285716</v>
      </c>
    </row>
    <row r="21" spans="1:5">
      <c r="A21" s="19">
        <v>2018</v>
      </c>
      <c r="B21" s="22"/>
      <c r="C21" s="22">
        <v>7.1630538812306064</v>
      </c>
      <c r="D21" s="22">
        <v>5</v>
      </c>
      <c r="E21" s="23">
        <v>7.0829407745183621</v>
      </c>
    </row>
    <row r="22" spans="1:5">
      <c r="A22" s="19">
        <v>2019</v>
      </c>
      <c r="B22" s="22">
        <v>10</v>
      </c>
      <c r="C22" s="22">
        <v>8.8145286139671359</v>
      </c>
      <c r="D22" s="22">
        <v>7</v>
      </c>
      <c r="E22" s="23">
        <v>8.7272576910420856</v>
      </c>
    </row>
    <row r="23" spans="1:5">
      <c r="A23" s="19">
        <v>2020</v>
      </c>
      <c r="B23" s="22"/>
      <c r="C23" s="22">
        <v>7.2433806890088031</v>
      </c>
      <c r="D23" s="22">
        <v>8</v>
      </c>
      <c r="E23" s="23">
        <v>7.3015821744696643</v>
      </c>
    </row>
    <row r="24" spans="1:5">
      <c r="A24" s="19">
        <v>2021</v>
      </c>
      <c r="B24" s="22">
        <v>5.6</v>
      </c>
      <c r="C24" s="22">
        <v>6.1657568415911461</v>
      </c>
      <c r="D24" s="22">
        <v>5.5</v>
      </c>
      <c r="E24" s="23">
        <v>6.0742201499352673</v>
      </c>
    </row>
    <row r="25" spans="1:5">
      <c r="A25" s="19">
        <v>2022</v>
      </c>
      <c r="B25" s="22">
        <v>8.5</v>
      </c>
      <c r="C25" s="22">
        <v>7.0731824933466863</v>
      </c>
      <c r="D25" s="22">
        <v>6.2348484848484835</v>
      </c>
      <c r="E25" s="23">
        <v>7.0051709609191057</v>
      </c>
    </row>
    <row r="27" spans="1:5">
      <c r="A27" s="16" t="s">
        <v>20</v>
      </c>
      <c r="B27" s="16"/>
      <c r="C27" s="16"/>
      <c r="D27" s="16"/>
      <c r="E27" s="1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FE17C-16E5-4FAD-B9A6-CE5C9C425937}">
  <dimension ref="A1:E25"/>
  <sheetViews>
    <sheetView workbookViewId="0">
      <selection activeCell="H21" sqref="H21"/>
    </sheetView>
  </sheetViews>
  <sheetFormatPr defaultRowHeight="14.4"/>
  <sheetData>
    <row r="1" spans="1:5">
      <c r="A1" s="28" t="s">
        <v>11</v>
      </c>
      <c r="B1" s="28" t="s">
        <v>12</v>
      </c>
      <c r="C1" s="28" t="s">
        <v>13</v>
      </c>
      <c r="D1" s="28" t="s">
        <v>14</v>
      </c>
      <c r="E1" s="29" t="s">
        <v>1</v>
      </c>
    </row>
    <row r="2" spans="1:5">
      <c r="A2" s="25" t="s">
        <v>0</v>
      </c>
      <c r="B2" s="25" t="s">
        <v>19</v>
      </c>
      <c r="C2" s="25" t="s">
        <v>19</v>
      </c>
      <c r="D2" s="25" t="s">
        <v>19</v>
      </c>
      <c r="E2" s="26" t="s">
        <v>19</v>
      </c>
    </row>
    <row r="3" spans="1:5">
      <c r="A3" s="27">
        <v>2002</v>
      </c>
      <c r="B3" s="30">
        <v>8.2243532473363636</v>
      </c>
      <c r="C3" s="30">
        <v>5.8559503433380211</v>
      </c>
      <c r="D3" s="30">
        <v>7</v>
      </c>
      <c r="E3" s="31">
        <v>6.9964248936466076</v>
      </c>
    </row>
    <row r="4" spans="1:5">
      <c r="A4" s="27">
        <v>2003</v>
      </c>
      <c r="B4" s="30">
        <v>7.9730524093695481</v>
      </c>
      <c r="C4" s="30">
        <v>6.8986514693556931</v>
      </c>
      <c r="D4" s="30">
        <v>8</v>
      </c>
      <c r="E4" s="31">
        <v>7.4372702336063297</v>
      </c>
    </row>
    <row r="5" spans="1:5">
      <c r="A5" s="27">
        <v>2004</v>
      </c>
      <c r="B5" s="30">
        <v>9.5747939096062815</v>
      </c>
      <c r="C5" s="30">
        <v>7.2311145717350893</v>
      </c>
      <c r="D5" s="30">
        <v>4</v>
      </c>
      <c r="E5" s="31">
        <v>7.8606445013447939</v>
      </c>
    </row>
    <row r="6" spans="1:5">
      <c r="A6" s="27">
        <v>2005</v>
      </c>
      <c r="B6" s="30">
        <v>10.487109234638881</v>
      </c>
      <c r="C6" s="30">
        <v>7.4711621881062786</v>
      </c>
      <c r="D6" s="30">
        <v>6.166666666666667</v>
      </c>
      <c r="E6" s="31">
        <v>8.3855975302168968</v>
      </c>
    </row>
    <row r="7" spans="1:5">
      <c r="A7" s="27">
        <v>2006</v>
      </c>
      <c r="B7" s="30">
        <v>10.120361781076062</v>
      </c>
      <c r="C7" s="30">
        <v>7.3257476558028021</v>
      </c>
      <c r="D7" s="30"/>
      <c r="E7" s="31">
        <v>8.5483913356098533</v>
      </c>
    </row>
    <row r="8" spans="1:5">
      <c r="A8" s="27">
        <v>2007</v>
      </c>
      <c r="B8" s="30">
        <v>10.710204081632652</v>
      </c>
      <c r="C8" s="30">
        <v>8.4941459971768491</v>
      </c>
      <c r="D8" s="30"/>
      <c r="E8" s="31">
        <v>9.0907770199149507</v>
      </c>
    </row>
    <row r="9" spans="1:5">
      <c r="A9" s="27">
        <v>2008</v>
      </c>
      <c r="B9" s="30">
        <v>17.212500000000002</v>
      </c>
      <c r="C9" s="30">
        <v>10.379036859819635</v>
      </c>
      <c r="D9" s="30"/>
      <c r="E9" s="31">
        <v>12.019068013462924</v>
      </c>
    </row>
    <row r="10" spans="1:5">
      <c r="A10" s="27">
        <v>2009</v>
      </c>
      <c r="B10" s="30">
        <v>15</v>
      </c>
      <c r="C10" s="30">
        <v>13.954639899826844</v>
      </c>
      <c r="D10" s="30">
        <v>25</v>
      </c>
      <c r="E10" s="31">
        <v>14.62994658557411</v>
      </c>
    </row>
    <row r="11" spans="1:5">
      <c r="A11" s="27">
        <v>2010</v>
      </c>
      <c r="B11" s="30">
        <v>19</v>
      </c>
      <c r="C11" s="30">
        <v>6.3175261053309839</v>
      </c>
      <c r="D11" s="30"/>
      <c r="E11" s="31">
        <v>8.2686759352800632</v>
      </c>
    </row>
    <row r="12" spans="1:5">
      <c r="A12" s="27">
        <v>2011</v>
      </c>
      <c r="B12" s="30">
        <v>14.75</v>
      </c>
      <c r="C12" s="30">
        <v>5.7476486633999366</v>
      </c>
      <c r="D12" s="30">
        <v>9</v>
      </c>
      <c r="E12" s="31">
        <v>8.4746229184571007</v>
      </c>
    </row>
    <row r="13" spans="1:5">
      <c r="A13" s="27">
        <v>2012</v>
      </c>
      <c r="B13" s="30">
        <v>12</v>
      </c>
      <c r="C13" s="30">
        <v>8.5405448594257489</v>
      </c>
      <c r="D13" s="30"/>
      <c r="E13" s="31">
        <v>8.7327368116798745</v>
      </c>
    </row>
    <row r="14" spans="1:5">
      <c r="A14" s="27">
        <v>2013</v>
      </c>
      <c r="B14" s="30">
        <v>9.2142857142857153</v>
      </c>
      <c r="C14" s="30">
        <v>6.590108033233804</v>
      </c>
      <c r="D14" s="30"/>
      <c r="E14" s="31">
        <v>7.1425664924026275</v>
      </c>
    </row>
    <row r="15" spans="1:5">
      <c r="A15" s="27">
        <v>2014</v>
      </c>
      <c r="B15" s="30">
        <v>11.749999999999995</v>
      </c>
      <c r="C15" s="30">
        <v>7.9979524969812008</v>
      </c>
      <c r="D15" s="30"/>
      <c r="E15" s="31">
        <v>8.8638096130624611</v>
      </c>
    </row>
    <row r="16" spans="1:5">
      <c r="A16" s="27">
        <v>2015</v>
      </c>
      <c r="B16" s="30">
        <v>7.5646464646464642</v>
      </c>
      <c r="C16" s="30">
        <v>7.4349257696935407</v>
      </c>
      <c r="D16" s="30"/>
      <c r="E16" s="31">
        <v>7.4725866166153567</v>
      </c>
    </row>
    <row r="17" spans="1:5">
      <c r="A17" s="27">
        <v>2016</v>
      </c>
      <c r="B17" s="30">
        <v>13.209999999999999</v>
      </c>
      <c r="C17" s="30">
        <v>8.8542534620756808</v>
      </c>
      <c r="D17" s="30">
        <v>15</v>
      </c>
      <c r="E17" s="31">
        <v>10.017773429890093</v>
      </c>
    </row>
    <row r="18" spans="1:5">
      <c r="A18" s="27">
        <v>2017</v>
      </c>
      <c r="B18" s="30">
        <v>10.083333333333325</v>
      </c>
      <c r="C18" s="30">
        <v>6.8723850414985703</v>
      </c>
      <c r="D18" s="30">
        <v>8</v>
      </c>
      <c r="E18" s="31">
        <v>7.4545270467419229</v>
      </c>
    </row>
    <row r="19" spans="1:5">
      <c r="A19" s="27">
        <v>2018</v>
      </c>
      <c r="B19" s="30">
        <v>9.5</v>
      </c>
      <c r="C19" s="30">
        <v>7.1464677775625107</v>
      </c>
      <c r="D19" s="30"/>
      <c r="E19" s="31">
        <v>7.6895905981250081</v>
      </c>
    </row>
    <row r="20" spans="1:5">
      <c r="A20" s="27">
        <v>2019</v>
      </c>
      <c r="B20" s="30">
        <v>9.492857142857142</v>
      </c>
      <c r="C20" s="30">
        <v>8.2705156039798577</v>
      </c>
      <c r="D20" s="30"/>
      <c r="E20" s="31">
        <v>8.7288936810588407</v>
      </c>
    </row>
    <row r="21" spans="1:5">
      <c r="A21" s="27">
        <v>2020</v>
      </c>
      <c r="B21" s="30">
        <v>10</v>
      </c>
      <c r="C21" s="30">
        <v>6.6226035500226024</v>
      </c>
      <c r="D21" s="30">
        <v>10</v>
      </c>
      <c r="E21" s="31">
        <v>7.5437116727437115</v>
      </c>
    </row>
    <row r="22" spans="1:5">
      <c r="A22" s="27">
        <v>2021</v>
      </c>
      <c r="B22" s="30">
        <v>12.375</v>
      </c>
      <c r="C22" s="30">
        <v>6.0612296123209441</v>
      </c>
      <c r="D22" s="30">
        <v>14</v>
      </c>
      <c r="E22" s="31">
        <v>7.7065345053639183</v>
      </c>
    </row>
    <row r="23" spans="1:5">
      <c r="A23" s="27">
        <v>2022</v>
      </c>
      <c r="B23" s="30">
        <v>7</v>
      </c>
      <c r="C23" s="30">
        <v>7.1138950640926932</v>
      </c>
      <c r="D23" s="30">
        <v>18</v>
      </c>
      <c r="E23" s="31">
        <v>7.8752032646442585</v>
      </c>
    </row>
    <row r="25" spans="1:5">
      <c r="A25" s="24" t="s">
        <v>21</v>
      </c>
      <c r="B25" s="24"/>
      <c r="C25" s="24"/>
      <c r="D25" s="24"/>
      <c r="E25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secondary_suites</vt:lpstr>
      <vt:lpstr>annual starts sfd</vt:lpstr>
      <vt:lpstr>row length</vt:lpstr>
      <vt:lpstr>sfd_construct_length</vt:lpstr>
      <vt:lpstr>smd_length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Mak</dc:creator>
  <cp:lastModifiedBy>Michael Mak</cp:lastModifiedBy>
  <dcterms:created xsi:type="dcterms:W3CDTF">2015-06-05T18:17:20Z</dcterms:created>
  <dcterms:modified xsi:type="dcterms:W3CDTF">2022-08-17T20:19:47Z</dcterms:modified>
</cp:coreProperties>
</file>