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mak\Documents\GitHub\housing_stats\"/>
    </mc:Choice>
  </mc:AlternateContent>
  <bookViews>
    <workbookView xWindow="4650" yWindow="2670" windowWidth="21600" windowHeight="11835" activeTab="1"/>
  </bookViews>
  <sheets>
    <sheet name="Sheet1" sheetId="1" r:id="rId1"/>
    <sheet name="Sheet2" sheetId="2" r:id="rId2"/>
    <sheet name="Sheet3" sheetId="3" r:id="rId3"/>
  </sheets>
  <definedNames>
    <definedName name="_xlchart.v5.0" hidden="1">Sheet1!$B$1:$G$1</definedName>
    <definedName name="_xlchart.v5.1" hidden="1">Sheet1!$B$2:$G$4</definedName>
    <definedName name="_xlchart.v5.2" hidden="1">Sheet1!$H$1</definedName>
    <definedName name="_xlchart.v5.3" hidden="1">Sheet1!$H$2:$H$4</definedName>
    <definedName name="_xlchart.v5.4" hidden="1">Sheet1!$B$1:$G$1</definedName>
    <definedName name="_xlchart.v5.5" hidden="1">Sheet1!$B$2:$G$4</definedName>
    <definedName name="_xlchart.v5.6" hidden="1">Sheet1!$H$1</definedName>
    <definedName name="_xlchart.v5.7" hidden="1">Sheet1!$H$2:$H$4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2" i="1"/>
  <c r="L5" i="1"/>
  <c r="L4" i="1"/>
  <c r="F5" i="1"/>
  <c r="G5" i="1"/>
  <c r="H5" i="1"/>
  <c r="I5" i="1"/>
  <c r="C5" i="1"/>
  <c r="D5" i="1"/>
  <c r="E5" i="1"/>
  <c r="B5" i="1"/>
  <c r="N4" i="1"/>
  <c r="N3" i="1"/>
  <c r="M4" i="1"/>
  <c r="M3" i="1"/>
  <c r="L3" i="1"/>
  <c r="L2" i="1"/>
  <c r="J3" i="1"/>
  <c r="J4" i="1"/>
  <c r="J2" i="1"/>
  <c r="H3" i="1"/>
  <c r="H4" i="1"/>
  <c r="H2" i="1"/>
</calcChain>
</file>

<file path=xl/sharedStrings.xml><?xml version="1.0" encoding="utf-8"?>
<sst xmlns="http://schemas.openxmlformats.org/spreadsheetml/2006/main" count="20" uniqueCount="16">
  <si>
    <t>Year</t>
  </si>
  <si>
    <t>Calgary</t>
  </si>
  <si>
    <t>Red Deer</t>
  </si>
  <si>
    <t>Edmonton</t>
  </si>
  <si>
    <t>Lethbridge</t>
  </si>
  <si>
    <t>Grande Prairie</t>
  </si>
  <si>
    <t>Alberta</t>
  </si>
  <si>
    <t>Rest of Province</t>
  </si>
  <si>
    <t>Medicine Hat</t>
  </si>
  <si>
    <t>Core</t>
  </si>
  <si>
    <t>Core Share</t>
  </si>
  <si>
    <t>Non-Core</t>
  </si>
  <si>
    <t>Historical</t>
  </si>
  <si>
    <t>High</t>
  </si>
  <si>
    <t>Med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</si>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</sst>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0" xfId="0" applyNumberFormat="1" applyFont="1" applyAlignment="1">
      <alignment horizontal="right"/>
    </xf>
    <xf numFmtId="3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CA"/>
              <a:t>Population Projections, All Ages, Census Divisions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Calgary</c:v>
                </c:pt>
                <c:pt idx="1">
                  <c:v>Red Deer</c:v>
                </c:pt>
                <c:pt idx="2">
                  <c:v>Edmonton</c:v>
                </c:pt>
                <c:pt idx="3">
                  <c:v>Lethbridge</c:v>
                </c:pt>
                <c:pt idx="4">
                  <c:v>Grande Prairie</c:v>
                </c:pt>
                <c:pt idx="5">
                  <c:v>Medicine Hat</c:v>
                </c:pt>
                <c:pt idx="6">
                  <c:v>Rest of Province</c:v>
                </c:pt>
              </c:strCache>
            </c:strRef>
          </c:cat>
          <c:val>
            <c:numRef>
              <c:f>Sheet1!$B$2:$H$2</c:f>
              <c:numCache>
                <c:formatCode>#,##0</c:formatCode>
                <c:ptCount val="7"/>
                <c:pt idx="0">
                  <c:v>1669785</c:v>
                </c:pt>
                <c:pt idx="1">
                  <c:v>225670</c:v>
                </c:pt>
                <c:pt idx="2">
                  <c:v>1530945</c:v>
                </c:pt>
                <c:pt idx="3">
                  <c:v>184620</c:v>
                </c:pt>
                <c:pt idx="4">
                  <c:v>131000</c:v>
                </c:pt>
                <c:pt idx="5">
                  <c:v>86240</c:v>
                </c:pt>
                <c:pt idx="6">
                  <c:v>635980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0-42C6-AEAC-E514884C3CE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Calgary</c:v>
                </c:pt>
                <c:pt idx="1">
                  <c:v>Red Deer</c:v>
                </c:pt>
                <c:pt idx="2">
                  <c:v>Edmonton</c:v>
                </c:pt>
                <c:pt idx="3">
                  <c:v>Lethbridge</c:v>
                </c:pt>
                <c:pt idx="4">
                  <c:v>Grande Prairie</c:v>
                </c:pt>
                <c:pt idx="5">
                  <c:v>Medicine Hat</c:v>
                </c:pt>
                <c:pt idx="6">
                  <c:v>Rest of Province</c:v>
                </c:pt>
              </c:strCache>
            </c:strRef>
          </c:cat>
          <c:val>
            <c:numRef>
              <c:f>Sheet1!$B$3:$H$3</c:f>
              <c:numCache>
                <c:formatCode>#,##0</c:formatCode>
                <c:ptCount val="7"/>
                <c:pt idx="0">
                  <c:v>1929710</c:v>
                </c:pt>
                <c:pt idx="1">
                  <c:v>254570</c:v>
                </c:pt>
                <c:pt idx="2">
                  <c:v>1764230</c:v>
                </c:pt>
                <c:pt idx="3">
                  <c:v>203845</c:v>
                </c:pt>
                <c:pt idx="4">
                  <c:v>146470</c:v>
                </c:pt>
                <c:pt idx="5">
                  <c:v>92700</c:v>
                </c:pt>
                <c:pt idx="6">
                  <c:v>655030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0-42C6-AEAC-E514884C3CE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Calgary</c:v>
                </c:pt>
                <c:pt idx="1">
                  <c:v>Red Deer</c:v>
                </c:pt>
                <c:pt idx="2">
                  <c:v>Edmonton</c:v>
                </c:pt>
                <c:pt idx="3">
                  <c:v>Lethbridge</c:v>
                </c:pt>
                <c:pt idx="4">
                  <c:v>Grande Prairie</c:v>
                </c:pt>
                <c:pt idx="5">
                  <c:v>Medicine Hat</c:v>
                </c:pt>
                <c:pt idx="6">
                  <c:v>Rest of Province</c:v>
                </c:pt>
              </c:strCache>
            </c:strRef>
          </c:cat>
          <c:val>
            <c:numRef>
              <c:f>Sheet1!$B$4:$H$4</c:f>
              <c:numCache>
                <c:formatCode>#,##0</c:formatCode>
                <c:ptCount val="7"/>
                <c:pt idx="0">
                  <c:v>2273020</c:v>
                </c:pt>
                <c:pt idx="1">
                  <c:v>294955</c:v>
                </c:pt>
                <c:pt idx="2">
                  <c:v>2075415</c:v>
                </c:pt>
                <c:pt idx="3">
                  <c:v>228700</c:v>
                </c:pt>
                <c:pt idx="4">
                  <c:v>175140</c:v>
                </c:pt>
                <c:pt idx="5">
                  <c:v>103220</c:v>
                </c:pt>
                <c:pt idx="6">
                  <c:v>695620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90-42C6-AEAC-E514884C3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695344"/>
        <c:axId val="645695672"/>
      </c:barChart>
      <c:catAx>
        <c:axId val="6456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645695672"/>
        <c:crosses val="autoZero"/>
        <c:auto val="1"/>
        <c:lblAlgn val="ctr"/>
        <c:lblOffset val="100"/>
        <c:noMultiLvlLbl val="0"/>
      </c:catAx>
      <c:valAx>
        <c:axId val="6456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6456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CA"/>
              <a:t>Share of Population, 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963-4DEA-9A70-A78A7F8CE4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963-4DEA-9A70-A78A7F8CE4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3-4DEA-9A70-A78A7F8CE4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63-4DEA-9A70-A78A7F8CE409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63-4DEA-9A70-A78A7F8CE4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63-4DEA-9A70-A78A7F8CE4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63-4DEA-9A70-A78A7F8CE409}"/>
                </c:ext>
              </c:extLst>
            </c:dLbl>
            <c:dLbl>
              <c:idx val="3"/>
              <c:layout>
                <c:manualLayout>
                  <c:x val="-3.6111111111111163E-2"/>
                  <c:y val="-6.0185185185185182E-2"/>
                </c:manualLayout>
              </c:layout>
              <c:tx>
                <c:rich>
                  <a:bodyPr/>
                  <a:lstStyle/>
                  <a:p>
                    <a:fld id="{55A8CB2A-780A-4891-A81A-AACA090BAC9F}" type="PERCENTAGE">
                      <a:rPr lang="en-US">
                        <a:latin typeface="Gill Sans MT" panose="020B0502020104020203" pitchFamily="34" charset="0"/>
                      </a:rPr>
                      <a:pPr/>
                      <a:t>[PERCENTAGE]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963-4DEA-9A70-A78A7F8CE4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Sheet1!$I$9:$L$9</c:f>
              <c:strCache>
                <c:ptCount val="4"/>
                <c:pt idx="0">
                  <c:v>Calgary</c:v>
                </c:pt>
                <c:pt idx="1">
                  <c:v>Red Deer</c:v>
                </c:pt>
                <c:pt idx="2">
                  <c:v>Edmonton</c:v>
                </c:pt>
                <c:pt idx="3">
                  <c:v>Non-Core</c:v>
                </c:pt>
              </c:strCache>
            </c:strRef>
          </c:cat>
          <c:val>
            <c:numRef>
              <c:f>Sheet1!$I$10:$L$10</c:f>
              <c:numCache>
                <c:formatCode>#,##0</c:formatCode>
                <c:ptCount val="4"/>
                <c:pt idx="0">
                  <c:v>2273020</c:v>
                </c:pt>
                <c:pt idx="1">
                  <c:v>294955</c:v>
                </c:pt>
                <c:pt idx="2">
                  <c:v>2075415</c:v>
                </c:pt>
                <c:pt idx="3">
                  <c:v>1202680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3-4DEA-9A70-A78A7F8CE4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Estimated and Projected Population,</a:t>
            </a:r>
            <a:r>
              <a:rPr lang="en-CA" baseline="0"/>
              <a:t> Calgary CMA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Sheet2!$A$2:$A$41</c:f>
              <c:numCache>
                <c:formatCode>General</c:formatCode>
                <c:ptCount val="4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</c:numCache>
            </c:numRef>
          </c:cat>
          <c:val>
            <c:numRef>
              <c:f>Sheet2!$B$2:$B$41</c:f>
              <c:numCache>
                <c:formatCode>General</c:formatCode>
                <c:ptCount val="40"/>
                <c:pt idx="0">
                  <c:v>1002458</c:v>
                </c:pt>
                <c:pt idx="1">
                  <c:v>1025092</c:v>
                </c:pt>
                <c:pt idx="2">
                  <c:v>1041586</c:v>
                </c:pt>
                <c:pt idx="3">
                  <c:v>1057949</c:v>
                </c:pt>
                <c:pt idx="4">
                  <c:v>1083442</c:v>
                </c:pt>
                <c:pt idx="5">
                  <c:v>1116633</c:v>
                </c:pt>
                <c:pt idx="6">
                  <c:v>1147161</c:v>
                </c:pt>
                <c:pt idx="7">
                  <c:v>1175318</c:v>
                </c:pt>
                <c:pt idx="8">
                  <c:v>1207093</c:v>
                </c:pt>
                <c:pt idx="9">
                  <c:v>1227854</c:v>
                </c:pt>
                <c:pt idx="10">
                  <c:v>1249865</c:v>
                </c:pt>
                <c:pt idx="11">
                  <c:v>1278541</c:v>
                </c:pt>
                <c:pt idx="12">
                  <c:v>1316952</c:v>
                </c:pt>
                <c:pt idx="13">
                  <c:v>1357714</c:v>
                </c:pt>
                <c:pt idx="14">
                  <c:v>1383736</c:v>
                </c:pt>
                <c:pt idx="15">
                  <c:v>1410240</c:v>
                </c:pt>
                <c:pt idx="16">
                  <c:v>1436060</c:v>
                </c:pt>
                <c:pt idx="17">
                  <c:v>1461395</c:v>
                </c:pt>
                <c:pt idx="18">
                  <c:v>1491074</c:v>
                </c:pt>
                <c:pt idx="19">
                  <c:v>1515555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E-4205-89A3-8B1E5AEEEAC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Sheet2!$A$2:$A$41</c:f>
              <c:numCache>
                <c:formatCode>General</c:formatCode>
                <c:ptCount val="4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</c:numCache>
            </c:numRef>
          </c:cat>
          <c:val>
            <c:numRef>
              <c:f>Sheet2!$C$2:$C$41</c:f>
              <c:numCache>
                <c:formatCode>General</c:formatCode>
                <c:ptCount val="40"/>
                <c:pt idx="19">
                  <c:v>1519055</c:v>
                </c:pt>
                <c:pt idx="20">
                  <c:v>1539095</c:v>
                </c:pt>
                <c:pt idx="21">
                  <c:v>1561295</c:v>
                </c:pt>
                <c:pt idx="22">
                  <c:v>1588255</c:v>
                </c:pt>
                <c:pt idx="23">
                  <c:v>1619275</c:v>
                </c:pt>
                <c:pt idx="24">
                  <c:v>1652995</c:v>
                </c:pt>
                <c:pt idx="25">
                  <c:v>1689370</c:v>
                </c:pt>
                <c:pt idx="26">
                  <c:v>1729145</c:v>
                </c:pt>
                <c:pt idx="27">
                  <c:v>1770025</c:v>
                </c:pt>
                <c:pt idx="28">
                  <c:v>1812590</c:v>
                </c:pt>
                <c:pt idx="29">
                  <c:v>1856320</c:v>
                </c:pt>
                <c:pt idx="30">
                  <c:v>1901015</c:v>
                </c:pt>
                <c:pt idx="31">
                  <c:v>1946875</c:v>
                </c:pt>
                <c:pt idx="32">
                  <c:v>1993325</c:v>
                </c:pt>
                <c:pt idx="33">
                  <c:v>2040500</c:v>
                </c:pt>
                <c:pt idx="34">
                  <c:v>2088440</c:v>
                </c:pt>
                <c:pt idx="35">
                  <c:v>2137090</c:v>
                </c:pt>
                <c:pt idx="36">
                  <c:v>2186435</c:v>
                </c:pt>
                <c:pt idx="37">
                  <c:v>2236485</c:v>
                </c:pt>
                <c:pt idx="38">
                  <c:v>2287330</c:v>
                </c:pt>
                <c:pt idx="39">
                  <c:v>2338900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E-4205-89A3-8B1E5AEEEAC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Sheet2!$A$2:$A$41</c:f>
              <c:numCache>
                <c:formatCode>General</c:formatCode>
                <c:ptCount val="4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</c:numCache>
            </c:numRef>
          </c:cat>
          <c:val>
            <c:numRef>
              <c:f>Sheet2!$D$2:$D$41</c:f>
              <c:numCache>
                <c:formatCode>General</c:formatCode>
                <c:ptCount val="40"/>
                <c:pt idx="19">
                  <c:v>1515555</c:v>
                </c:pt>
                <c:pt idx="20">
                  <c:v>1530945</c:v>
                </c:pt>
                <c:pt idx="21">
                  <c:v>1546280</c:v>
                </c:pt>
                <c:pt idx="22">
                  <c:v>1567775</c:v>
                </c:pt>
                <c:pt idx="23">
                  <c:v>1592210</c:v>
                </c:pt>
                <c:pt idx="24">
                  <c:v>1618340</c:v>
                </c:pt>
                <c:pt idx="25">
                  <c:v>1645660</c:v>
                </c:pt>
                <c:pt idx="26">
                  <c:v>1674735</c:v>
                </c:pt>
                <c:pt idx="27">
                  <c:v>1704115</c:v>
                </c:pt>
                <c:pt idx="28">
                  <c:v>1734035</c:v>
                </c:pt>
                <c:pt idx="29">
                  <c:v>1764230</c:v>
                </c:pt>
                <c:pt idx="30">
                  <c:v>1794550</c:v>
                </c:pt>
                <c:pt idx="31">
                  <c:v>1825115</c:v>
                </c:pt>
                <c:pt idx="32">
                  <c:v>1855785</c:v>
                </c:pt>
                <c:pt idx="33">
                  <c:v>1886585</c:v>
                </c:pt>
                <c:pt idx="34">
                  <c:v>1917560</c:v>
                </c:pt>
                <c:pt idx="35">
                  <c:v>1948755</c:v>
                </c:pt>
                <c:pt idx="36">
                  <c:v>1980125</c:v>
                </c:pt>
                <c:pt idx="37">
                  <c:v>2011650</c:v>
                </c:pt>
                <c:pt idx="38">
                  <c:v>2043405</c:v>
                </c:pt>
                <c:pt idx="39">
                  <c:v>2075415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E-4205-89A3-8B1E5AEEEACD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Sheet2!$A$2:$A$41</c:f>
              <c:numCache>
                <c:formatCode>General</c:formatCode>
                <c:ptCount val="4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</c:numCache>
            </c:numRef>
          </c:cat>
          <c:val>
            <c:numRef>
              <c:f>Sheet2!$E$2:$E$41</c:f>
              <c:numCache>
                <c:formatCode>General</c:formatCode>
                <c:ptCount val="40"/>
                <c:pt idx="19">
                  <c:v>1508510</c:v>
                </c:pt>
                <c:pt idx="20">
                  <c:v>1521205</c:v>
                </c:pt>
                <c:pt idx="21">
                  <c:v>1531315</c:v>
                </c:pt>
                <c:pt idx="22">
                  <c:v>1548480</c:v>
                </c:pt>
                <c:pt idx="23">
                  <c:v>1567905</c:v>
                </c:pt>
                <c:pt idx="24">
                  <c:v>1588545</c:v>
                </c:pt>
                <c:pt idx="25">
                  <c:v>1609510</c:v>
                </c:pt>
                <c:pt idx="26">
                  <c:v>1631065</c:v>
                </c:pt>
                <c:pt idx="27">
                  <c:v>1652465</c:v>
                </c:pt>
                <c:pt idx="28">
                  <c:v>1673920</c:v>
                </c:pt>
                <c:pt idx="29">
                  <c:v>1695135</c:v>
                </c:pt>
                <c:pt idx="30">
                  <c:v>1716165</c:v>
                </c:pt>
                <c:pt idx="31">
                  <c:v>1736985</c:v>
                </c:pt>
                <c:pt idx="32">
                  <c:v>1757650</c:v>
                </c:pt>
                <c:pt idx="33">
                  <c:v>1778235</c:v>
                </c:pt>
                <c:pt idx="34">
                  <c:v>1798730</c:v>
                </c:pt>
                <c:pt idx="35">
                  <c:v>1819140</c:v>
                </c:pt>
                <c:pt idx="36">
                  <c:v>1839480</c:v>
                </c:pt>
                <c:pt idx="37">
                  <c:v>1859780</c:v>
                </c:pt>
                <c:pt idx="38">
                  <c:v>1880035</c:v>
                </c:pt>
                <c:pt idx="39">
                  <c:v>1900325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E-4205-89A3-8B1E5AEE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223"/>
        <c:axId val="7485319"/>
      </c:lineChart>
      <c:catAx>
        <c:axId val="7491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319"/>
        <c:crosses val="autoZero"/>
        <c:auto val="1"/>
        <c:lblAlgn val="ctr"/>
        <c:lblOffset val="100"/>
        <c:noMultiLvlLbl val="0"/>
      </c:catAx>
      <c:valAx>
        <c:axId val="7485319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19050</xdr:rowOff>
    </xdr:from>
    <xdr:to>
      <xdr:col>6</xdr:col>
      <xdr:colOff>819150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572E6C-2B4F-40C9-BFEE-9250F1242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176212</xdr:colOff>
      <xdr:row>11</xdr:row>
      <xdr:rowOff>19050</xdr:rowOff>
    </xdr:from>
    <xdr:to>
      <xdr:col>14</xdr:col>
      <xdr:colOff>61912</xdr:colOff>
      <xdr:row>25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414B59-3783-4BA7-BBD8-090642A47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283367</xdr:colOff>
      <xdr:row>15</xdr:row>
      <xdr:rowOff>45243</xdr:rowOff>
    </xdr:from>
    <xdr:to>
      <xdr:col>15</xdr:col>
      <xdr:colOff>157162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7" sqref="I7"/>
    </sheetView>
  </sheetViews>
  <sheetFormatPr defaultRowHeight="14.25" x14ac:dyDescent="0.45"/>
  <cols>
    <col min="2" max="2" width="9.1328125" bestFit="1" customWidth="1"/>
    <col min="4" max="4" width="10.1328125" bestFit="1" customWidth="1"/>
    <col min="5" max="5" width="10.59765625" bestFit="1" customWidth="1"/>
    <col min="6" max="6" width="13.86328125" bestFit="1" customWidth="1"/>
    <col min="7" max="7" width="13.86328125" customWidth="1"/>
    <col min="8" max="8" width="15.39843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  <c r="I1" t="s">
        <v>6</v>
      </c>
      <c r="J1" t="s">
        <v>9</v>
      </c>
      <c r="K1" t="s">
        <v>11</v>
      </c>
      <c r="L1" t="s">
        <v>10</v>
      </c>
    </row>
    <row r="2" spans="1:14" x14ac:dyDescent="0.45">
      <c r="A2">
        <v>2021</v>
      </c>
      <c r="B2" s="1">
        <v>1669785</v>
      </c>
      <c r="C2" s="1">
        <v>225670</v>
      </c>
      <c r="D2" s="1">
        <v>1530945</v>
      </c>
      <c r="E2" s="1">
        <v>184620</v>
      </c>
      <c r="F2" s="1">
        <v>131000</v>
      </c>
      <c r="G2" s="1">
        <v>86240</v>
      </c>
      <c r="H2" s="2">
        <f>I2-SUM(B2:G2)</f>
        <v>635980</v>
      </c>
      <c r="I2" s="1">
        <v>4464240</v>
      </c>
      <c r="J2" s="2">
        <f>SUM(B2:D2)</f>
        <v>3426400</v>
      </c>
      <c r="K2" s="2">
        <f>I2-J2</f>
        <v>1037840</v>
      </c>
      <c r="L2" s="3">
        <f>J2/I2</f>
        <v>0.76752145941974448</v>
      </c>
    </row>
    <row r="3" spans="1:14" x14ac:dyDescent="0.45">
      <c r="A3">
        <v>2030</v>
      </c>
      <c r="B3" s="1">
        <v>1929710</v>
      </c>
      <c r="C3" s="1">
        <v>254570</v>
      </c>
      <c r="D3" s="1">
        <v>1764230</v>
      </c>
      <c r="E3" s="1">
        <v>203845</v>
      </c>
      <c r="F3" s="1">
        <v>146470</v>
      </c>
      <c r="G3" s="1">
        <v>92700</v>
      </c>
      <c r="H3" s="2">
        <f t="shared" ref="H3:H4" si="0">I3-SUM(B3:G3)</f>
        <v>655030</v>
      </c>
      <c r="I3" s="1">
        <v>5046555</v>
      </c>
      <c r="J3" s="2">
        <f t="shared" ref="J3:J4" si="1">SUM(B3:D3)</f>
        <v>3948510</v>
      </c>
      <c r="K3" s="2">
        <f t="shared" ref="K3:K4" si="2">I3-J3</f>
        <v>1098045</v>
      </c>
      <c r="L3" s="3">
        <f>J3/I3</f>
        <v>0.78241691609424646</v>
      </c>
      <c r="M3">
        <f>I3/I2</f>
        <v>1.1304398957045321</v>
      </c>
      <c r="N3">
        <f>B3/B2</f>
        <v>1.1556637531179164</v>
      </c>
    </row>
    <row r="4" spans="1:14" x14ac:dyDescent="0.45">
      <c r="A4">
        <v>2040</v>
      </c>
      <c r="B4" s="1">
        <v>2273020</v>
      </c>
      <c r="C4" s="1">
        <v>294955</v>
      </c>
      <c r="D4" s="1">
        <v>2075415</v>
      </c>
      <c r="E4" s="1">
        <v>228700</v>
      </c>
      <c r="F4" s="1">
        <v>175140</v>
      </c>
      <c r="G4" s="1">
        <v>103220</v>
      </c>
      <c r="H4" s="2">
        <f t="shared" si="0"/>
        <v>695620</v>
      </c>
      <c r="I4" s="1">
        <v>5846070</v>
      </c>
      <c r="J4" s="2">
        <f t="shared" si="1"/>
        <v>4643390</v>
      </c>
      <c r="K4" s="2">
        <f t="shared" si="2"/>
        <v>1202680</v>
      </c>
      <c r="L4" s="4">
        <f>J4/I4</f>
        <v>0.79427547052977465</v>
      </c>
      <c r="M4">
        <f>I4/I2</f>
        <v>1.3095330896188377</v>
      </c>
      <c r="N4">
        <f>B4/B2</f>
        <v>1.3612650730483267</v>
      </c>
    </row>
    <row r="5" spans="1:14" x14ac:dyDescent="0.45">
      <c r="B5" s="3">
        <f>(B4/B2)-1</f>
        <v>0.36126507304832667</v>
      </c>
      <c r="C5" s="3">
        <f t="shared" ref="C5:E5" si="3">(C4/C2)-1</f>
        <v>0.30701909868391897</v>
      </c>
      <c r="D5" s="3">
        <f t="shared" si="3"/>
        <v>0.35564308319371363</v>
      </c>
      <c r="E5" s="3">
        <f t="shared" si="3"/>
        <v>0.23876069764922536</v>
      </c>
      <c r="F5" s="3">
        <f t="shared" ref="F5" si="4">(F4/F2)-1</f>
        <v>0.33694656488549612</v>
      </c>
      <c r="G5" s="3">
        <f t="shared" ref="G5" si="5">(G4/G2)-1</f>
        <v>0.19689239332096475</v>
      </c>
      <c r="H5" s="3">
        <f t="shared" ref="H5" si="6">(H4/H2)-1</f>
        <v>9.3776533853265898E-2</v>
      </c>
      <c r="I5" s="3">
        <f t="shared" ref="I5" si="7">(I4/I2)-1</f>
        <v>0.30953308961883774</v>
      </c>
      <c r="L5" s="4">
        <f>H4/I4</f>
        <v>0.11898933813656011</v>
      </c>
    </row>
    <row r="8" spans="1:14" x14ac:dyDescent="0.45">
      <c r="J8" s="1"/>
      <c r="K8" s="1"/>
      <c r="L8" s="1"/>
    </row>
    <row r="9" spans="1:14" x14ac:dyDescent="0.45">
      <c r="I9" t="s">
        <v>1</v>
      </c>
      <c r="J9" t="s">
        <v>2</v>
      </c>
      <c r="K9" t="s">
        <v>3</v>
      </c>
      <c r="L9" t="s">
        <v>11</v>
      </c>
    </row>
    <row r="10" spans="1:14" x14ac:dyDescent="0.45">
      <c r="I10" s="1">
        <v>2273020</v>
      </c>
      <c r="J10" s="1">
        <v>294955</v>
      </c>
      <c r="K10" s="1">
        <v>2075415</v>
      </c>
      <c r="L10" s="2">
        <v>1202680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12" workbookViewId="0">
      <selection activeCell="P16" sqref="P16"/>
    </sheetView>
  </sheetViews>
  <sheetFormatPr defaultRowHeight="14.25" x14ac:dyDescent="0.45"/>
  <sheetData>
    <row r="1" spans="1:5" x14ac:dyDescent="0.45">
      <c r="B1" t="s">
        <v>12</v>
      </c>
      <c r="C1" t="s">
        <v>13</v>
      </c>
      <c r="D1" t="s">
        <v>14</v>
      </c>
      <c r="E1" t="s">
        <v>15</v>
      </c>
    </row>
    <row r="2" spans="1:5" x14ac:dyDescent="0.45">
      <c r="A2">
        <v>2001</v>
      </c>
      <c r="B2">
        <v>1002458</v>
      </c>
    </row>
    <row r="3" spans="1:5" x14ac:dyDescent="0.45">
      <c r="A3">
        <v>2002</v>
      </c>
      <c r="B3">
        <v>1025092</v>
      </c>
    </row>
    <row r="4" spans="1:5" x14ac:dyDescent="0.45">
      <c r="A4">
        <v>2003</v>
      </c>
      <c r="B4">
        <v>1041586</v>
      </c>
    </row>
    <row r="5" spans="1:5" x14ac:dyDescent="0.45">
      <c r="A5">
        <v>2004</v>
      </c>
      <c r="B5">
        <v>1057949</v>
      </c>
    </row>
    <row r="6" spans="1:5" x14ac:dyDescent="0.45">
      <c r="A6">
        <v>2005</v>
      </c>
      <c r="B6">
        <v>1083442</v>
      </c>
    </row>
    <row r="7" spans="1:5" x14ac:dyDescent="0.45">
      <c r="A7">
        <v>2006</v>
      </c>
      <c r="B7">
        <v>1116633</v>
      </c>
    </row>
    <row r="8" spans="1:5" x14ac:dyDescent="0.45">
      <c r="A8">
        <v>2007</v>
      </c>
      <c r="B8">
        <v>1147161</v>
      </c>
    </row>
    <row r="9" spans="1:5" x14ac:dyDescent="0.45">
      <c r="A9">
        <v>2008</v>
      </c>
      <c r="B9">
        <v>1175318</v>
      </c>
    </row>
    <row r="10" spans="1:5" x14ac:dyDescent="0.45">
      <c r="A10">
        <v>2009</v>
      </c>
      <c r="B10">
        <v>1207093</v>
      </c>
    </row>
    <row r="11" spans="1:5" x14ac:dyDescent="0.45">
      <c r="A11">
        <v>2010</v>
      </c>
      <c r="B11">
        <v>1227854</v>
      </c>
    </row>
    <row r="12" spans="1:5" x14ac:dyDescent="0.45">
      <c r="A12">
        <v>2011</v>
      </c>
      <c r="B12">
        <v>1249865</v>
      </c>
    </row>
    <row r="13" spans="1:5" x14ac:dyDescent="0.45">
      <c r="A13">
        <v>2012</v>
      </c>
      <c r="B13">
        <v>1278541</v>
      </c>
    </row>
    <row r="14" spans="1:5" x14ac:dyDescent="0.45">
      <c r="A14">
        <v>2013</v>
      </c>
      <c r="B14">
        <v>1316952</v>
      </c>
    </row>
    <row r="15" spans="1:5" x14ac:dyDescent="0.45">
      <c r="A15">
        <v>2014</v>
      </c>
      <c r="B15">
        <v>1357714</v>
      </c>
    </row>
    <row r="16" spans="1:5" x14ac:dyDescent="0.45">
      <c r="A16">
        <v>2015</v>
      </c>
      <c r="B16">
        <v>1383736</v>
      </c>
    </row>
    <row r="17" spans="1:5" x14ac:dyDescent="0.45">
      <c r="A17">
        <v>2016</v>
      </c>
      <c r="B17">
        <v>1410240</v>
      </c>
    </row>
    <row r="18" spans="1:5" x14ac:dyDescent="0.45">
      <c r="A18">
        <v>2017</v>
      </c>
      <c r="B18">
        <v>1436060</v>
      </c>
    </row>
    <row r="19" spans="1:5" x14ac:dyDescent="0.45">
      <c r="A19">
        <v>2018</v>
      </c>
      <c r="B19">
        <v>1461395</v>
      </c>
    </row>
    <row r="20" spans="1:5" x14ac:dyDescent="0.45">
      <c r="A20">
        <v>2019</v>
      </c>
      <c r="B20">
        <v>1491074</v>
      </c>
    </row>
    <row r="21" spans="1:5" x14ac:dyDescent="0.45">
      <c r="A21">
        <v>2020</v>
      </c>
      <c r="B21">
        <v>1515555</v>
      </c>
      <c r="C21">
        <v>1519055</v>
      </c>
      <c r="D21">
        <v>1515555</v>
      </c>
      <c r="E21">
        <v>1508510</v>
      </c>
    </row>
    <row r="22" spans="1:5" x14ac:dyDescent="0.45">
      <c r="A22">
        <v>2021</v>
      </c>
      <c r="C22">
        <v>1539095</v>
      </c>
      <c r="D22">
        <v>1530945</v>
      </c>
      <c r="E22">
        <v>1521205</v>
      </c>
    </row>
    <row r="23" spans="1:5" x14ac:dyDescent="0.45">
      <c r="A23">
        <v>2022</v>
      </c>
      <c r="C23">
        <v>1561295</v>
      </c>
      <c r="D23">
        <v>1546280</v>
      </c>
      <c r="E23">
        <v>1531315</v>
      </c>
    </row>
    <row r="24" spans="1:5" x14ac:dyDescent="0.45">
      <c r="A24">
        <v>2023</v>
      </c>
      <c r="C24">
        <v>1588255</v>
      </c>
      <c r="D24">
        <v>1567775</v>
      </c>
      <c r="E24">
        <v>1548480</v>
      </c>
    </row>
    <row r="25" spans="1:5" x14ac:dyDescent="0.45">
      <c r="A25">
        <v>2024</v>
      </c>
      <c r="C25">
        <v>1619275</v>
      </c>
      <c r="D25">
        <v>1592210</v>
      </c>
      <c r="E25">
        <v>1567905</v>
      </c>
    </row>
    <row r="26" spans="1:5" x14ac:dyDescent="0.45">
      <c r="A26">
        <v>2025</v>
      </c>
      <c r="C26">
        <v>1652995</v>
      </c>
      <c r="D26">
        <v>1618340</v>
      </c>
      <c r="E26">
        <v>1588545</v>
      </c>
    </row>
    <row r="27" spans="1:5" x14ac:dyDescent="0.45">
      <c r="A27">
        <v>2026</v>
      </c>
      <c r="C27">
        <v>1689370</v>
      </c>
      <c r="D27">
        <v>1645660</v>
      </c>
      <c r="E27">
        <v>1609510</v>
      </c>
    </row>
    <row r="28" spans="1:5" x14ac:dyDescent="0.45">
      <c r="A28">
        <v>2027</v>
      </c>
      <c r="C28">
        <v>1729145</v>
      </c>
      <c r="D28">
        <v>1674735</v>
      </c>
      <c r="E28">
        <v>1631065</v>
      </c>
    </row>
    <row r="29" spans="1:5" x14ac:dyDescent="0.45">
      <c r="A29">
        <v>2028</v>
      </c>
      <c r="C29">
        <v>1770025</v>
      </c>
      <c r="D29">
        <v>1704115</v>
      </c>
      <c r="E29">
        <v>1652465</v>
      </c>
    </row>
    <row r="30" spans="1:5" x14ac:dyDescent="0.45">
      <c r="A30">
        <v>2029</v>
      </c>
      <c r="C30">
        <v>1812590</v>
      </c>
      <c r="D30">
        <v>1734035</v>
      </c>
      <c r="E30">
        <v>1673920</v>
      </c>
    </row>
    <row r="31" spans="1:5" x14ac:dyDescent="0.45">
      <c r="A31">
        <v>2030</v>
      </c>
      <c r="C31">
        <v>1856320</v>
      </c>
      <c r="D31">
        <v>1764230</v>
      </c>
      <c r="E31">
        <v>1695135</v>
      </c>
    </row>
    <row r="32" spans="1:5" x14ac:dyDescent="0.45">
      <c r="A32">
        <v>2031</v>
      </c>
      <c r="C32">
        <v>1901015</v>
      </c>
      <c r="D32">
        <v>1794550</v>
      </c>
      <c r="E32">
        <v>1716165</v>
      </c>
    </row>
    <row r="33" spans="1:5" x14ac:dyDescent="0.45">
      <c r="A33">
        <v>2032</v>
      </c>
      <c r="C33">
        <v>1946875</v>
      </c>
      <c r="D33">
        <v>1825115</v>
      </c>
      <c r="E33">
        <v>1736985</v>
      </c>
    </row>
    <row r="34" spans="1:5" x14ac:dyDescent="0.45">
      <c r="A34">
        <v>2033</v>
      </c>
      <c r="C34">
        <v>1993325</v>
      </c>
      <c r="D34">
        <v>1855785</v>
      </c>
      <c r="E34">
        <v>1757650</v>
      </c>
    </row>
    <row r="35" spans="1:5" x14ac:dyDescent="0.45">
      <c r="A35">
        <v>2034</v>
      </c>
      <c r="C35">
        <v>2040500</v>
      </c>
      <c r="D35">
        <v>1886585</v>
      </c>
      <c r="E35">
        <v>1778235</v>
      </c>
    </row>
    <row r="36" spans="1:5" x14ac:dyDescent="0.45">
      <c r="A36">
        <v>2035</v>
      </c>
      <c r="C36">
        <v>2088440</v>
      </c>
      <c r="D36">
        <v>1917560</v>
      </c>
      <c r="E36">
        <v>1798730</v>
      </c>
    </row>
    <row r="37" spans="1:5" x14ac:dyDescent="0.45">
      <c r="A37">
        <v>2036</v>
      </c>
      <c r="C37">
        <v>2137090</v>
      </c>
      <c r="D37">
        <v>1948755</v>
      </c>
      <c r="E37">
        <v>1819140</v>
      </c>
    </row>
    <row r="38" spans="1:5" x14ac:dyDescent="0.45">
      <c r="A38">
        <v>2037</v>
      </c>
      <c r="C38">
        <v>2186435</v>
      </c>
      <c r="D38">
        <v>1980125</v>
      </c>
      <c r="E38">
        <v>1839480</v>
      </c>
    </row>
    <row r="39" spans="1:5" x14ac:dyDescent="0.45">
      <c r="A39">
        <v>2038</v>
      </c>
      <c r="C39">
        <v>2236485</v>
      </c>
      <c r="D39">
        <v>2011650</v>
      </c>
      <c r="E39">
        <v>1859780</v>
      </c>
    </row>
    <row r="40" spans="1:5" x14ac:dyDescent="0.45">
      <c r="A40">
        <v>2039</v>
      </c>
      <c r="C40">
        <v>2287330</v>
      </c>
      <c r="D40">
        <v>2043405</v>
      </c>
      <c r="E40">
        <v>1880035</v>
      </c>
    </row>
    <row r="41" spans="1:5" x14ac:dyDescent="0.45">
      <c r="A41">
        <v>2040</v>
      </c>
      <c r="C41">
        <v>2338900</v>
      </c>
      <c r="D41">
        <v>2075415</v>
      </c>
      <c r="E41">
        <v>1900325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Maln</dc:creator>
  <cp:lastModifiedBy>mmak</cp:lastModifiedBy>
  <dcterms:created xsi:type="dcterms:W3CDTF">2021-02-23T03:11:31Z</dcterms:created>
  <dcterms:modified xsi:type="dcterms:W3CDTF">2021-03-06T02:15:29Z</dcterms:modified>
</cp:coreProperties>
</file>