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2015_fall\硬件部2015\"/>
    </mc:Choice>
  </mc:AlternateContent>
  <bookViews>
    <workbookView xWindow="0" yWindow="0" windowWidth="28800" windowHeight="1081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1" l="1"/>
  <c r="K17" i="1"/>
  <c r="K6" i="1"/>
  <c r="K15" i="1"/>
  <c r="K16" i="1"/>
  <c r="K5" i="1"/>
  <c r="K8" i="1"/>
  <c r="K11" i="1"/>
  <c r="K10" i="1"/>
  <c r="K21" i="1"/>
  <c r="K12" i="1"/>
  <c r="K20" i="1"/>
  <c r="K9" i="1"/>
  <c r="K7" i="1"/>
  <c r="K13" i="1"/>
  <c r="K14" i="1"/>
  <c r="K4" i="1"/>
  <c r="D19" i="1"/>
  <c r="K19" i="1" s="1"/>
  <c r="K1048576" i="1" l="1"/>
</calcChain>
</file>

<file path=xl/sharedStrings.xml><?xml version="1.0" encoding="utf-8"?>
<sst xmlns="http://schemas.openxmlformats.org/spreadsheetml/2006/main" count="58" uniqueCount="58">
  <si>
    <t>是否完成比赛</t>
    <phoneticPr fontId="1" type="noConversion"/>
  </si>
  <si>
    <t>完成比赛用时</t>
    <phoneticPr fontId="1" type="noConversion"/>
  </si>
  <si>
    <t>逆行次数</t>
    <phoneticPr fontId="1" type="noConversion"/>
  </si>
  <si>
    <t>出界次数</t>
    <phoneticPr fontId="1" type="noConversion"/>
  </si>
  <si>
    <t>能否捡道具</t>
    <phoneticPr fontId="1" type="noConversion"/>
  </si>
  <si>
    <t>攻击道具使用情况</t>
    <phoneticPr fontId="1" type="noConversion"/>
  </si>
  <si>
    <t>防御道具使用情况</t>
    <phoneticPr fontId="1" type="noConversion"/>
  </si>
  <si>
    <t>Sample</t>
  </si>
  <si>
    <t>松锦辉</t>
  </si>
  <si>
    <t>良辰必有重谢</t>
  </si>
  <si>
    <t>宾光祥</t>
  </si>
  <si>
    <t>3:14（1.5）</t>
    <phoneticPr fontId="1" type="noConversion"/>
  </si>
  <si>
    <t>系统函数不能随便调用</t>
  </si>
  <si>
    <t>张钰</t>
  </si>
  <si>
    <t>别逼我否则你将失去你的爸爸</t>
  </si>
  <si>
    <t>杨春晖</t>
  </si>
  <si>
    <t>今年还要自力更生~</t>
  </si>
  <si>
    <t>王启睿</t>
  </si>
  <si>
    <t>跑跑卡丁车</t>
  </si>
  <si>
    <t>王子乐</t>
  </si>
  <si>
    <t>星际飙车王</t>
  </si>
  <si>
    <t>余文卓</t>
  </si>
  <si>
    <t>再撞我我就要报警啦</t>
  </si>
  <si>
    <t>赵锦煦</t>
  </si>
  <si>
    <t>二王叫我来巡山</t>
  </si>
  <si>
    <t>董渊</t>
  </si>
  <si>
    <t>3:22（2.25）</t>
    <phoneticPr fontId="1" type="noConversion"/>
  </si>
  <si>
    <t>cowpool</t>
  </si>
  <si>
    <t>黄羽丰</t>
  </si>
  <si>
    <t>431B</t>
  </si>
  <si>
    <t>刘育坤</t>
  </si>
  <si>
    <t>sunsky不服</t>
  </si>
  <si>
    <t>牛艺霖</t>
  </si>
  <si>
    <t>红叶</t>
  </si>
  <si>
    <t>刘礼杰</t>
  </si>
  <si>
    <t>队名很长很长很长也会酱油队</t>
  </si>
  <si>
    <t>黄秀峰</t>
  </si>
  <si>
    <t>命悬二线(⊙ω⊙)</t>
  </si>
  <si>
    <t>姜宏伟</t>
  </si>
  <si>
    <t>老司基带路就问你们怕不怕</t>
  </si>
  <si>
    <t>王海涛</t>
  </si>
  <si>
    <t>二十五号(＠￣ー￣＠)</t>
  </si>
  <si>
    <t>邢智波</t>
  </si>
  <si>
    <t>队伍名称不能为空</t>
  </si>
  <si>
    <t>王也文</t>
  </si>
  <si>
    <t>震动的小车</t>
    <phoneticPr fontId="1" type="noConversion"/>
  </si>
  <si>
    <t>温拓扑</t>
    <phoneticPr fontId="1" type="noConversion"/>
  </si>
  <si>
    <t>NewBie</t>
    <phoneticPr fontId="1" type="noConversion"/>
  </si>
  <si>
    <t>毕骏达</t>
    <phoneticPr fontId="1" type="noConversion"/>
  </si>
  <si>
    <t>⊙▽⊙这个表情好魔性⊙▽⊙⊙▽⊙</t>
  </si>
  <si>
    <t>张寒</t>
  </si>
  <si>
    <t>舒马赫</t>
  </si>
  <si>
    <t>何子昊</t>
  </si>
  <si>
    <t>预审成绩</t>
    <phoneticPr fontId="1" type="noConversion"/>
  </si>
  <si>
    <t>最终时间</t>
    <phoneticPr fontId="1" type="noConversion"/>
  </si>
  <si>
    <t>预审第一</t>
    <phoneticPr fontId="1" type="noConversion"/>
  </si>
  <si>
    <t>预审第二</t>
    <phoneticPr fontId="1" type="noConversion"/>
  </si>
  <si>
    <t>名次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</si>
</sst>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0" formatCode="0.00_);[Red]\(0.00\)"/>
    <numFmt numFmtId="181" formatCode="0_);[Red]\(0\)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81" fontId="0" fillId="0" borderId="0" xfId="0" applyNumberFormat="1">
      <alignment vertical="center"/>
    </xf>
    <xf numFmtId="0" fontId="0" fillId="0" borderId="1" xfId="0" applyBorder="1">
      <alignment vertical="center"/>
    </xf>
    <xf numFmtId="181" fontId="0" fillId="0" borderId="1" xfId="0" applyNumberFormat="1" applyBorder="1">
      <alignment vertical="center"/>
    </xf>
    <xf numFmtId="180" fontId="0" fillId="0" borderId="1" xfId="0" applyNumberFormat="1" applyBorder="1">
      <alignment vertical="center"/>
    </xf>
    <xf numFmtId="0" fontId="2" fillId="2" borderId="1" xfId="1" applyBorder="1" applyAlignment="1">
      <alignment vertical="center"/>
    </xf>
    <xf numFmtId="0" fontId="0" fillId="0" borderId="2" xfId="0" applyFill="1" applyBorder="1">
      <alignment vertical="center"/>
    </xf>
    <xf numFmtId="0" fontId="0" fillId="0" borderId="1" xfId="0" applyFill="1" applyBorder="1">
      <alignment vertical="center"/>
    </xf>
    <xf numFmtId="180" fontId="0" fillId="0" borderId="0" xfId="0" applyNumberFormat="1" applyBorder="1">
      <alignment vertical="center"/>
    </xf>
    <xf numFmtId="0" fontId="3" fillId="3" borderId="1" xfId="2" applyBorder="1">
      <alignment vertical="center"/>
    </xf>
  </cellXfs>
  <cellStyles count="3">
    <cellStyle name="20% - 着色 1" xfId="1" builtinId="30"/>
    <cellStyle name="常规" xfId="0" builtinId="0"/>
    <cellStyle name="好" xfId="2" builtinId="26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8576"/>
  <sheetViews>
    <sheetView tabSelected="1" workbookViewId="0">
      <selection activeCell="J8" sqref="J8"/>
    </sheetView>
  </sheetViews>
  <sheetFormatPr defaultRowHeight="14.4" x14ac:dyDescent="0.25"/>
  <cols>
    <col min="1" max="1" width="24" customWidth="1"/>
    <col min="3" max="3" width="12.88671875" customWidth="1"/>
    <col min="4" max="4" width="12.33203125" style="1" customWidth="1"/>
    <col min="6" max="6" width="10.33203125" customWidth="1"/>
    <col min="7" max="7" width="12.33203125" customWidth="1"/>
    <col min="8" max="8" width="16.6640625" customWidth="1"/>
    <col min="9" max="9" width="16.77734375" customWidth="1"/>
  </cols>
  <sheetData>
    <row r="1" spans="1:12" x14ac:dyDescent="0.25">
      <c r="A1" s="2"/>
      <c r="B1" s="2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53</v>
      </c>
      <c r="K1" s="2" t="s">
        <v>54</v>
      </c>
      <c r="L1" s="6" t="s">
        <v>57</v>
      </c>
    </row>
    <row r="2" spans="1:12" x14ac:dyDescent="0.25">
      <c r="A2" s="5" t="s">
        <v>49</v>
      </c>
      <c r="B2" s="5" t="s">
        <v>50</v>
      </c>
      <c r="C2" s="5"/>
      <c r="D2" s="3"/>
      <c r="E2" s="2"/>
      <c r="F2" s="2"/>
      <c r="G2" s="2"/>
      <c r="H2" s="2"/>
      <c r="I2" s="2"/>
      <c r="J2" s="2"/>
      <c r="K2" s="2" t="s">
        <v>55</v>
      </c>
      <c r="L2" s="9">
        <v>1</v>
      </c>
    </row>
    <row r="3" spans="1:12" x14ac:dyDescent="0.25">
      <c r="A3" s="5" t="s">
        <v>51</v>
      </c>
      <c r="B3" s="5" t="s">
        <v>52</v>
      </c>
      <c r="C3" s="5"/>
      <c r="D3" s="3"/>
      <c r="E3" s="2"/>
      <c r="F3" s="2"/>
      <c r="G3" s="2"/>
      <c r="H3" s="2"/>
      <c r="I3" s="2"/>
      <c r="J3" s="2"/>
      <c r="K3" s="2" t="s">
        <v>56</v>
      </c>
      <c r="L3" s="9">
        <v>2</v>
      </c>
    </row>
    <row r="4" spans="1:12" x14ac:dyDescent="0.25">
      <c r="A4" s="2" t="s">
        <v>27</v>
      </c>
      <c r="B4" s="2" t="s">
        <v>28</v>
      </c>
      <c r="C4" s="2">
        <v>1</v>
      </c>
      <c r="D4" s="3">
        <v>65</v>
      </c>
      <c r="E4" s="2">
        <v>0</v>
      </c>
      <c r="F4" s="2">
        <v>0</v>
      </c>
      <c r="G4" s="2">
        <v>1</v>
      </c>
      <c r="H4" s="2">
        <v>1</v>
      </c>
      <c r="I4" s="2">
        <v>1</v>
      </c>
      <c r="J4" s="2">
        <v>0.8</v>
      </c>
      <c r="K4" s="4">
        <f>(D4+3*(E4+F4)-2*(SUM(G4:I4)))*J4</f>
        <v>47.2</v>
      </c>
      <c r="L4" s="9">
        <v>3</v>
      </c>
    </row>
    <row r="5" spans="1:12" x14ac:dyDescent="0.25">
      <c r="A5" s="2" t="s">
        <v>18</v>
      </c>
      <c r="B5" s="2" t="s">
        <v>19</v>
      </c>
      <c r="C5" s="2">
        <v>1</v>
      </c>
      <c r="D5" s="3">
        <v>72</v>
      </c>
      <c r="E5" s="2">
        <v>0</v>
      </c>
      <c r="F5" s="2">
        <v>0</v>
      </c>
      <c r="G5" s="2">
        <v>1</v>
      </c>
      <c r="H5" s="2">
        <v>0</v>
      </c>
      <c r="I5" s="2">
        <v>1</v>
      </c>
      <c r="J5" s="2">
        <v>0.9</v>
      </c>
      <c r="K5" s="4">
        <f>(D5+3*(E5+F5)-2*(SUM(G5:I5)))*J5</f>
        <v>61.2</v>
      </c>
      <c r="L5" s="9">
        <v>4</v>
      </c>
    </row>
    <row r="6" spans="1:12" x14ac:dyDescent="0.25">
      <c r="A6" s="2" t="s">
        <v>22</v>
      </c>
      <c r="B6" s="2" t="s">
        <v>23</v>
      </c>
      <c r="C6" s="2">
        <v>1</v>
      </c>
      <c r="D6" s="3">
        <v>82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0.8</v>
      </c>
      <c r="K6" s="4">
        <f>(D6+3*(E6+F6)-2*(SUM(G6:I6)))*J6</f>
        <v>65.600000000000009</v>
      </c>
      <c r="L6" s="9">
        <v>5</v>
      </c>
    </row>
    <row r="7" spans="1:12" x14ac:dyDescent="0.25">
      <c r="A7" s="2" t="s">
        <v>14</v>
      </c>
      <c r="B7" s="2" t="s">
        <v>15</v>
      </c>
      <c r="C7" s="2">
        <v>1</v>
      </c>
      <c r="D7" s="3">
        <v>70</v>
      </c>
      <c r="E7" s="2">
        <v>0</v>
      </c>
      <c r="F7" s="2">
        <v>0</v>
      </c>
      <c r="G7" s="2">
        <v>1</v>
      </c>
      <c r="H7" s="2">
        <v>1</v>
      </c>
      <c r="I7" s="2">
        <v>0</v>
      </c>
      <c r="J7" s="2">
        <v>1</v>
      </c>
      <c r="K7" s="4">
        <f>(D7+3*(E7+F7)-2*(SUM(G7:I7)))*J7</f>
        <v>66</v>
      </c>
      <c r="L7" s="9">
        <v>6</v>
      </c>
    </row>
    <row r="8" spans="1:12" x14ac:dyDescent="0.25">
      <c r="A8" s="2" t="s">
        <v>37</v>
      </c>
      <c r="B8" s="2" t="s">
        <v>38</v>
      </c>
      <c r="C8" s="2">
        <v>1</v>
      </c>
      <c r="D8" s="3">
        <v>93</v>
      </c>
      <c r="E8" s="2">
        <v>0</v>
      </c>
      <c r="F8" s="2">
        <v>5</v>
      </c>
      <c r="G8" s="2">
        <v>1</v>
      </c>
      <c r="H8" s="2">
        <v>1</v>
      </c>
      <c r="I8" s="2">
        <v>0</v>
      </c>
      <c r="J8" s="2">
        <v>1</v>
      </c>
      <c r="K8" s="4">
        <f>(D8+3*(E8+F8)-2*(SUM(G8:I8)))*J8</f>
        <v>104</v>
      </c>
      <c r="L8" s="9">
        <v>7</v>
      </c>
    </row>
    <row r="9" spans="1:12" x14ac:dyDescent="0.25">
      <c r="A9" s="2" t="s">
        <v>35</v>
      </c>
      <c r="B9" s="2" t="s">
        <v>36</v>
      </c>
      <c r="C9" s="2">
        <v>1</v>
      </c>
      <c r="D9" s="3">
        <v>100</v>
      </c>
      <c r="E9" s="2">
        <v>0</v>
      </c>
      <c r="F9" s="2">
        <v>12</v>
      </c>
      <c r="G9" s="2">
        <v>1</v>
      </c>
      <c r="H9" s="2">
        <v>1</v>
      </c>
      <c r="I9" s="2">
        <v>0</v>
      </c>
      <c r="J9" s="2">
        <v>0.9</v>
      </c>
      <c r="K9" s="4">
        <f>(D9+3*(E9+F9)-2*(SUM(G9:I9)))*J9</f>
        <v>118.8</v>
      </c>
      <c r="L9" s="9">
        <v>8</v>
      </c>
    </row>
    <row r="10" spans="1:12" x14ac:dyDescent="0.25">
      <c r="A10" s="2" t="s">
        <v>16</v>
      </c>
      <c r="B10" s="2" t="s">
        <v>17</v>
      </c>
      <c r="C10" s="2">
        <v>1</v>
      </c>
      <c r="D10" s="3">
        <v>144</v>
      </c>
      <c r="E10" s="2">
        <v>0</v>
      </c>
      <c r="F10" s="2">
        <v>0</v>
      </c>
      <c r="G10" s="2">
        <v>1</v>
      </c>
      <c r="H10" s="2">
        <v>0</v>
      </c>
      <c r="I10" s="2">
        <v>0</v>
      </c>
      <c r="J10" s="2">
        <v>0.9</v>
      </c>
      <c r="K10" s="4">
        <f>(D10+3*(E10+F10)-2*(SUM(G10:I10)))*J10</f>
        <v>127.8</v>
      </c>
      <c r="L10" s="9">
        <v>9</v>
      </c>
    </row>
    <row r="11" spans="1:12" x14ac:dyDescent="0.25">
      <c r="A11" s="2" t="s">
        <v>39</v>
      </c>
      <c r="B11" s="2" t="s">
        <v>40</v>
      </c>
      <c r="C11" s="2">
        <v>1</v>
      </c>
      <c r="D11" s="3">
        <v>112</v>
      </c>
      <c r="E11" s="2">
        <v>8</v>
      </c>
      <c r="F11" s="2">
        <v>8</v>
      </c>
      <c r="G11" s="2">
        <v>0</v>
      </c>
      <c r="H11" s="2">
        <v>0</v>
      </c>
      <c r="I11" s="2">
        <v>0</v>
      </c>
      <c r="J11" s="2">
        <v>0.8</v>
      </c>
      <c r="K11" s="4">
        <f>(D11+3*(E11+F11)-2*(SUM(G11:I11)))*J11</f>
        <v>128</v>
      </c>
      <c r="L11" s="9">
        <v>10</v>
      </c>
    </row>
    <row r="12" spans="1:12" x14ac:dyDescent="0.25">
      <c r="A12" s="2" t="s">
        <v>41</v>
      </c>
      <c r="B12" s="2" t="s">
        <v>42</v>
      </c>
      <c r="C12" s="2">
        <v>1</v>
      </c>
      <c r="D12" s="3">
        <v>138</v>
      </c>
      <c r="E12" s="2">
        <v>0</v>
      </c>
      <c r="F12" s="2">
        <v>3</v>
      </c>
      <c r="G12" s="2">
        <v>0</v>
      </c>
      <c r="H12" s="2">
        <v>0</v>
      </c>
      <c r="I12" s="2">
        <v>0</v>
      </c>
      <c r="J12" s="2">
        <v>0.9</v>
      </c>
      <c r="K12" s="4">
        <f>(D12+3*(E12+F12)-2*(SUM(G12:I12)))*J12</f>
        <v>132.30000000000001</v>
      </c>
      <c r="L12" s="9">
        <v>11</v>
      </c>
    </row>
    <row r="13" spans="1:12" x14ac:dyDescent="0.25">
      <c r="A13" s="2" t="s">
        <v>7</v>
      </c>
      <c r="B13" s="2" t="s">
        <v>8</v>
      </c>
      <c r="C13" s="2">
        <v>1</v>
      </c>
      <c r="D13" s="3">
        <v>143</v>
      </c>
      <c r="E13" s="2">
        <v>4</v>
      </c>
      <c r="F13" s="2">
        <v>0</v>
      </c>
      <c r="G13" s="2">
        <v>0</v>
      </c>
      <c r="H13" s="2">
        <v>0</v>
      </c>
      <c r="I13" s="2">
        <v>0</v>
      </c>
      <c r="J13" s="2">
        <v>0.9</v>
      </c>
      <c r="K13" s="4">
        <f>(D13+3*(E13+F13)-2*(SUM(G13:I13)))*J13</f>
        <v>139.5</v>
      </c>
      <c r="L13" s="9">
        <v>12</v>
      </c>
    </row>
    <row r="14" spans="1:12" x14ac:dyDescent="0.25">
      <c r="A14" s="2" t="s">
        <v>47</v>
      </c>
      <c r="B14" s="2" t="s">
        <v>48</v>
      </c>
      <c r="C14" s="2">
        <v>1</v>
      </c>
      <c r="D14" s="3">
        <v>157</v>
      </c>
      <c r="E14" s="2">
        <v>2</v>
      </c>
      <c r="F14" s="2">
        <v>4</v>
      </c>
      <c r="G14" s="2">
        <v>1</v>
      </c>
      <c r="H14" s="2">
        <v>1</v>
      </c>
      <c r="I14" s="2">
        <v>0</v>
      </c>
      <c r="J14" s="2">
        <v>0.9</v>
      </c>
      <c r="K14" s="4">
        <f>(D14+3*(E14+F14)-2*(SUM(G14:I14)))*J14</f>
        <v>153.9</v>
      </c>
      <c r="L14" s="9">
        <v>13</v>
      </c>
    </row>
    <row r="15" spans="1:12" x14ac:dyDescent="0.25">
      <c r="A15" s="2" t="s">
        <v>20</v>
      </c>
      <c r="B15" s="2" t="s">
        <v>21</v>
      </c>
      <c r="C15" s="2">
        <v>1</v>
      </c>
      <c r="D15" s="3">
        <v>147</v>
      </c>
      <c r="E15" s="2">
        <v>0</v>
      </c>
      <c r="F15" s="2">
        <v>2</v>
      </c>
      <c r="G15" s="2">
        <v>0</v>
      </c>
      <c r="H15" s="2">
        <v>0</v>
      </c>
      <c r="I15" s="2">
        <v>0</v>
      </c>
      <c r="J15" s="2">
        <v>1.1000000000000001</v>
      </c>
      <c r="K15" s="4">
        <f>(D15+3*(E15+F15)-2*(SUM(G15:I15)))*J15</f>
        <v>168.3</v>
      </c>
      <c r="L15" s="9">
        <v>14</v>
      </c>
    </row>
    <row r="16" spans="1:12" x14ac:dyDescent="0.25">
      <c r="A16" s="2" t="s">
        <v>12</v>
      </c>
      <c r="B16" s="2" t="s">
        <v>13</v>
      </c>
      <c r="C16" s="2">
        <v>1</v>
      </c>
      <c r="D16" s="3">
        <v>135</v>
      </c>
      <c r="E16" s="2">
        <v>12</v>
      </c>
      <c r="F16" s="2">
        <v>0</v>
      </c>
      <c r="G16" s="2">
        <v>0</v>
      </c>
      <c r="H16" s="2">
        <v>0</v>
      </c>
      <c r="I16" s="2">
        <v>0</v>
      </c>
      <c r="J16" s="2">
        <v>1.1000000000000001</v>
      </c>
      <c r="K16" s="4">
        <f>(D16+3*(E16+F16)-2*(SUM(G16:I16)))*J16</f>
        <v>188.10000000000002</v>
      </c>
      <c r="L16" s="9">
        <v>15</v>
      </c>
    </row>
    <row r="17" spans="1:12" x14ac:dyDescent="0.25">
      <c r="A17" s="2" t="s">
        <v>45</v>
      </c>
      <c r="B17" s="2" t="s">
        <v>46</v>
      </c>
      <c r="C17" s="2">
        <v>1</v>
      </c>
      <c r="D17" s="3">
        <v>190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1</v>
      </c>
      <c r="K17" s="4">
        <f>(D17+3*(E17+F17)-2*(SUM(G17:I17)))*J17</f>
        <v>190</v>
      </c>
      <c r="L17" s="9">
        <v>16</v>
      </c>
    </row>
    <row r="18" spans="1:12" x14ac:dyDescent="0.25">
      <c r="A18" s="2" t="s">
        <v>31</v>
      </c>
      <c r="B18" s="2" t="s">
        <v>32</v>
      </c>
      <c r="C18" s="2">
        <v>1</v>
      </c>
      <c r="D18" s="3">
        <v>222</v>
      </c>
      <c r="E18" s="2">
        <v>8</v>
      </c>
      <c r="F18" s="2">
        <v>0</v>
      </c>
      <c r="G18" s="2">
        <v>1</v>
      </c>
      <c r="H18" s="2">
        <v>0</v>
      </c>
      <c r="I18" s="2">
        <v>0</v>
      </c>
      <c r="J18" s="7">
        <v>1.1000000000000001</v>
      </c>
      <c r="K18" s="4">
        <f>(D18+3*(E18+F18)-2*(SUM(G18:I18)))*J18</f>
        <v>268.40000000000003</v>
      </c>
      <c r="L18" s="2">
        <v>17</v>
      </c>
    </row>
    <row r="19" spans="1:12" x14ac:dyDescent="0.25">
      <c r="A19" s="2" t="s">
        <v>29</v>
      </c>
      <c r="B19" s="2" t="s">
        <v>30</v>
      </c>
      <c r="C19" s="2">
        <v>1</v>
      </c>
      <c r="D19" s="3">
        <f>240+15</f>
        <v>255</v>
      </c>
      <c r="E19" s="2">
        <v>0</v>
      </c>
      <c r="F19" s="2">
        <v>5</v>
      </c>
      <c r="G19" s="2">
        <v>0</v>
      </c>
      <c r="H19" s="2">
        <v>0</v>
      </c>
      <c r="I19" s="2">
        <v>0</v>
      </c>
      <c r="J19" s="2">
        <v>1</v>
      </c>
      <c r="K19" s="4">
        <f>(D19+3*(E19+F19)-2*(SUM(G19:I19)))*J19</f>
        <v>270</v>
      </c>
      <c r="L19" s="2">
        <v>18</v>
      </c>
    </row>
    <row r="20" spans="1:12" x14ac:dyDescent="0.25">
      <c r="A20" s="2" t="s">
        <v>43</v>
      </c>
      <c r="B20" s="2" t="s">
        <v>44</v>
      </c>
      <c r="C20" s="2">
        <v>1</v>
      </c>
      <c r="D20" s="3">
        <v>273</v>
      </c>
      <c r="E20" s="2">
        <v>1</v>
      </c>
      <c r="F20" s="2">
        <v>3</v>
      </c>
      <c r="G20" s="2">
        <v>1</v>
      </c>
      <c r="H20" s="2">
        <v>0</v>
      </c>
      <c r="I20" s="2">
        <v>0</v>
      </c>
      <c r="J20" s="2">
        <v>1</v>
      </c>
      <c r="K20" s="4">
        <f>(D20+3*(E20+F20)-2*(SUM(G20:I20)))*J20</f>
        <v>283</v>
      </c>
      <c r="L20" s="2">
        <v>19</v>
      </c>
    </row>
    <row r="21" spans="1:12" x14ac:dyDescent="0.25">
      <c r="A21" s="2" t="s">
        <v>33</v>
      </c>
      <c r="B21" s="2" t="s">
        <v>34</v>
      </c>
      <c r="C21" s="2">
        <v>1</v>
      </c>
      <c r="D21" s="3">
        <v>234</v>
      </c>
      <c r="E21" s="2">
        <v>4</v>
      </c>
      <c r="F21" s="2">
        <v>4</v>
      </c>
      <c r="G21" s="2">
        <v>0</v>
      </c>
      <c r="H21" s="2">
        <v>0</v>
      </c>
      <c r="I21" s="2">
        <v>0</v>
      </c>
      <c r="J21" s="2">
        <v>1.2</v>
      </c>
      <c r="K21" s="4">
        <f>(D21+3*(E21+F21)-2*(SUM(G21:I21)))*J21</f>
        <v>309.59999999999997</v>
      </c>
      <c r="L21" s="2">
        <v>20</v>
      </c>
    </row>
    <row r="22" spans="1:12" x14ac:dyDescent="0.25">
      <c r="A22" s="2" t="s">
        <v>9</v>
      </c>
      <c r="B22" s="2" t="s">
        <v>10</v>
      </c>
      <c r="C22" s="2">
        <v>0</v>
      </c>
      <c r="D22" s="2" t="s">
        <v>11</v>
      </c>
      <c r="E22" s="2">
        <v>0</v>
      </c>
      <c r="F22" s="2">
        <v>3</v>
      </c>
      <c r="G22" s="2">
        <v>1</v>
      </c>
      <c r="H22" s="2">
        <v>1</v>
      </c>
      <c r="I22" s="2">
        <v>0</v>
      </c>
      <c r="J22" s="2">
        <v>1.1000000000000001</v>
      </c>
      <c r="K22" s="4"/>
      <c r="L22" s="2">
        <v>21</v>
      </c>
    </row>
    <row r="23" spans="1:12" x14ac:dyDescent="0.25">
      <c r="A23" s="2" t="s">
        <v>24</v>
      </c>
      <c r="B23" s="2" t="s">
        <v>25</v>
      </c>
      <c r="C23" s="2">
        <v>0</v>
      </c>
      <c r="D23" s="2" t="s">
        <v>26</v>
      </c>
      <c r="E23" s="2">
        <v>2</v>
      </c>
      <c r="F23" s="2">
        <v>7</v>
      </c>
      <c r="G23" s="2">
        <v>1</v>
      </c>
      <c r="H23" s="2">
        <v>1</v>
      </c>
      <c r="I23" s="2">
        <v>0</v>
      </c>
      <c r="J23" s="2">
        <v>1.1000000000000001</v>
      </c>
      <c r="K23" s="4"/>
      <c r="L23" s="2">
        <v>22</v>
      </c>
    </row>
    <row r="1048576" spans="11:11" x14ac:dyDescent="0.25">
      <c r="K1048576" s="8">
        <f>SUM(K7:K1048575)</f>
        <v>2647.7000000000003</v>
      </c>
    </row>
  </sheetData>
  <sortState ref="A1:L23">
    <sortCondition ref="K4"/>
  </sortState>
  <phoneticPr fontId="1" type="noConversion"/>
  <conditionalFormatting sqref="K2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K22 B1:K4 J23 L1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:K3 J23 L1 B5:K22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L2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23">
    <cfRule type="cellIs" dxfId="0" priority="1" operator="greaterThan">
      <formula>16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Hao Nie</cp:lastModifiedBy>
  <dcterms:created xsi:type="dcterms:W3CDTF">2015-11-23T13:53:42Z</dcterms:created>
  <dcterms:modified xsi:type="dcterms:W3CDTF">2015-11-24T05:06:16Z</dcterms:modified>
</cp:coreProperties>
</file>