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029"/>
  <workbookPr showInkAnnotation="0" autoCompressPictures="0"/>
  <mc:AlternateContent xmlns:mc="http://schemas.openxmlformats.org/markup-compatibility/2006">
    <mc:Choice Requires="x15">
      <x15ac:absPath xmlns:x15ac="http://schemas.microsoft.com/office/spreadsheetml/2010/11/ac" url="C:\Users\joeau\OneDrive\Desktop\references\"/>
    </mc:Choice>
  </mc:AlternateContent>
  <xr:revisionPtr revIDLastSave="0" documentId="8_{460AD3A5-27F3-4568-B5FB-07D4220D4F99}" xr6:coauthVersionLast="47" xr6:coauthVersionMax="47" xr10:uidLastSave="{00000000-0000-0000-0000-000000000000}"/>
  <bookViews>
    <workbookView xWindow="2730" yWindow="2730" windowWidth="22695" windowHeight="14775" tabRatio="500" firstSheet="4" activeTab="7" xr2:uid="{00000000-000D-0000-FFFF-FFFF00000000}"/>
  </bookViews>
  <sheets>
    <sheet name="Study Club Notes" sheetId="56" r:id="rId1"/>
    <sheet name="CONTRACTORS (OLD)" sheetId="49" r:id="rId2"/>
    <sheet name="Contractors" sheetId="50" r:id="rId3"/>
    <sheet name="Schedule" sheetId="51" r:id="rId4"/>
    <sheet name="Budget" sheetId="53" r:id="rId5"/>
    <sheet name="Maintenence" sheetId="54" r:id="rId6"/>
    <sheet name="Health" sheetId="55" r:id="rId7"/>
    <sheet name="ENTERTAINMENT" sheetId="46" r:id="rId8"/>
    <sheet name="SCORECARD" sheetId="43" r:id="rId9"/>
    <sheet name="IDEAS" sheetId="11" r:id="rId10"/>
    <sheet name="GOALS" sheetId="48" r:id="rId11"/>
    <sheet name="LOG" sheetId="45" r:id="rId12"/>
  </sheets>
  <definedNames>
    <definedName name="_xlnm._FilterDatabase" localSheetId="5" hidden="1">Maintenence!$A$1:$A$254</definedName>
    <definedName name="ColumnTitle1" localSheetId="0">#REF!</definedName>
    <definedName name="ColumnTitle1">#REF!</definedName>
    <definedName name="ColumnTitle2" localSheetId="0">#REF!</definedName>
    <definedName name="ColumnTitle2">#REF!</definedName>
    <definedName name="ColumnTitle3" localSheetId="0">#REF!</definedName>
    <definedName name="ColumnTitle3">#REF!</definedName>
    <definedName name="ColumnTitle4" localSheetId="0">#REF!</definedName>
    <definedName name="ColumnTitle4">#REF!</definedName>
    <definedName name="WorkBook_Title" localSheetId="0">#REF!</definedName>
    <definedName name="WorkBook_Tit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6" i="56" l="1"/>
  <c r="D75" i="56"/>
  <c r="D74" i="56"/>
  <c r="D73" i="56"/>
  <c r="D72" i="56"/>
  <c r="D71" i="56"/>
  <c r="D70" i="56"/>
  <c r="D69" i="56"/>
  <c r="D68" i="56"/>
  <c r="D67" i="56"/>
  <c r="D66" i="56"/>
  <c r="D65" i="56"/>
  <c r="D64" i="56"/>
  <c r="D63" i="56"/>
  <c r="D62" i="56"/>
  <c r="D61" i="56"/>
  <c r="D60" i="56"/>
  <c r="D59" i="56"/>
  <c r="D58" i="56"/>
  <c r="D57" i="56"/>
  <c r="D56" i="56"/>
  <c r="D55" i="56"/>
  <c r="D54" i="56"/>
  <c r="D53" i="56"/>
  <c r="D52" i="56"/>
  <c r="D51" i="56"/>
  <c r="D50" i="56"/>
  <c r="D49" i="56"/>
  <c r="D48" i="56"/>
  <c r="D47" i="56"/>
  <c r="D46" i="56"/>
  <c r="D45" i="56"/>
  <c r="D44" i="56"/>
  <c r="D43" i="56"/>
  <c r="D42" i="56"/>
  <c r="D41" i="56"/>
  <c r="D40" i="56"/>
  <c r="D39" i="56"/>
  <c r="D38" i="56"/>
  <c r="D37" i="56"/>
  <c r="D36" i="56"/>
  <c r="D35" i="56"/>
  <c r="D34" i="56"/>
  <c r="D33" i="56"/>
  <c r="D32" i="56"/>
  <c r="D31" i="56"/>
  <c r="D30" i="56"/>
  <c r="D29" i="56"/>
  <c r="D28" i="56"/>
  <c r="D27" i="56"/>
  <c r="D26" i="56"/>
  <c r="D25" i="56"/>
  <c r="D24" i="56"/>
  <c r="D23" i="56"/>
  <c r="D22" i="56"/>
  <c r="D21" i="56"/>
  <c r="D20" i="56"/>
  <c r="D19" i="56"/>
  <c r="D18" i="56"/>
  <c r="D17" i="56"/>
  <c r="D16" i="56"/>
  <c r="D15" i="56"/>
  <c r="D14" i="56"/>
  <c r="D13" i="56"/>
  <c r="D12" i="56"/>
  <c r="D11" i="56"/>
  <c r="D10" i="56"/>
  <c r="D9" i="56"/>
  <c r="Q66" i="53"/>
  <c r="Q67" i="53"/>
  <c r="K13" i="53"/>
  <c r="K23" i="53"/>
  <c r="K29" i="53"/>
  <c r="K33" i="53"/>
  <c r="K38" i="53"/>
  <c r="K43" i="53"/>
  <c r="K47" i="53"/>
  <c r="K12" i="53"/>
  <c r="K7" i="53"/>
  <c r="K53" i="53"/>
  <c r="K58" i="53"/>
  <c r="K52" i="53"/>
  <c r="K8" i="53"/>
  <c r="K10" i="53"/>
  <c r="M13" i="53"/>
  <c r="M23" i="53"/>
  <c r="M29" i="53"/>
  <c r="M33" i="53"/>
  <c r="M38" i="53"/>
  <c r="M43" i="53"/>
  <c r="M47" i="53"/>
  <c r="M12" i="53"/>
  <c r="M7" i="53"/>
  <c r="M53" i="53"/>
  <c r="M58" i="53"/>
  <c r="M52" i="53"/>
  <c r="M8" i="53"/>
  <c r="M10" i="53"/>
  <c r="O13" i="53"/>
  <c r="O23" i="53"/>
  <c r="O29" i="53"/>
  <c r="O33" i="53"/>
  <c r="O38" i="53"/>
  <c r="O43" i="53"/>
  <c r="O47" i="53"/>
  <c r="O12" i="53"/>
  <c r="O7" i="53"/>
  <c r="O53" i="53"/>
  <c r="O58" i="53"/>
  <c r="O52" i="53"/>
  <c r="O8" i="53"/>
  <c r="O10" i="53"/>
  <c r="Q68" i="53"/>
  <c r="Q69" i="53"/>
  <c r="Q70" i="53"/>
  <c r="Q71" i="53"/>
  <c r="Q79" i="53"/>
  <c r="O84" i="53"/>
  <c r="Q84" i="53"/>
  <c r="H66" i="53"/>
  <c r="H67" i="53"/>
  <c r="D13" i="53"/>
  <c r="D23" i="53"/>
  <c r="D29" i="53"/>
  <c r="D33" i="53"/>
  <c r="D38" i="53"/>
  <c r="D43" i="53"/>
  <c r="D47" i="53"/>
  <c r="D12" i="53"/>
  <c r="D7" i="53"/>
  <c r="D53" i="53"/>
  <c r="D58" i="53"/>
  <c r="D52" i="53"/>
  <c r="D8" i="53"/>
  <c r="D10" i="53"/>
  <c r="F13" i="53"/>
  <c r="F23" i="53"/>
  <c r="F29" i="53"/>
  <c r="F33" i="53"/>
  <c r="F38" i="53"/>
  <c r="F43" i="53"/>
  <c r="F47" i="53"/>
  <c r="F12" i="53"/>
  <c r="F7" i="53"/>
  <c r="F53" i="53"/>
  <c r="F58" i="53"/>
  <c r="F52" i="53"/>
  <c r="F8" i="53"/>
  <c r="F10" i="53"/>
  <c r="H68" i="53"/>
  <c r="H69" i="53"/>
  <c r="H70" i="53"/>
  <c r="H71" i="53"/>
  <c r="H84" i="53"/>
  <c r="J84" i="53"/>
  <c r="S84" i="53"/>
  <c r="O83" i="53"/>
  <c r="Q83" i="53"/>
  <c r="H83" i="53"/>
  <c r="J83" i="53"/>
  <c r="S83" i="53"/>
  <c r="O82" i="53"/>
  <c r="Q82" i="53"/>
  <c r="H82" i="53"/>
  <c r="J82" i="53"/>
  <c r="S82" i="53"/>
  <c r="O81" i="53"/>
  <c r="Q81" i="53"/>
  <c r="H81" i="53"/>
  <c r="J81" i="53"/>
  <c r="S81" i="53"/>
  <c r="O80" i="53"/>
  <c r="Q80" i="53"/>
  <c r="H80" i="53"/>
  <c r="J80" i="53"/>
  <c r="S80" i="53"/>
  <c r="S79" i="53"/>
  <c r="R79" i="53"/>
  <c r="P79" i="53"/>
  <c r="H79" i="53"/>
  <c r="G79" i="53"/>
  <c r="Q73" i="53"/>
  <c r="O77" i="53"/>
  <c r="Q77" i="53"/>
  <c r="H77" i="53"/>
  <c r="J77" i="53"/>
  <c r="S77" i="53"/>
  <c r="O76" i="53"/>
  <c r="Q76" i="53"/>
  <c r="H76" i="53"/>
  <c r="J76" i="53"/>
  <c r="S76" i="53"/>
  <c r="O75" i="53"/>
  <c r="Q75" i="53"/>
  <c r="H75" i="53"/>
  <c r="J75" i="53"/>
  <c r="S75" i="53"/>
  <c r="O74" i="53"/>
  <c r="Q74" i="53"/>
  <c r="H74" i="53"/>
  <c r="J74" i="53"/>
  <c r="S74" i="53"/>
  <c r="S73" i="53"/>
  <c r="R73" i="53"/>
  <c r="P73" i="53"/>
  <c r="H73" i="53"/>
  <c r="J73" i="53"/>
  <c r="G73" i="53"/>
  <c r="P69" i="53"/>
  <c r="G69" i="53"/>
  <c r="W13" i="53"/>
  <c r="O5" i="53"/>
  <c r="M5" i="53"/>
  <c r="K5" i="53"/>
  <c r="F5" i="53"/>
  <c r="D5" i="53"/>
  <c r="D11" i="51"/>
  <c r="C11" i="51"/>
  <c r="B11" i="51"/>
  <c r="XFD38" i="49"/>
</calcChain>
</file>

<file path=xl/sharedStrings.xml><?xml version="1.0" encoding="utf-8"?>
<sst xmlns="http://schemas.openxmlformats.org/spreadsheetml/2006/main" count="5159" uniqueCount="2694">
  <si>
    <t>Movies</t>
  </si>
  <si>
    <t>Check out "Podsauce"</t>
  </si>
  <si>
    <t>Chinease Checkers and Go</t>
  </si>
  <si>
    <t>New Clothes at Goal Weight</t>
  </si>
  <si>
    <t>Read Shakespeare</t>
  </si>
  <si>
    <t>Beer Steins</t>
  </si>
  <si>
    <t>Fix Bong Slide</t>
  </si>
  <si>
    <t>Athletic Greens as a supplement</t>
  </si>
  <si>
    <t>Stretching Program</t>
  </si>
  <si>
    <t>Transhumanism-becoming robotic</t>
  </si>
  <si>
    <t>Ayn Rand epistemology</t>
  </si>
  <si>
    <t>"audm" article read aloud</t>
  </si>
  <si>
    <t>Recognize bias in my thinking</t>
  </si>
  <si>
    <t>Sunshine regimen</t>
  </si>
  <si>
    <t>study econ to learn behavior</t>
  </si>
  <si>
    <t>Pedcor email and shirt</t>
  </si>
  <si>
    <t>self-psychology</t>
  </si>
  <si>
    <t>Xmas presents</t>
  </si>
  <si>
    <t xml:space="preserve">Rewatch Curb </t>
  </si>
  <si>
    <t>B&amp;B recipe</t>
  </si>
  <si>
    <t>Muslim conquests</t>
  </si>
  <si>
    <t>Hygiene routine</t>
  </si>
  <si>
    <t>Yearly menu based on seasons</t>
  </si>
  <si>
    <t>ARV for real estate</t>
  </si>
  <si>
    <t>Diablo III</t>
  </si>
  <si>
    <t>Developer "out of the blue"</t>
  </si>
  <si>
    <t>compile book list</t>
  </si>
  <si>
    <t>dr bronners</t>
  </si>
  <si>
    <t>non-fiction routine</t>
  </si>
  <si>
    <t>generic spice rack</t>
  </si>
  <si>
    <t>self discovery questions</t>
  </si>
  <si>
    <t>season cast iron</t>
  </si>
  <si>
    <t>nature painting trips</t>
  </si>
  <si>
    <t>video game list showing based rated in list</t>
  </si>
  <si>
    <t>ABCT Self Help book rec list</t>
  </si>
  <si>
    <t>re-score GNR on music list</t>
  </si>
  <si>
    <t>lunch with Tim</t>
  </si>
  <si>
    <t>best wash rags for shower</t>
  </si>
  <si>
    <t>check out 538</t>
  </si>
  <si>
    <t>what is the crackling in my shoulder</t>
  </si>
  <si>
    <t>start movie scoring sheet</t>
  </si>
  <si>
    <t>puzzle presents for jess</t>
  </si>
  <si>
    <t>keep an eye on orders for winter gear</t>
  </si>
  <si>
    <t>top 100 playlist</t>
  </si>
  <si>
    <t>apple music sharing</t>
  </si>
  <si>
    <t>unsweetened tea</t>
  </si>
  <si>
    <t>set up scale</t>
  </si>
  <si>
    <t>connect new and old gmai;</t>
  </si>
  <si>
    <t>album club year in reivew</t>
  </si>
  <si>
    <t>mental health website gives good overview of to-dos</t>
  </si>
  <si>
    <t>Moodfit fire up</t>
  </si>
  <si>
    <t>Writing-learn and draft</t>
  </si>
  <si>
    <t>organize recipe book (how is it done best</t>
  </si>
  <si>
    <t>Finish selection book for house build</t>
  </si>
  <si>
    <t>Photo album of party days</t>
  </si>
  <si>
    <t>how to reflect on yesterday</t>
  </si>
  <si>
    <t>set fitness goals</t>
  </si>
  <si>
    <t>Tony's advice-build structure into everything</t>
  </si>
  <si>
    <t>Lack of structure makes me discouraged and wayward</t>
  </si>
  <si>
    <t>year around gardening</t>
  </si>
  <si>
    <t>Better writer than speaker-I am</t>
  </si>
  <si>
    <t>fire proof safe</t>
  </si>
  <si>
    <t>Religious traditions do a good job of keeping someone in a steady state.  Principles appled to secular?</t>
  </si>
  <si>
    <t>Different types of Fridays?</t>
  </si>
  <si>
    <t>Album year recap and data</t>
  </si>
  <si>
    <t>Steve Warne xmas</t>
  </si>
  <si>
    <t>Yea or nay on albums to stay in collection durring dinners</t>
  </si>
  <si>
    <t>Learn spanish</t>
  </si>
  <si>
    <t>Office attached to great room with sliders to open up or close</t>
  </si>
  <si>
    <t>Top 20 games list</t>
  </si>
  <si>
    <t>Personal Development</t>
  </si>
  <si>
    <t>Health &amp; Well-Being</t>
  </si>
  <si>
    <t>Social &amp; Relationships</t>
  </si>
  <si>
    <t>Projects &amp; Hobbies</t>
  </si>
  <si>
    <t>Arts &amp; Entertainment</t>
  </si>
  <si>
    <t>Travel &amp; Outside Activities</t>
  </si>
  <si>
    <t>Review Podsauce website periodically at weekly Entertertainment reviews</t>
  </si>
  <si>
    <t>Learn about clothes, style, fashion.  Find what is important and do that well.  There are aspects that must be dealt with no matter what. Result should be a new wardrobe.</t>
  </si>
  <si>
    <t>Send Steve a farewell and thank email.  Check with Garrett to see when his last day is.</t>
  </si>
  <si>
    <t>Go to lunch with Tim before Steve retires in case Tim leaves</t>
  </si>
  <si>
    <t>Phone Call with Jason</t>
  </si>
  <si>
    <t>Maintain Heatlh and Well-Being</t>
  </si>
  <si>
    <t>Dr.Bronners as wash items</t>
  </si>
  <si>
    <t>50 states vacation plan</t>
  </si>
  <si>
    <t>Include weather in weekly planning</t>
  </si>
  <si>
    <t>Turn the goal development into worksheet espeically the concept heirarchy</t>
  </si>
  <si>
    <t>Journal practice according to leading psychology and behaviorial science</t>
  </si>
  <si>
    <t>Pie chart of time spent</t>
  </si>
  <si>
    <t xml:space="preserve">Daily Photography and show off the pictures </t>
  </si>
  <si>
    <t>Better description for short easy goals</t>
  </si>
  <si>
    <t>Check out OKR goal setting process</t>
  </si>
  <si>
    <t>Pose a question and find top 10% of most plausible answers and then make a point estimate</t>
  </si>
  <si>
    <t>best unsweetended tea</t>
  </si>
  <si>
    <t>best mech pencils</t>
  </si>
  <si>
    <t>lumbar support pillow</t>
  </si>
  <si>
    <t>re-do spriograph after moving</t>
  </si>
  <si>
    <t>concept hierarchy to three levels on knowledge gathering phase</t>
  </si>
  <si>
    <t>Use heatlh workbook for weekly analysis? Do it on Sunday together</t>
  </si>
  <si>
    <t>Update Jeep mainteance record</t>
  </si>
  <si>
    <t>Fountain clean and move</t>
  </si>
  <si>
    <t>TV at superbowl sale-match Xbox spec 2.1 and HDR etc OLED best pic?</t>
  </si>
  <si>
    <t>Check out Epyptian food</t>
  </si>
  <si>
    <t>Binders for menu planning</t>
  </si>
  <si>
    <t>Matrress store visit</t>
  </si>
  <si>
    <t>order and ant farm</t>
  </si>
  <si>
    <t>Cleaner pro powder</t>
  </si>
  <si>
    <t>Top 100, Top 101-500 Top 500-1000</t>
  </si>
  <si>
    <t>Frank Zappa</t>
  </si>
  <si>
    <t>In Search of the Lost Chord poster</t>
  </si>
  <si>
    <t>Groceries</t>
  </si>
  <si>
    <t>Use principles from Predicting the Future is Possible to get started with an approach. Great book recs as well</t>
  </si>
  <si>
    <t>"Superforecasting" Exra Klein</t>
  </si>
  <si>
    <t>Listen again to show and incorporate into overall crtiical thinking, rational, logic aspect of mental heath</t>
  </si>
  <si>
    <t>General doc visit 1/26 at 9am</t>
  </si>
  <si>
    <t>Dentist Visit 6/13@2:30</t>
  </si>
  <si>
    <t>Dana Goia Poems Youtube</t>
  </si>
  <si>
    <t>Get into fragrances</t>
  </si>
  <si>
    <t>calighraphy</t>
  </si>
  <si>
    <t>top 10 lists on music instead of whole albums</t>
  </si>
  <si>
    <t>travel blog about 50 states vacation</t>
  </si>
  <si>
    <t>ancestry in both families</t>
  </si>
  <si>
    <t>Start with organizing of trips by year and grouping.  Submit to Garrett for review.  Some states may get multiple visits.  Going for 25 years of travelling</t>
  </si>
  <si>
    <t>Develop arts research process for Sundays</t>
  </si>
  <si>
    <t>Review best movies email from NYT on Sunday review</t>
  </si>
  <si>
    <t>See updated goal</t>
  </si>
  <si>
    <t>set-up Last Pass once get new computer</t>
  </si>
  <si>
    <t>at target weight have fibit adjust allowed calories in MFP</t>
  </si>
  <si>
    <t>make a cover for recipe book</t>
  </si>
  <si>
    <t>study cultural universals</t>
  </si>
  <si>
    <t>paper recycling</t>
  </si>
  <si>
    <t>get pod review back going with Charles</t>
  </si>
  <si>
    <t>come back to "cooking" section inheatlh hierarchy</t>
  </si>
  <si>
    <t>look into TM once I get to mental health research</t>
  </si>
  <si>
    <t>4 slot album review format</t>
  </si>
  <si>
    <t>Explore resilence traning once get to mental health</t>
  </si>
  <si>
    <t>Develop Feeback analysis per HBS (2nd chapter?)</t>
  </si>
  <si>
    <t>complete energy audit-HBS p 68</t>
  </si>
  <si>
    <t>Reflection-each night idetnigy most important thing next day</t>
  </si>
  <si>
    <t>Look into the top think tanks and see if they have resources I can add to my routine</t>
  </si>
  <si>
    <t>Ultraradian rhythms during mental health</t>
  </si>
  <si>
    <t>How to manage flight or fight (Mental health)</t>
  </si>
  <si>
    <t>define values by identified negative qualites not wanted and find opposite</t>
  </si>
  <si>
    <t>develop concept hierarchy paradigm</t>
  </si>
  <si>
    <t>add psioriasis best practices to hygiene routine</t>
  </si>
  <si>
    <t>inculde videos from internet</t>
  </si>
  <si>
    <t>check out psychometrics during self-analysis</t>
  </si>
  <si>
    <t>add university courses to audio program</t>
  </si>
  <si>
    <t>Meal Planning</t>
  </si>
  <si>
    <t>oxygen saturation is low</t>
  </si>
  <si>
    <t>Check levels once at goal weight</t>
  </si>
  <si>
    <t>experiment design HBS p104 and 109</t>
  </si>
  <si>
    <t>door handle on jeep missing gasket</t>
  </si>
  <si>
    <t>Need frame</t>
  </si>
  <si>
    <t>entertainment reviews should include apps and websites for all computer platforms</t>
  </si>
  <si>
    <t>life manaul concepts with binder</t>
  </si>
  <si>
    <t>look into stocism</t>
  </si>
  <si>
    <t>get dad's music list to add to mine</t>
  </si>
  <si>
    <t>Kubiak's parents</t>
  </si>
  <si>
    <t>music top 10 lists for a playlist</t>
  </si>
  <si>
    <t>shopping list system -internet, Whole foods, Mart</t>
  </si>
  <si>
    <t>self-analysis-7 HOHEP p.101</t>
  </si>
  <si>
    <t>self-analysis HOHEP p127</t>
  </si>
  <si>
    <t>tasks to dvelop right brain (more ideas in HOHEP p139)</t>
  </si>
  <si>
    <t>fiction book reading club with mom</t>
  </si>
  <si>
    <t>life extension best practices</t>
  </si>
  <si>
    <t>Pick up where left off in Health Research doc</t>
  </si>
  <si>
    <t>audio program system</t>
  </si>
  <si>
    <t>posture trainer after get back from Miami</t>
  </si>
  <si>
    <t>start our own picture slide show system</t>
  </si>
  <si>
    <t>comedy audio for listening to; what other types of audio are available</t>
  </si>
  <si>
    <t>cancel dentist</t>
  </si>
  <si>
    <t>group paypal</t>
  </si>
  <si>
    <t>computer customization incuding chrome extensions</t>
  </si>
  <si>
    <t>credit card transition and chaning accounts</t>
  </si>
  <si>
    <t>Must wait to clear Woodstock trip</t>
  </si>
  <si>
    <t>best pens</t>
  </si>
  <si>
    <t>dad-album club and new format</t>
  </si>
  <si>
    <t>end of week health summary</t>
  </si>
  <si>
    <t>Laundry</t>
  </si>
  <si>
    <t>double check reservations for Woodstock</t>
  </si>
  <si>
    <t>re-group with jess on Peoria to-do after trip</t>
  </si>
  <si>
    <t>add shared email to overall outlook email</t>
  </si>
  <si>
    <t>TSA Pre-Check for future vacations</t>
  </si>
  <si>
    <t>Pick and plan next vacation (Virgin Islands)</t>
  </si>
  <si>
    <t>Book club with mom</t>
  </si>
  <si>
    <t>finish trip pack list in Notes</t>
  </si>
  <si>
    <t>salted carmel pie make for dessert one time with oatmeal curst</t>
  </si>
  <si>
    <t>head massage treatments</t>
  </si>
  <si>
    <t>cuba libres as a drink</t>
  </si>
  <si>
    <t>Ezra book list online</t>
  </si>
  <si>
    <t>if you want to really love your community, run for office</t>
  </si>
  <si>
    <t>check out TED.com</t>
  </si>
  <si>
    <t xml:space="preserve">look into metacognition </t>
  </si>
  <si>
    <t>SA-HOHEP p152-mission statement etc p113</t>
  </si>
  <si>
    <t>how can I develop the right brain in my thinking</t>
  </si>
  <si>
    <t>self talk processes HOHEP p 142</t>
  </si>
  <si>
    <t>Create roles for self and review HOHEP p145 152</t>
  </si>
  <si>
    <t>HOHEP p175 scheduling guide</t>
  </si>
  <si>
    <t>check out Garrett's travel app</t>
  </si>
  <si>
    <t>Write 200 words a day</t>
  </si>
  <si>
    <t>June-start sending travel plans to CO</t>
  </si>
  <si>
    <t>National Park memberships</t>
  </si>
  <si>
    <t>2023 trip to South Dakota with Rick</t>
  </si>
  <si>
    <t>Jason on CO backpacking trip</t>
  </si>
  <si>
    <t>2023 back packing trip to CO</t>
  </si>
  <si>
    <t>April trip with pit boys</t>
  </si>
  <si>
    <t>Look into creatine again</t>
  </si>
  <si>
    <t>mineral oil safe for wood spoons and boards?</t>
  </si>
  <si>
    <t>X</t>
  </si>
  <si>
    <t>Breakdown</t>
  </si>
  <si>
    <t>Noted in spreadshett</t>
  </si>
  <si>
    <t>Develop a system of evaluating, reading, and reviewing the great fiction books</t>
  </si>
  <si>
    <t>Good" health and well-being</t>
  </si>
  <si>
    <t>Develop a system of evaluating, reading, and reviewing available audio sources including podcasts, uni coures, youtube, comedy, audio books</t>
  </si>
  <si>
    <t>x</t>
  </si>
  <si>
    <t>Simple</t>
  </si>
  <si>
    <t>music theory and piano</t>
  </si>
  <si>
    <t>Bookmark websites to use to review each entertainment section</t>
  </si>
  <si>
    <t>Improve handwriting with practice-do with Jess</t>
  </si>
  <si>
    <t>posture/breathing needs work</t>
  </si>
  <si>
    <t>run a 10k this sumer</t>
  </si>
  <si>
    <t>Research how to build up to a 10k run and execute over the summer</t>
  </si>
  <si>
    <t>plant trees for legacy</t>
  </si>
  <si>
    <t>Go out at least once a month with Jess once in Peoria</t>
  </si>
  <si>
    <t>go over to FISH house</t>
  </si>
  <si>
    <t>Start this project with the mental health phase</t>
  </si>
  <si>
    <t xml:space="preserve">computer training </t>
  </si>
  <si>
    <t>lung health</t>
  </si>
  <si>
    <t>sewing/quilting</t>
  </si>
  <si>
    <t>downtown trip with Jess before move</t>
  </si>
  <si>
    <t>reflection-see how you feel cause it may be missed</t>
  </si>
  <si>
    <t>write a short story</t>
  </si>
  <si>
    <t>research end of life care</t>
  </si>
  <si>
    <t>yoga for posture</t>
  </si>
  <si>
    <t>periodically get out of comfort zone</t>
  </si>
  <si>
    <t>check out Masterclass</t>
  </si>
  <si>
    <t>brain training</t>
  </si>
  <si>
    <t>delibriate phasing of life</t>
  </si>
  <si>
    <t>the best coffee</t>
  </si>
  <si>
    <t>ask for feedback</t>
  </si>
  <si>
    <t>list what I am bad at</t>
  </si>
  <si>
    <t>bucket list</t>
  </si>
  <si>
    <t>spaced based hobbies to do later list</t>
  </si>
  <si>
    <t>practice speech and comms</t>
  </si>
  <si>
    <t>start a competition</t>
  </si>
  <si>
    <t>internet VPN</t>
  </si>
  <si>
    <t>30 day challenge</t>
  </si>
  <si>
    <t>start a business</t>
  </si>
  <si>
    <t>online courses</t>
  </si>
  <si>
    <t>collage project</t>
  </si>
  <si>
    <t>what kind of learner am I</t>
  </si>
  <si>
    <t>incorporate gratefulness</t>
  </si>
  <si>
    <t>small wood projects</t>
  </si>
  <si>
    <t>interior design concepts</t>
  </si>
  <si>
    <t>magic tricks</t>
  </si>
  <si>
    <t>astronomy action-buy a nice telescope</t>
  </si>
  <si>
    <t>keep fish</t>
  </si>
  <si>
    <t>good mental health</t>
  </si>
  <si>
    <t>Learn about mental health and spend up to 3.5 a week on best practices</t>
  </si>
  <si>
    <t>neuroplascity to fight memory loss-do new things while stimulating as many senses as possible.  Remember several things about a new topic not just one</t>
  </si>
  <si>
    <t>MS Notes-add an observation everyday</t>
  </si>
  <si>
    <t>Painting</t>
  </si>
  <si>
    <t>breathing research</t>
  </si>
  <si>
    <t>Research how to properpy breathe including posture, depth, and speed etc</t>
  </si>
  <si>
    <t>posture tune-up</t>
  </si>
  <si>
    <t>Work on posture using device and other corrective measures</t>
  </si>
  <si>
    <t>interview parents for time capsule</t>
  </si>
  <si>
    <t>add reviewed music to top lists</t>
  </si>
  <si>
    <t>psycheledic Pollack type painting with leftover paints-joint canvas with Jess</t>
  </si>
  <si>
    <t>learn and do poetry</t>
  </si>
  <si>
    <t>add creatine to cycle once doing heavy weight lifting next winter</t>
  </si>
  <si>
    <t>check out politician Dan Crenshaw</t>
  </si>
  <si>
    <t>jump around to more podcasts</t>
  </si>
  <si>
    <t>make kitty an L thing to lay on</t>
  </si>
  <si>
    <t>start making my own stocks</t>
  </si>
  <si>
    <t>6/18-4 mile run in Peoria</t>
  </si>
  <si>
    <t>get into firearms</t>
  </si>
  <si>
    <t>get back into Caveman 2 Cosmos</t>
  </si>
  <si>
    <t>52 weeks or 4 weeks of audio themes</t>
  </si>
  <si>
    <t>fruit and vegetable delivery services</t>
  </si>
  <si>
    <t>game night with list of classic games</t>
  </si>
  <si>
    <t>Nintendo night</t>
  </si>
  <si>
    <t>seasonal workout cycles perhaps-swim/strength; run/endurance training, bike/hypertrophy; inside bike; power</t>
  </si>
  <si>
    <t>quit smoking and go to edibles once we move</t>
  </si>
  <si>
    <t>make our own personal stampes</t>
  </si>
  <si>
    <t>get into bowling and lawn bowling</t>
  </si>
  <si>
    <t>relazation exercise at bedtime</t>
  </si>
  <si>
    <t>look into cognitive load</t>
  </si>
  <si>
    <t>52 week programs: art projects, workouts, audio types</t>
  </si>
  <si>
    <t>hip flexor thrusts and runs at ends of day</t>
  </si>
  <si>
    <t>Projects</t>
  </si>
  <si>
    <t>Weekly Goal</t>
  </si>
  <si>
    <t>short synopsis on each audio program</t>
  </si>
  <si>
    <t>weekly nutrition recap</t>
  </si>
  <si>
    <t>Maintenance</t>
  </si>
  <si>
    <t>make photos more top of mind</t>
  </si>
  <si>
    <t>better noise maker</t>
  </si>
  <si>
    <t>CBD at night?</t>
  </si>
  <si>
    <t>gratitude list for reflection</t>
  </si>
  <si>
    <t>teas for bed time</t>
  </si>
  <si>
    <t>get feedback from other people</t>
  </si>
  <si>
    <t>drone photography hobby</t>
  </si>
  <si>
    <t>genetic markers on 23 and me from Joe Rogan</t>
  </si>
  <si>
    <t>blood glucose monitoring to check morning approaches</t>
  </si>
  <si>
    <t>52 week mental health reading plan</t>
  </si>
  <si>
    <t>psychometrics for self-evals</t>
  </si>
  <si>
    <t>make "forecasting" game where you make predictions and go back and check them</t>
  </si>
  <si>
    <t>paper airplane building project</t>
  </si>
  <si>
    <t>get into coffee and equipment once we move</t>
  </si>
  <si>
    <t>picture idea session</t>
  </si>
  <si>
    <t>safety of peak heart rate at my age</t>
  </si>
  <si>
    <t>Dazed and Confused soundtrack</t>
  </si>
  <si>
    <t>Travel</t>
  </si>
  <si>
    <t>fashion-jacket over solid shirt with jeans</t>
  </si>
  <si>
    <t>Paul and I bet a slamming two beers that all handguns are outlawed by April 2025</t>
  </si>
  <si>
    <t>switch to walnut oil supplement after move</t>
  </si>
  <si>
    <t>Engrave stones we found in the field with Paul</t>
  </si>
  <si>
    <t>travel to legal two man ATV side by side road trip “Royal Blue” TN with Paul 2023</t>
  </si>
  <si>
    <t>Best place to live every 20 years back to civ start-novel idea?</t>
  </si>
  <si>
    <t>Make a failure resume</t>
  </si>
  <si>
    <t>Entertainment magnetic chart showing all top 20s once lists are more developed</t>
  </si>
  <si>
    <t>cocktail games</t>
  </si>
  <si>
    <t>re-learn stats to stay wary of drawing conclusions from small sample sizes</t>
  </si>
  <si>
    <t>bio-markers screening-spefically lung cancer amgen No "K-RAS"</t>
  </si>
  <si>
    <t>use Youtube and websurfing time for innoviation? When do I use these things?</t>
  </si>
  <si>
    <t>board game night</t>
  </si>
  <si>
    <t>new workout gear once gym is set up</t>
  </si>
  <si>
    <t>2026 Dave Fish and I head to the mountains</t>
  </si>
  <si>
    <t>Dave-lunch in May and Dinner in June</t>
  </si>
  <si>
    <t>make our hackey sacks</t>
  </si>
  <si>
    <t>questionaire of philosophys biggest questions and postiions</t>
  </si>
  <si>
    <t>layout a vision board in house for a big joing project-perhaps vacations</t>
  </si>
  <si>
    <t>renew drivers license when back in Kewanne</t>
  </si>
  <si>
    <t xml:space="preserve">couple's therapy in Peoria </t>
  </si>
  <si>
    <t>look into John Briskett's extraordinary life</t>
  </si>
  <si>
    <t>look into RAS-reticular activiting system</t>
  </si>
  <si>
    <t>emotion word leaning program</t>
  </si>
  <si>
    <t>Chrales lunch at Rathskeller</t>
  </si>
  <si>
    <t>need different subjects each week for systamatic learning</t>
  </si>
  <si>
    <t>catch up two missing movies</t>
  </si>
  <si>
    <t>CAC test in Peoria</t>
  </si>
  <si>
    <t>NY Times back after move</t>
  </si>
  <si>
    <t>walking, posture, breathing correction</t>
  </si>
  <si>
    <t>move Florida vacations to late fall?</t>
  </si>
  <si>
    <t>build my own camper van</t>
  </si>
  <si>
    <t>therapires that inlcude movement seem to have value; also sound</t>
  </si>
  <si>
    <t>Projects &amp; Skills</t>
  </si>
  <si>
    <t>wood carving</t>
  </si>
  <si>
    <t>painting</t>
  </si>
  <si>
    <t>Jess do mission statement, values, roles</t>
  </si>
  <si>
    <t>full medical checklists of procedures tests etc</t>
  </si>
  <si>
    <t>end of life care; look into individual life annuties and end of life care insurance</t>
  </si>
  <si>
    <t>mix with people outside of comfort zone; get outside of my comfort zone</t>
  </si>
  <si>
    <t>cooking as a skill</t>
  </si>
  <si>
    <t>write something like quotes or jokes etc on index cards and flip through them</t>
  </si>
  <si>
    <t>make doing 5 PD goals each week apart of the routine</t>
  </si>
  <si>
    <t>Larry's song of the week</t>
  </si>
  <si>
    <t>telemere preservation practices</t>
  </si>
  <si>
    <t>create Bo's top 100 for last lunch</t>
  </si>
  <si>
    <t>add brain training to regimen</t>
  </si>
  <si>
    <t>resume weekly heatlh totals</t>
  </si>
  <si>
    <t>Flesh out progrqam for executive function time</t>
  </si>
  <si>
    <t>balance restoring, doing, and learning in planning template</t>
  </si>
  <si>
    <t>develop emotional granulaitry word program similar to WOD program</t>
  </si>
  <si>
    <t>look more into fitbit app</t>
  </si>
  <si>
    <t>get more bands from Dad's music list  (M)</t>
  </si>
  <si>
    <t>lung cancer screeening using LDCT_Uchicago Med</t>
  </si>
  <si>
    <t>updates top 100 list once every month or two months and then have a listening party</t>
  </si>
  <si>
    <t>Add more old photos to the slide show</t>
  </si>
  <si>
    <t>time capsule including audio recordings</t>
  </si>
  <si>
    <t>start a active adult mobile home park</t>
  </si>
  <si>
    <t>watch war movies on dad's new set-up</t>
  </si>
  <si>
    <t>July 5 Electrician install</t>
  </si>
  <si>
    <t>look into the Overton window</t>
  </si>
  <si>
    <t>separate comedy and informational audio</t>
  </si>
  <si>
    <t>join a club</t>
  </si>
  <si>
    <t>paint shit onto lamp shade to make cool look</t>
  </si>
  <si>
    <t>start philosophy project with Dave</t>
  </si>
  <si>
    <t>Rick on CO trip?</t>
  </si>
  <si>
    <t>book cabin for Brown county in October</t>
  </si>
  <si>
    <t>send Rick foods from Dead show</t>
  </si>
  <si>
    <t>fasting and exercise timing</t>
  </si>
  <si>
    <t>look into overall metabolic health and mitochondrial health</t>
  </si>
  <si>
    <t>respond to Mike Boblick about Sabotege specially Am I Going Insane</t>
  </si>
  <si>
    <t>Follow up with Micheal Boblick on"From Stump to Ship"</t>
  </si>
  <si>
    <t>make Jill's pickles and dumplings and folllw up</t>
  </si>
  <si>
    <t>buy a property in butternut area</t>
  </si>
  <si>
    <t>re-skim How Emotions are made for life applications</t>
  </si>
  <si>
    <t>chemistry based cookbook</t>
  </si>
  <si>
    <t>camping trip with Jess</t>
  </si>
  <si>
    <t>fall cabin rental either in Butternut or Brown County</t>
  </si>
  <si>
    <t>how does insulin work in anabolism and catabolism</t>
  </si>
  <si>
    <t>put creatine back into routine</t>
  </si>
  <si>
    <t>metabolic flexibity and michondroal health</t>
  </si>
  <si>
    <t>Weekly</t>
  </si>
  <si>
    <t>Weekly Score</t>
  </si>
  <si>
    <t>Week of 10/3/22</t>
  </si>
  <si>
    <t>Week of 9/26/22</t>
  </si>
  <si>
    <t>Week of 9/19/22</t>
  </si>
  <si>
    <t>Week of 9/12/22</t>
  </si>
  <si>
    <t>-go see Lewis and Clark rock inscription</t>
  </si>
  <si>
    <t>-what can I do in Puerta Rico</t>
  </si>
  <si>
    <t>-go to a surfing competition</t>
  </si>
  <si>
    <t>-trip around the world chasing summer</t>
  </si>
  <si>
    <t>-Powerton Lake pier fishing</t>
  </si>
  <si>
    <t>-Wildlife Prarie Park</t>
  </si>
  <si>
    <t>-summer trip to Butternut</t>
  </si>
  <si>
    <t>-book cabin for Brown county in October</t>
  </si>
  <si>
    <t>-have a fire at Robinson Park</t>
  </si>
  <si>
    <t>-going on retreats every quarter can help keep routines by freshening up the pattern when you return</t>
  </si>
  <si>
    <t>-Punta Gorda trips because of non-stop</t>
  </si>
  <si>
    <t>-guest book</t>
  </si>
  <si>
    <t>-horton martial arts-defense class</t>
  </si>
  <si>
    <t>-sewing shot onto pillows to decorate</t>
  </si>
  <si>
    <t>-rube goldberg doorbell or some other installed house device</t>
  </si>
  <si>
    <t>-indoor air gun range</t>
  </si>
  <si>
    <t>-pickle ball</t>
  </si>
  <si>
    <t>-get into coffee and equipment once we move</t>
  </si>
  <si>
    <t>-be a slingshot enthusiast with targets in the trees</t>
  </si>
  <si>
    <t>-wine appreciation</t>
  </si>
  <si>
    <t>-engrave stones we find</t>
  </si>
  <si>
    <t>-bucket list</t>
  </si>
  <si>
    <t>-get into firearms</t>
  </si>
  <si>
    <t>-make an old bus into something</t>
  </si>
  <si>
    <t>-target shooting in woods out back with pellet gun</t>
  </si>
  <si>
    <t>-get into shotput and discus</t>
  </si>
  <si>
    <t>-evolving Lego structure where you buy new ones and then incorporate into the overall structure-bimonthly</t>
  </si>
  <si>
    <t>lego-athon</t>
  </si>
  <si>
    <t>-magic tricks</t>
  </si>
  <si>
    <t>-self defense</t>
  </si>
  <si>
    <t>-darts and pool</t>
  </si>
  <si>
    <t>-build my own portable speaker box</t>
  </si>
  <si>
    <t>-cardio equipment test and purchase</t>
  </si>
  <si>
    <t>-interview parents for time capsule</t>
  </si>
  <si>
    <t>-magnet collection</t>
  </si>
  <si>
    <t>-camping trip with Jess</t>
  </si>
  <si>
    <t>-what are day trips from here</t>
  </si>
  <si>
    <t>-go to Lanai for mom's trip to HI</t>
  </si>
  <si>
    <t>-quarterly activities like couples psych etc</t>
  </si>
  <si>
    <t>-get into pool shooting</t>
  </si>
  <si>
    <t>-get into shooting and firearms</t>
  </si>
  <si>
    <t>-call Jill in Jan to go to cabin in June</t>
  </si>
  <si>
    <t>-horse shoes</t>
  </si>
  <si>
    <t>-body surfing or some form of surfing</t>
  </si>
  <si>
    <t>-bonsai trees</t>
  </si>
  <si>
    <t>-Sue on our Xfinity and State Farm</t>
  </si>
  <si>
    <t>-buy a property in butternut area</t>
  </si>
  <si>
    <t>-couple's therapy in Peoria</t>
  </si>
  <si>
    <t>-rock collection</t>
  </si>
  <si>
    <t>-pick and plan next vacation (Virgin Islands)</t>
  </si>
  <si>
    <t>-beer pong</t>
  </si>
  <si>
    <t>-build and fly my own kite</t>
  </si>
  <si>
    <t>-make bird house, feeder, and bath</t>
  </si>
  <si>
    <t>-picnics</t>
  </si>
  <si>
    <t>-archery</t>
  </si>
  <si>
    <t>-antiquing program</t>
  </si>
  <si>
    <t>-do some lawn games</t>
  </si>
  <si>
    <t>-small space gardening</t>
  </si>
  <si>
    <t>-painting rocks</t>
  </si>
  <si>
    <t>-miniatures and war gaming</t>
  </si>
  <si>
    <t>-pottery &amp; ceramics</t>
  </si>
  <si>
    <t>-joint writing activities-one where we alternate sentences</t>
  </si>
  <si>
    <t>-star gazing</t>
  </si>
  <si>
    <t>-visit area gardens</t>
  </si>
  <si>
    <t>-bring back disc golf</t>
  </si>
  <si>
    <t>-darts</t>
  </si>
  <si>
    <t>-dominoes</t>
  </si>
  <si>
    <t>-collecting something</t>
  </si>
  <si>
    <t>-breadmaking</t>
  </si>
  <si>
    <t>-juggling</t>
  </si>
  <si>
    <t>-make our own recorders (musical devices)</t>
  </si>
  <si>
    <t>-glue layers of wood and carve something like spoon in cabinet</t>
  </si>
  <si>
    <t>-make wood pens</t>
  </si>
  <si>
    <t>-band top 10s</t>
  </si>
  <si>
    <t>-wood turning project</t>
  </si>
  <si>
    <t>-Fitbit run map wall collage</t>
  </si>
  <si>
    <t>-make a physical photo collage</t>
  </si>
  <si>
    <t>-3d printing</t>
  </si>
  <si>
    <t>-diorama</t>
  </si>
  <si>
    <t>-graffiti wall</t>
  </si>
  <si>
    <t>-macrame for plant hanger</t>
  </si>
  <si>
    <t>-model kits</t>
  </si>
  <si>
    <t>-postcard collection</t>
  </si>
  <si>
    <t>-LEGO</t>
  </si>
  <si>
    <t>-write some lyrics</t>
  </si>
  <si>
    <t>-hand lettering and calligraphy</t>
  </si>
  <si>
    <t>-wood burning</t>
  </si>
  <si>
    <t>-watercolor painting</t>
  </si>
  <si>
    <t>-try out charcoal painting</t>
  </si>
  <si>
    <t>-quilting with special pieces of fabric like sig shirts</t>
  </si>
  <si>
    <t>-paint purple wall</t>
  </si>
  <si>
    <t>-make something for Larry that says "Still Raining, Still Dreaming"</t>
  </si>
  <si>
    <t>-make a tile or glass mosaic</t>
  </si>
  <si>
    <t>-nature painting trips</t>
  </si>
  <si>
    <t>-build your own chandelier</t>
  </si>
  <si>
    <t>-write a short story</t>
  </si>
  <si>
    <t>-music theory and piano</t>
  </si>
  <si>
    <t>-pottery homemade for plants</t>
  </si>
  <si>
    <t>-wine bottle terriuam</t>
  </si>
  <si>
    <t>-learn how to dance</t>
  </si>
  <si>
    <t>-make my own movie</t>
  </si>
  <si>
    <t>-harmonica</t>
  </si>
  <si>
    <t>-make my own clothes</t>
  </si>
  <si>
    <t>-knife forging hobby</t>
  </si>
  <si>
    <t>-full medical checklists of procedures tests etc.</t>
  </si>
  <si>
    <t>-heavy cream over butter</t>
  </si>
  <si>
    <t>-Top 5 for Bo</t>
  </si>
  <si>
    <t>-questionnaire of philosophy's biggest questions and positions (Nov 1st)</t>
  </si>
  <si>
    <t>-add articles to study club</t>
  </si>
  <si>
    <t>-butcher box</t>
  </si>
  <si>
    <t>-JRE nootroopic</t>
  </si>
  <si>
    <t>-Dickson mound</t>
  </si>
  <si>
    <t>-tye dye shirts</t>
  </si>
  <si>
    <t>-fatober to start at Joe's birthday to end at Jess' birthday;</t>
  </si>
  <si>
    <t>-leaf tarp</t>
  </si>
  <si>
    <t>-avocado oil</t>
  </si>
  <si>
    <t>-poster of the cosmic web</t>
  </si>
  <si>
    <t>-new workout gear once gym is set up</t>
  </si>
  <si>
    <t>-rechargeable batteries</t>
  </si>
  <si>
    <t>-shop vac</t>
  </si>
  <si>
    <t>-Mauviel cookware</t>
  </si>
  <si>
    <t>-dictionary (ordered)</t>
  </si>
  <si>
    <t>-robes n' slippers (hold)</t>
  </si>
  <si>
    <t>-ski mask</t>
  </si>
  <si>
    <t>-computer monitor</t>
  </si>
  <si>
    <t>-ant farm</t>
  </si>
  <si>
    <t>-beer stein</t>
  </si>
  <si>
    <t>-complex binder</t>
  </si>
  <si>
    <t>-Good Earth products Trader Joe’s</t>
  </si>
  <si>
    <t>-ABCT self help</t>
  </si>
  <si>
    <t>-white noise maker for travel</t>
  </si>
  <si>
    <t>-terry cloth robe for getting out of the shower</t>
  </si>
  <si>
    <t>-Stone Buenaveza Salt &amp; Lime</t>
  </si>
  <si>
    <t>-best coffee</t>
  </si>
  <si>
    <t>-best pen</t>
  </si>
  <si>
    <t>-global knifes or best knifes</t>
  </si>
  <si>
    <t>-absorbent stone bath matts</t>
  </si>
  <si>
    <t>-look into iBook</t>
  </si>
  <si>
    <t>-sculpture project</t>
  </si>
  <si>
    <t>-Chineseb checkers</t>
  </si>
  <si>
    <t>-leather coat</t>
  </si>
  <si>
    <t>-Lomi composter</t>
  </si>
  <si>
    <t>-real sea sponge (can we grow one)</t>
  </si>
  <si>
    <t>-drone to fly over new property</t>
  </si>
  <si>
    <t>-prescription sun glasses</t>
  </si>
  <si>
    <t>-copper pots from mom</t>
  </si>
  <si>
    <t>-bath towelx7</t>
  </si>
  <si>
    <t>-poster of Otis the drunk</t>
  </si>
  <si>
    <t>-generic pic pens and notepads around house</t>
  </si>
  <si>
    <t>-best chamomile tea or night tea</t>
  </si>
  <si>
    <t>-bring back green tea</t>
  </si>
  <si>
    <t>-postmud</t>
  </si>
  <si>
    <t>-buy clothes more often</t>
  </si>
  <si>
    <t>-AC for Jess's office</t>
  </si>
  <si>
    <t>-new center table at couch</t>
  </si>
  <si>
    <t>-glass mushrooms</t>
  </si>
  <si>
    <t>-Laird Hamilton coffee</t>
  </si>
  <si>
    <t>-charcoal gas grille combo unit</t>
  </si>
  <si>
    <t>-shower drain hair catch</t>
  </si>
  <si>
    <t>-weatherstrip and seals for openings before winter</t>
  </si>
  <si>
    <t>-large matt by shower</t>
  </si>
  <si>
    <t>-batter center</t>
  </si>
  <si>
    <t>-better food bag for travel</t>
  </si>
  <si>
    <t>-pic of the “Pale Blue Dot”</t>
  </si>
  <si>
    <t>-creatine</t>
  </si>
  <si>
    <t>-flip top yard waste can</t>
  </si>
  <si>
    <t>-new bar faucet</t>
  </si>
  <si>
    <t xml:space="preserve"> -paper towels holders-bar, kitchen, and utility sink</t>
  </si>
  <si>
    <t>-SOS chefs spices</t>
  </si>
  <si>
    <t>-meatball sandwich</t>
  </si>
  <si>
    <t>-chicken and dumplings</t>
  </si>
  <si>
    <t>-tamales with garbanzo bean filling</t>
  </si>
  <si>
    <t>-fried chicken tenderlons on a sandwich with cole saw</t>
  </si>
  <si>
    <t>-oat milk</t>
  </si>
  <si>
    <t>-pork sandwich marinated in Italian dressing with aioli</t>
  </si>
  <si>
    <t>-cornbread and sausage stuffing for Thanksgiving</t>
  </si>
  <si>
    <t>-poboy sandwich</t>
  </si>
  <si>
    <t>-hush puppies</t>
  </si>
  <si>
    <t>-red beans &amp; rice</t>
  </si>
  <si>
    <t>-balsamic vinegar &amp; olive oil on salads</t>
  </si>
  <si>
    <t>-liver and onions with beef tallow</t>
  </si>
  <si>
    <t>-deluxe grilled cheese assortment</t>
  </si>
  <si>
    <t>-sirloin ball tips</t>
  </si>
  <si>
    <t>-homemade lasagna noodles with flour well</t>
  </si>
  <si>
    <t>-cook with tarragon</t>
  </si>
  <si>
    <t>-lemonade-grind the peel to get oil into mix</t>
  </si>
  <si>
    <t>-chicken cordon bleu</t>
  </si>
  <si>
    <t>-cassoulet</t>
  </si>
  <si>
    <t>-LARRY: from scratch pizza</t>
  </si>
  <si>
    <t>-fagioli past</t>
  </si>
  <si>
    <t>-couscous and beans</t>
  </si>
  <si>
    <t>-homemade ice cream and caramel sauce</t>
  </si>
  <si>
    <t>-homemade sauerkraut pizza</t>
  </si>
  <si>
    <t>-chef salad</t>
  </si>
  <si>
    <t>-Indian tacos</t>
  </si>
  <si>
    <t>-more pickling shit</t>
  </si>
  <si>
    <t>-butternut squash thing</t>
  </si>
  <si>
    <t>-French press</t>
  </si>
  <si>
    <t>-check out turmeric</t>
  </si>
  <si>
    <t>-store coffee in the freezer?</t>
  </si>
  <si>
    <t>-check out athletic greens</t>
  </si>
  <si>
    <t>-chemistry based cookbook</t>
  </si>
  <si>
    <t>-ultimate crudité</t>
  </si>
  <si>
    <t>-scallops</t>
  </si>
  <si>
    <t>-serrano peppers</t>
  </si>
  <si>
    <t>-risotto</t>
  </si>
  <si>
    <t>-coriander on meat</t>
  </si>
  <si>
    <t>-veggie cups for lunch</t>
  </si>
  <si>
    <t>-Chicken Mach Shue</t>
  </si>
  <si>
    <t>-couscous salad</t>
  </si>
  <si>
    <t>-Peruvian foods</t>
  </si>
  <si>
    <t>-french dip w horseradish</t>
  </si>
  <si>
    <t>-johnny cakes</t>
  </si>
  <si>
    <t>-iced tea thing to put drinks into</t>
  </si>
  <si>
    <t>-salted carmel pie make for dessert one time with oatmeal curst</t>
  </si>
  <si>
    <t>-smoked salmon and eggs-check salmon smoke</t>
  </si>
  <si>
    <t>-seasonal drink menu</t>
  </si>
  <si>
    <t>-make Jill's pickles and dumplings and follow up</t>
  </si>
  <si>
    <t>-start making my own stocks</t>
  </si>
  <si>
    <t>-frumpy</t>
  </si>
  <si>
    <t>-eminent</t>
  </si>
  <si>
    <t>-malaise</t>
  </si>
  <si>
    <t>-jack boot</t>
  </si>
  <si>
    <t>-genial</t>
  </si>
  <si>
    <t>-vexed</t>
  </si>
  <si>
    <t>-adjuration</t>
  </si>
  <si>
    <t>-gauche</t>
  </si>
  <si>
    <t>-magnanimity</t>
  </si>
  <si>
    <t>-proviso</t>
  </si>
  <si>
    <t>-vagaries</t>
  </si>
  <si>
    <t>-gaol</t>
  </si>
  <si>
    <t>-pillory</t>
  </si>
  <si>
    <t>-evil-adverbiously</t>
  </si>
  <si>
    <t>-auspicious</t>
  </si>
  <si>
    <t>-propitiate</t>
  </si>
  <si>
    <t>-felicitously</t>
  </si>
  <si>
    <t>-obsequiousness</t>
  </si>
  <si>
    <t>-balustrades</t>
  </si>
  <si>
    <t>-flambeau</t>
  </si>
  <si>
    <t>-remonstrance</t>
  </si>
  <si>
    <t>-incommode</t>
  </si>
  <si>
    <t>-importunity</t>
  </si>
  <si>
    <t>-voluptuous</t>
  </si>
  <si>
    <t>-iconoclast</t>
  </si>
  <si>
    <t>-dregs</t>
  </si>
  <si>
    <t>-vinous</t>
  </si>
  <si>
    <t>-poltroon</t>
  </si>
  <si>
    <t>-superciliously</t>
  </si>
  <si>
    <t>-capacious</t>
  </si>
  <si>
    <t>-decollate</t>
  </si>
  <si>
    <t>Cleaning</t>
  </si>
  <si>
    <t>GPS</t>
  </si>
  <si>
    <t>make a drink menu</t>
  </si>
  <si>
    <t>1-Goals</t>
  </si>
  <si>
    <t>2-Projects</t>
  </si>
  <si>
    <t>3-Travel</t>
  </si>
  <si>
    <t>4-Shopping</t>
  </si>
  <si>
    <t>5-Food</t>
  </si>
  <si>
    <t>6-Word</t>
  </si>
  <si>
    <t>cultural universals</t>
  </si>
  <si>
    <t>ditch mouthwash</t>
  </si>
  <si>
    <t>check out "ways to well"</t>
  </si>
  <si>
    <t>stem cells, peptides, and testerone for long term health plan, use a urologist</t>
  </si>
  <si>
    <t>biological cycles and rhythms; study circadian rhythms</t>
  </si>
  <si>
    <t>get into UFC</t>
  </si>
  <si>
    <t>history of Peoria</t>
  </si>
  <si>
    <t>English common law and it's influence on US laws</t>
  </si>
  <si>
    <t>what is the oldest place on earth</t>
  </si>
  <si>
    <t>constitutional due process interpretations</t>
  </si>
  <si>
    <t>check out Jimmy Dorr</t>
  </si>
  <si>
    <t>check out Vice website</t>
  </si>
  <si>
    <t>look into therapies: CBD, self-massage, heat</t>
  </si>
  <si>
    <t>how do I use mental categories: perception, memory, emotion, motivation, executive functions, introspection, imagination, language, neurophysiology</t>
  </si>
  <si>
    <t>learn about the local flora, fauna, and geology etc</t>
  </si>
  <si>
    <t>cooking technique</t>
  </si>
  <si>
    <t>how do I manage my anger better</t>
  </si>
  <si>
    <t>learn how to break the feedback loop of anger</t>
  </si>
  <si>
    <t>learn how to communicate with Jessica to de-escalate tensions</t>
  </si>
  <si>
    <t>become a better listener</t>
  </si>
  <si>
    <t>what are considered must have supplements to make full use of pill case</t>
  </si>
  <si>
    <t>check out industrial organization in economics</t>
  </si>
  <si>
    <t>learn how to communicate with jess and teach her subtlety how to communicate with me</t>
  </si>
  <si>
    <t>check out quantum spin</t>
  </si>
  <si>
    <t>check out neuroeconomics</t>
  </si>
  <si>
    <t>check out Heidegger and self-theory</t>
  </si>
  <si>
    <t>check out evolutionary psychology</t>
  </si>
  <si>
    <t>look into game theory</t>
  </si>
  <si>
    <t>learn about post-modernism</t>
  </si>
  <si>
    <t>listen to Huberman lab for sleep</t>
  </si>
  <si>
    <t>does the genome have biological plasticity</t>
  </si>
  <si>
    <t>study Epictetus Roman stoic</t>
  </si>
  <si>
    <t>look into Jacobsen's progressive relaxation method</t>
  </si>
  <si>
    <t>look into Karl Popper &amp; critical realism</t>
  </si>
  <si>
    <t>look into these Acceptance and Commitment therapy methods: philosophical evaluation, cost benefit analysis, mindfulness training, emphasis on metaphor rather than active-directive disputing</t>
  </si>
  <si>
    <t>identify and learn critical thinking concepts</t>
  </si>
  <si>
    <t>look into pre-sleep therapies</t>
  </si>
  <si>
    <t>look into stoicism</t>
  </si>
  <si>
    <t>research nightshade Tom Brady stuff</t>
  </si>
  <si>
    <t>does marijuana stimulate the endocannabinoid system</t>
  </si>
  <si>
    <t>look into RAS-reticular activating system</t>
  </si>
  <si>
    <t>telomere preservation practices</t>
  </si>
  <si>
    <t>how to stimulate more right brain thinking</t>
  </si>
  <si>
    <t>neuroplasticity to fight memory loss-do new things while stimulating as many senses as possible.  Remember several things about a new topic not just one</t>
  </si>
  <si>
    <t>nootropics</t>
  </si>
  <si>
    <t>learn Spanish</t>
  </si>
  <si>
    <t>add psoriasis best practices to hygiene routine</t>
  </si>
  <si>
    <t>lucid dreaming</t>
  </si>
  <si>
    <t>glycemic index</t>
  </si>
  <si>
    <t>look into John Brisket's extraordinary life</t>
  </si>
  <si>
    <t>bio-markers screening-specifically lung cancer Amgen No "K-RAS"</t>
  </si>
  <si>
    <t>end of life care; look into individual life annuities and end of life care insurance</t>
  </si>
  <si>
    <t>social etiquette</t>
  </si>
  <si>
    <t>quote of week program to replace old system</t>
  </si>
  <si>
    <t>use writing to organize my thoughts</t>
  </si>
  <si>
    <t>how to stop systematic inflammation especially with my condition</t>
  </si>
  <si>
    <t>get ripped to show my mom what is possible by the time she retires</t>
  </si>
  <si>
    <t>look more into "Thought Process" sub statements</t>
  </si>
  <si>
    <t>what can I do to be productive when my energy is down?</t>
  </si>
  <si>
    <t>what are the simple things in life</t>
  </si>
  <si>
    <t>nootropics &amp; colene</t>
  </si>
  <si>
    <t>figure out a way to incorporate days where I don't do my routine</t>
  </si>
  <si>
    <t>what are the best shows on cable</t>
  </si>
  <si>
    <t>what do I do when I feel like shit?</t>
  </si>
  <si>
    <t>words of wisdom into calendar for next year, then whittle down from there even further all the way to the ten commandments</t>
  </si>
  <si>
    <t>call Cody about judging food</t>
  </si>
  <si>
    <t>adjust for new car insurance total and Orkin</t>
  </si>
  <si>
    <t>respond to Mike Boblick about Sabotage specially Am I Going Insane and Fruit Gum Company</t>
  </si>
  <si>
    <t>follow up with Michael Boblick on "From Stump to Ship"</t>
  </si>
  <si>
    <t>start looking into medical issue</t>
  </si>
  <si>
    <t>bulk grocery strategy</t>
  </si>
  <si>
    <t>upgrade the quality of lunch foods</t>
  </si>
  <si>
    <t>acknowledge feelings of shame</t>
  </si>
  <si>
    <t>random result podcast listen</t>
  </si>
  <si>
    <t>The Myth of Self-Esteem has negative feeling management process on 222</t>
  </si>
  <si>
    <t>put yourself in someone else's shoes</t>
  </si>
  <si>
    <t>how can we pay into PMI and not interest?</t>
  </si>
  <si>
    <t>local loans are still possible for remodel</t>
  </si>
  <si>
    <t>check out substack</t>
  </si>
  <si>
    <t>online culinary program</t>
  </si>
  <si>
    <t>kitchen equipment pics</t>
  </si>
  <si>
    <t>start a blog</t>
  </si>
  <si>
    <t>computer training</t>
  </si>
  <si>
    <t>what can I do with the "ten core physical skills"</t>
  </si>
  <si>
    <t>lung cancer screening</t>
  </si>
  <si>
    <t>PMI date; pound down loan until above 20%</t>
  </si>
  <si>
    <t>saving starts next year with the 401k</t>
  </si>
  <si>
    <t>deliberate phasing of life</t>
  </si>
  <si>
    <t>sensory deprivation experience</t>
  </si>
  <si>
    <t>fire-up health insurance app</t>
  </si>
  <si>
    <t>CIRA sop has a list of preventive services</t>
  </si>
  <si>
    <t>look into ComPsych service</t>
  </si>
  <si>
    <t>best place to live every 20 years back to civ start-novel idea?</t>
  </si>
  <si>
    <t>develop feedback analysis per HBS (2nd chapter?)</t>
  </si>
  <si>
    <t>therapies that include movement seem to have value; also sound</t>
  </si>
  <si>
    <t>novel where human implants control what you see, hear, say and even possibly think built in and monitored by the state</t>
  </si>
  <si>
    <t>yearly rendezvous doing everyone’s Top 100 while camping; for camping get 3 RVs and put them in U shape while camping</t>
  </si>
  <si>
    <t>bucketlist.og</t>
  </si>
  <si>
    <t>cloning kitty</t>
  </si>
  <si>
    <t>what can I do with DISCO skills in my skill development</t>
  </si>
  <si>
    <t>get into fragrances</t>
  </si>
  <si>
    <t>ADUs on properties in low income areas in Peoria</t>
  </si>
  <si>
    <t>confirm fire pit regulations</t>
  </si>
  <si>
    <t>menard's card</t>
  </si>
  <si>
    <t>GFI bath outlet</t>
  </si>
  <si>
    <t>USA map to finish vacation plan</t>
  </si>
  <si>
    <t>travel podcast with Charles</t>
  </si>
  <si>
    <t>Christmas tree</t>
  </si>
  <si>
    <t>train Jiu jitsu</t>
  </si>
  <si>
    <t>get into comedy like Rogan lol</t>
  </si>
  <si>
    <t>check home humidity levels and consider in-line adds</t>
  </si>
  <si>
    <t>install catch basins</t>
  </si>
  <si>
    <t>start my own substack</t>
  </si>
  <si>
    <t>build a treehouse</t>
  </si>
  <si>
    <t>start master closet after cali trip</t>
  </si>
  <si>
    <t>floor squeak with closet upgrade</t>
  </si>
  <si>
    <t>shroom spores</t>
  </si>
  <si>
    <t>crack at front stoop</t>
  </si>
  <si>
    <t>mount blind cords</t>
  </si>
  <si>
    <t>plug hole by TV</t>
  </si>
  <si>
    <t>check smokes and CO2</t>
  </si>
  <si>
    <t>water logged brick</t>
  </si>
  <si>
    <t>dryer exhaust</t>
  </si>
  <si>
    <t>upgrade patio</t>
  </si>
  <si>
    <t>cook looking water collection drum</t>
  </si>
  <si>
    <t>clean out fireplace vent</t>
  </si>
  <si>
    <t>clean gutters after leaves are off</t>
  </si>
  <si>
    <t>open ledger crack at bed patio</t>
  </si>
  <si>
    <t>yard pre-winter control</t>
  </si>
  <si>
    <t>JEEP recall</t>
  </si>
  <si>
    <t>fix vac again and clean vacs</t>
  </si>
  <si>
    <t>layout a vision board in house for a big joint project-perhaps vacations</t>
  </si>
  <si>
    <t>water testing and treatment program</t>
  </si>
  <si>
    <t>build a fire pit</t>
  </si>
  <si>
    <t>new clothes at goal weight</t>
  </si>
  <si>
    <t>re-do spirograph after moving</t>
  </si>
  <si>
    <t>set-up racing seat with old tv and Xbox</t>
  </si>
  <si>
    <t>weight training once have $: 5 day chest-abs, back, shoulders, arms, legs</t>
  </si>
  <si>
    <t>build center console for couch</t>
  </si>
  <si>
    <t>entertainment magnetic chart showing all top 20s once lists are more developed</t>
  </si>
  <si>
    <t>obstacle course in woods</t>
  </si>
  <si>
    <t>compost pile</t>
  </si>
  <si>
    <t>sober October</t>
  </si>
  <si>
    <t>check out Breaking Point on YouTube</t>
  </si>
  <si>
    <t>-None</t>
  </si>
  <si>
    <t>head to Jason's for fishing</t>
  </si>
  <si>
    <t>7-Quote</t>
  </si>
  <si>
    <t>Kurt Lewin "If you really want to understand something, try to change it."</t>
  </si>
  <si>
    <t>root beer floats</t>
  </si>
  <si>
    <t>order X-mas tree</t>
  </si>
  <si>
    <t>door sweep</t>
  </si>
  <si>
    <t>quarterly activites</t>
  </si>
  <si>
    <t>fitness challenge in Jan</t>
  </si>
  <si>
    <t>-make movies for scroller</t>
  </si>
  <si>
    <t>-mad libs</t>
  </si>
  <si>
    <t>-lean on me style journey</t>
  </si>
  <si>
    <t>-go to the track and go betting on horses</t>
  </si>
  <si>
    <t>-monthly planning instead of weekly</t>
  </si>
  <si>
    <t>-what to do with affirmations and log</t>
  </si>
  <si>
    <t>-type up bo's scores</t>
  </si>
  <si>
    <t>-Rogan meats</t>
  </si>
  <si>
    <t>-Bo game like chess where we decide moves together</t>
  </si>
  <si>
    <t>-golf game with dad</t>
  </si>
  <si>
    <t>-ketamine therapy</t>
  </si>
  <si>
    <t>-do chornophotography</t>
  </si>
  <si>
    <t>-move self eval and affirmations to weekly review</t>
  </si>
  <si>
    <t>-work on logic and critical thinking</t>
  </si>
  <si>
    <t>-mount pages by whiteboard on clipboards or something</t>
  </si>
  <si>
    <t>-finish study club notes restructuring and then rate old ones</t>
  </si>
  <si>
    <t>malfeasance</t>
  </si>
  <si>
    <t>Alexis de Tocqueville "the field of possibilities for social institutions is much more extensive than men living in their various societies are ready to imagine."</t>
  </si>
  <si>
    <t>wood backer and wood burner for chems</t>
  </si>
  <si>
    <t>panecea</t>
  </si>
  <si>
    <t>bowl for game club</t>
  </si>
  <si>
    <t>2-Shopping</t>
  </si>
  <si>
    <t>Google Nest research</t>
  </si>
  <si>
    <t>add fitness gear to maintenance</t>
  </si>
  <si>
    <t>footstool</t>
  </si>
  <si>
    <t>add books to SC paper on wall</t>
  </si>
  <si>
    <t>CORE IDEAS</t>
  </si>
  <si>
    <t>MISSION STATEMENT</t>
  </si>
  <si>
    <t>-life is finite and fleeting; therefore, try to find satisfaction and a sense of appreciation, from moment to moment, by keeping that in perspective during both good and bad times</t>
  </si>
  <si>
    <t>VALUES</t>
  </si>
  <si>
    <t>-being absorbed in the moment</t>
  </si>
  <si>
    <t>-deliberate actions</t>
  </si>
  <si>
    <t>-open-mindedness &amp; adaptability</t>
  </si>
  <si>
    <t>-implementing health related best practices</t>
  </si>
  <si>
    <t>-sharing my life with Jessica &amp; my parents</t>
  </si>
  <si>
    <t>-civility &amp; friendliness</t>
  </si>
  <si>
    <t>-optimism &amp; resilience</t>
  </si>
  <si>
    <t>-humor &amp; perceptive commentary</t>
  </si>
  <si>
    <t>-relationships with animals</t>
  </si>
  <si>
    <t>-creativity</t>
  </si>
  <si>
    <t>-acceptance of suffering and frustration when I can do nothing about it</t>
  </si>
  <si>
    <t>ROLES</t>
  </si>
  <si>
    <t>-planner</t>
  </si>
  <si>
    <t>-learner</t>
  </si>
  <si>
    <t>-fitness enthusiast</t>
  </si>
  <si>
    <t>-community member</t>
  </si>
  <si>
    <t>-husband</t>
  </si>
  <si>
    <t>-animal care giver</t>
  </si>
  <si>
    <t>-provider of humor</t>
  </si>
  <si>
    <t>-artist</t>
  </si>
  <si>
    <t>-consumer of arts and entertainment</t>
  </si>
  <si>
    <t>MOST DISLIKED BEHAVIORS</t>
  </si>
  <si>
    <t>-not considering other people's perspectives or new ideas</t>
  </si>
  <si>
    <t>-aggressiveness used as a competitive advantage over others</t>
  </si>
  <si>
    <t>-hurting someone's feeling unjustly</t>
  </si>
  <si>
    <t>-poorly coping with hardships and not appreciating what you have</t>
  </si>
  <si>
    <t>-reacting to a situation without pausing to think</t>
  </si>
  <si>
    <t>-being afraid, anxious, or worried when it is not warranted</t>
  </si>
  <si>
    <t>ACCOMPLISHMENTS</t>
  </si>
  <si>
    <t>-education including master's degree and on-going deliberate learning pursuits</t>
  </si>
  <si>
    <t>-good friend to my parents, as an only child, despite maybe not making them the most proud of my accomplishments</t>
  </si>
  <si>
    <t>-good companion to Jessica and being faithful to her; helping to develop the relationship Jessica and I are now enjoying together</t>
  </si>
  <si>
    <t>-helpful person when asked; will help facilitate people through challenging situations without any real personal benefit</t>
  </si>
  <si>
    <t>-generally an agreeable person to be around</t>
  </si>
  <si>
    <t>-overall enjoyment of life so far with no bitter regrets</t>
  </si>
  <si>
    <t>-demonstrated that I can easily incorporate new information into my knowledge framework; willing to adapt even if fundamental beliefs are challenged with better information</t>
  </si>
  <si>
    <t>-good work ethic demonstrated so far</t>
  </si>
  <si>
    <t>FAILURES</t>
  </si>
  <si>
    <t>-has done nothing to contribute to society in way with lasting impact</t>
  </si>
  <si>
    <t>-my relationships in the early 2000s and the hurt feelings caused</t>
  </si>
  <si>
    <t>-my integrity; have told untruths especially to cover for behaviors others found unacceptable as a youth, but sometimes to embellish as well</t>
  </si>
  <si>
    <t>-living a life that has taken more than it has contributed</t>
  </si>
  <si>
    <t>-not being able to find a satisfying life without cannabis</t>
  </si>
  <si>
    <t>-not finding a way to overcome the thought of the finality of death</t>
  </si>
  <si>
    <t>-a lack of diverse experiences; much of my life has been spent doing similar activities while time passes by; lately this has not been the case</t>
  </si>
  <si>
    <t>-too few social connections as needed for a holistically healthy life</t>
  </si>
  <si>
    <t>WHAT AM I GOOD AT</t>
  </si>
  <si>
    <t>-executive functions</t>
  </si>
  <si>
    <t>-knowledge retention and recall</t>
  </si>
  <si>
    <t>-seeking out best practices and applying to my life</t>
  </si>
  <si>
    <t>-speech and communication</t>
  </si>
  <si>
    <t>-making the most of the moment by appreciating it more times than not</t>
  </si>
  <si>
    <t>-showing some artistic talent</t>
  </si>
  <si>
    <t>-adaptive thinking; being "quick on my feet"</t>
  </si>
  <si>
    <t>-taking care of my health including mentally</t>
  </si>
  <si>
    <t>-polite behavior</t>
  </si>
  <si>
    <t>-being a faithful husband both mentally and physically</t>
  </si>
  <si>
    <t>-good work ethic</t>
  </si>
  <si>
    <t>-good decision making outside of cravings like food, substances etc</t>
  </si>
  <si>
    <t>-physical activities and sports; generally has shown ability to pick up new physical activities</t>
  </si>
  <si>
    <t>WHAT AM I BAD AT</t>
  </si>
  <si>
    <t>-confrontation unless there is trust</t>
  </si>
  <si>
    <t>-coping with low valence and affect</t>
  </si>
  <si>
    <t>-short temper with intellectual mistakes or perceived panic</t>
  </si>
  <si>
    <t>-displaying anger in the face of critique or others trying to restrict my freedom of decision making rather than letting me draw my own conclusions</t>
  </si>
  <si>
    <t>-giving and receiving love verbally rather than through action</t>
  </si>
  <si>
    <t>-self-sacrifice</t>
  </si>
  <si>
    <t>-honesty 100% saying actually how I feel etc.</t>
  </si>
  <si>
    <t>-self-control: drug use, binge behaviors etc</t>
  </si>
  <si>
    <t>-a lack of patience in frustrating circumstances</t>
  </si>
  <si>
    <t>-advanced techniques of money management</t>
  </si>
  <si>
    <t>-</t>
  </si>
  <si>
    <t>-analytical philosophy</t>
  </si>
  <si>
    <t>-methodical naturalism</t>
  </si>
  <si>
    <t>reverse osmosis system with minerals</t>
  </si>
  <si>
    <t>surround sound system for Sue</t>
  </si>
  <si>
    <t>pale blue dot poser</t>
  </si>
  <si>
    <t>-doc appt with Balance on jan 26th at 1pm  est</t>
  </si>
  <si>
    <t>-move shit from TV side back to study club documentary based stuff</t>
  </si>
  <si>
    <t>-move tv nonfication to study club</t>
  </si>
  <si>
    <t>-need questions for log entry like favorite thing etc</t>
  </si>
  <si>
    <t>-consider wathcing movies by director</t>
  </si>
  <si>
    <t>Departed, pulp fiction, Django unchained,</t>
  </si>
  <si>
    <t>-hiking day bag to hold all of our shit for day trips</t>
  </si>
  <si>
    <t>-bring back Nintendo</t>
  </si>
  <si>
    <t>-house on the rock trip in wisconsin</t>
  </si>
  <si>
    <t>-set-up fitness challenge process</t>
  </si>
  <si>
    <t>-put buck in book</t>
  </si>
  <si>
    <t>-ski ball at Chrisities Den in Dunlap</t>
  </si>
  <si>
    <t>-grilling at marshall wildife viewing area (west side of river)</t>
  </si>
  <si>
    <t>-camping site at east marshall wildlife facility</t>
  </si>
  <si>
    <t>-get an hourglass</t>
  </si>
  <si>
    <t>-drop the dip as a monthly goal</t>
  </si>
  <si>
    <t>-tv show “time team”</t>
  </si>
  <si>
    <t>-start a monthly checklist process</t>
  </si>
  <si>
    <t>-add "new ideas" to whiteboard</t>
  </si>
  <si>
    <t>-how can I have more fun at my parents house</t>
  </si>
  <si>
    <t>-am I going to plan for California?</t>
  </si>
  <si>
    <t>s-hooks &amp; self-tapping screws</t>
  </si>
  <si>
    <t>put up speaker stands and light em</t>
  </si>
  <si>
    <t>make my mom a fitness log, pen, cookbook, and exercise manual</t>
  </si>
  <si>
    <t>medical checklist</t>
  </si>
  <si>
    <t>5 joint projects per day &amp;25, study club 5, and co-op game on weekly</t>
  </si>
  <si>
    <t>do night reading notes at night when I sit down and add to whiteboard</t>
  </si>
  <si>
    <t>3-Entertainment</t>
  </si>
  <si>
    <t>bring back new ideas time and add to whiteboard</t>
  </si>
  <si>
    <t>5 projects per week for both me and jess on whiteboard</t>
  </si>
  <si>
    <t>bring back arts research &amp; cable TV recording process once moved</t>
  </si>
  <si>
    <t>start charting weekly rating scores and make a better questionnaire</t>
  </si>
  <si>
    <t>Podcast save and replay system</t>
  </si>
  <si>
    <t>0rder 18" ottoman</t>
  </si>
  <si>
    <t>Clean-up clothles after fitness challenge</t>
  </si>
  <si>
    <t>Flowers to bank</t>
  </si>
  <si>
    <t>Cookie jar</t>
  </si>
  <si>
    <t>Update contractor tab</t>
  </si>
  <si>
    <t>Update binders</t>
  </si>
  <si>
    <t>Nature trip process</t>
  </si>
  <si>
    <t>Cleats on wall for tools</t>
  </si>
  <si>
    <t>Rolling wood cart</t>
  </si>
  <si>
    <t>Plan out workbench</t>
  </si>
  <si>
    <t>kick off philosophy club</t>
  </si>
  <si>
    <t>set-up fitness challenge</t>
  </si>
  <si>
    <t>set-up my mom's x-mas gift</t>
  </si>
  <si>
    <t>-make a list of double digit weekly scores</t>
  </si>
  <si>
    <t>-work on affirmations prompts that I used to have</t>
  </si>
  <si>
    <t>-start making movies</t>
  </si>
  <si>
    <t>-move date night to line item not checkbox</t>
  </si>
  <si>
    <t>-make a list of quotes that's easy to read maybe rolodex</t>
  </si>
  <si>
    <t>-get back into meal planning and reincorporate prtined stuff</t>
  </si>
  <si>
    <t>-light ball</t>
  </si>
  <si>
    <t>-catch up study club</t>
  </si>
  <si>
    <t>-lettuce spinner</t>
  </si>
  <si>
    <t>Algae Oil Research</t>
  </si>
  <si>
    <t>-once a month voting on display rotation</t>
  </si>
  <si>
    <t>-checklist for reviewing core values each week</t>
  </si>
  <si>
    <t>Self-Improvement</t>
  </si>
  <si>
    <t>generate an idea that will improve my routine</t>
  </si>
  <si>
    <t>generate an idea that will improve my mental health</t>
  </si>
  <si>
    <t>generate an idea that will improve my physical health</t>
  </si>
  <si>
    <t>generate an idea that will benefit others</t>
  </si>
  <si>
    <t>Quarterly Goal</t>
  </si>
  <si>
    <t>Quotes need prompts</t>
  </si>
  <si>
    <t>Reading non-fiction in the morning and fiction at night</t>
  </si>
  <si>
    <t>Use core values before meditation and then focus on it</t>
  </si>
  <si>
    <t>Create joint qaurterly and yearly scorecard</t>
  </si>
  <si>
    <t>Self-care checklist</t>
  </si>
  <si>
    <t>Finsih yearly planning for next week</t>
  </si>
  <si>
    <t>Look into executive health exams</t>
  </si>
  <si>
    <t>Facts go in hat</t>
  </si>
  <si>
    <t>My 22 replay tomrorow</t>
  </si>
  <si>
    <t>Good tv antenna</t>
  </si>
  <si>
    <t>Paramount plus for Sunday mornings</t>
  </si>
  <si>
    <t>Current events with once a week shows</t>
  </si>
  <si>
    <t>Get my mom's game club score</t>
  </si>
  <si>
    <t>Find Jess's Thermos</t>
  </si>
  <si>
    <t>Roll over medical checklist and algae research goal</t>
  </si>
  <si>
    <t>Put study club notes in roller thing</t>
  </si>
  <si>
    <t>Raffle drum for study club notes</t>
  </si>
  <si>
    <t>(weekly goal for next week)</t>
  </si>
  <si>
    <t>I need to get a handle on my anger</t>
  </si>
  <si>
    <t>Roll over medical checklist</t>
  </si>
  <si>
    <t>Print plans or draw plans for wood shop projects</t>
  </si>
  <si>
    <t>Weekly hygiene to checklist</t>
  </si>
  <si>
    <t>See if the Big 5 personality test is science backed and then do this month</t>
  </si>
  <si>
    <t>Look into typology and organizational psychology</t>
  </si>
  <si>
    <t>Build my own couch</t>
  </si>
  <si>
    <t>Build a movable TV casement</t>
  </si>
  <si>
    <t>Discovery plus</t>
  </si>
  <si>
    <t>Expand descriptive words for gratefulness statement</t>
  </si>
  <si>
    <t>Red light therapy</t>
  </si>
  <si>
    <t>Send email next month about CO trip</t>
  </si>
  <si>
    <t>Score review process at end of year with mag chart</t>
  </si>
  <si>
    <t>Midnight at noon on New Year's Eve</t>
  </si>
  <si>
    <t>system to use Audible subscription</t>
  </si>
  <si>
    <t>need flexiblity back in routine</t>
  </si>
  <si>
    <t>visit old timers in care homes</t>
  </si>
  <si>
    <t>Rework Meal Planning Process</t>
  </si>
  <si>
    <t>Water Testing &amp; Treatment Program</t>
  </si>
  <si>
    <t>ancestry physical tree in both families</t>
  </si>
  <si>
    <t>rotate through sports-Start watching pool again</t>
  </si>
  <si>
    <t>e-waste drop off at Best Buy</t>
  </si>
  <si>
    <t>Home</t>
  </si>
  <si>
    <t>30 Minutes Standing &amp; 250 Steps per Hour</t>
  </si>
  <si>
    <t>WEEKLY SCORECARD</t>
  </si>
  <si>
    <t>set a goal that will improve a poor outcome from the last month</t>
  </si>
  <si>
    <t>MONTHLY SCORECARD</t>
  </si>
  <si>
    <t>QUARTERLY SCORECARD</t>
  </si>
  <si>
    <t>BI-ANNUAL SCORECARD</t>
  </si>
  <si>
    <t>YEARLY SCORECARD</t>
  </si>
  <si>
    <t>What are you grateful for?</t>
  </si>
  <si>
    <t>How can I improve my Executive Functions, Emotion, Motivation, Perception, Memory, Creativity, Imagination</t>
  </si>
  <si>
    <t>Integrity Responsibility Forgiveness Compassion Empathy Conscience Self-control Respect Kindness Tolerance Fairness</t>
  </si>
  <si>
    <t>Cognitive Restructuring, Evidence for Assumptions, Critical Thinking, Appropriate Skepticism, Prediction Errors</t>
  </si>
  <si>
    <t xml:space="preserve"> Perceiving Emotions, Using Emotions, Understanding Emotions, Managing Emotions</t>
  </si>
  <si>
    <t>What are the top three events from yesterday?</t>
  </si>
  <si>
    <t>What did you have for dinner?</t>
  </si>
  <si>
    <t>How did you feel about your day?</t>
  </si>
  <si>
    <t>What do you affirm abour yourself?</t>
  </si>
  <si>
    <t>Daily Questionaire</t>
  </si>
  <si>
    <t>What did you observe about your partner yesterday?</t>
  </si>
  <si>
    <t>Weekly Questionaire</t>
  </si>
  <si>
    <t>Monthly Score</t>
  </si>
  <si>
    <t>What was my biggest error yesterday?</t>
  </si>
  <si>
    <t>Cardio Workout Zone Minutes</t>
  </si>
  <si>
    <t>Weight Training Zone Minutes</t>
  </si>
  <si>
    <t>Morning Reading Completed</t>
  </si>
  <si>
    <t>Saturated Fat Grams Over</t>
  </si>
  <si>
    <t>Emotions &amp; Feelings Quality</t>
  </si>
  <si>
    <t>Reasoning &amp; Critical Thinking Quality</t>
  </si>
  <si>
    <t>Scheduled Goals Completed</t>
  </si>
  <si>
    <t>Waist Measurement Inches Change</t>
  </si>
  <si>
    <t>Weight Measurement Pounds Change</t>
  </si>
  <si>
    <t>Alcoholic Drinks Consumed</t>
  </si>
  <si>
    <t>Avoidable Failures</t>
  </si>
  <si>
    <t>Character Errors</t>
  </si>
  <si>
    <t>Joint Project 1</t>
  </si>
  <si>
    <t>Joint Project 2</t>
  </si>
  <si>
    <t>Joint Project 3</t>
  </si>
  <si>
    <t>Joint Project 4</t>
  </si>
  <si>
    <t>Country of the Week</t>
  </si>
  <si>
    <t>Person of the Week</t>
  </si>
  <si>
    <t>Joe</t>
  </si>
  <si>
    <t>Jess</t>
  </si>
  <si>
    <t>Photo Journal Components</t>
  </si>
  <si>
    <t>1. Places Visited Together</t>
  </si>
  <si>
    <t>2. Predominant Weather</t>
  </si>
  <si>
    <t>3. Best Dinner</t>
  </si>
  <si>
    <t>4. Top 3 News</t>
  </si>
  <si>
    <t>5. Quote of the Week</t>
  </si>
  <si>
    <t>6. Joe’s Rating</t>
  </si>
  <si>
    <t>7. Joe’s Top 3</t>
  </si>
  <si>
    <t>8. Jess’s Rating</t>
  </si>
  <si>
    <t>Pet</t>
  </si>
  <si>
    <t>9. Jess’s Top 3</t>
  </si>
  <si>
    <t>Puzzle Piece Complete</t>
  </si>
  <si>
    <t>Crossword Complete</t>
  </si>
  <si>
    <t>Word Search Complete</t>
  </si>
  <si>
    <t>Podcast of the Week</t>
  </si>
  <si>
    <t>Factual Narratives</t>
  </si>
  <si>
    <t>Science &amp; Technology</t>
  </si>
  <si>
    <t>Culture &amp; Travel</t>
  </si>
  <si>
    <t>Design &amp; Home</t>
  </si>
  <si>
    <t>Visual Arts</t>
  </si>
  <si>
    <t>Current Events</t>
  </si>
  <si>
    <t>Interviews</t>
  </si>
  <si>
    <t>Health &amp; Fitness</t>
  </si>
  <si>
    <t>Physics &amp; Space</t>
  </si>
  <si>
    <t>Politics &amp; Government</t>
  </si>
  <si>
    <t>History</t>
  </si>
  <si>
    <t>Mental Health &amp; Fitness</t>
  </si>
  <si>
    <t>Philosophy &amp; Belief Systems</t>
  </si>
  <si>
    <t>Communications &amp; Language</t>
  </si>
  <si>
    <t>Critical Thinking &amp; Logic</t>
  </si>
  <si>
    <t>Projections of the Future</t>
  </si>
  <si>
    <t>Game Club</t>
  </si>
  <si>
    <t>Business &amp; Economics</t>
  </si>
  <si>
    <t>Sleep Score</t>
  </si>
  <si>
    <t>Valence &amp; Arousal Score</t>
  </si>
  <si>
    <t>Morning Hygiene Completed</t>
  </si>
  <si>
    <t>Mindfulness Using Core Values Completed</t>
  </si>
  <si>
    <t>Daily Questionaire Completed</t>
  </si>
  <si>
    <t>New Idea to Address Biggest Mistake Yesterday Generated</t>
  </si>
  <si>
    <t>Email &amp; Whiteboard Cleaned Up</t>
  </si>
  <si>
    <t>Immediate New Ideas, Weekly Objectives, and Goals Reviewed</t>
  </si>
  <si>
    <t>Visualization Completed</t>
  </si>
  <si>
    <t>Quality Breakfast Completed</t>
  </si>
  <si>
    <t>Afternoon Hygiene Completed</t>
  </si>
  <si>
    <t>Outdoors/Sunlight Score</t>
  </si>
  <si>
    <t>Dinner Quality Score</t>
  </si>
  <si>
    <t>64 Ounces of Water Consumed</t>
  </si>
  <si>
    <t>Added Sugars Grams Over</t>
  </si>
  <si>
    <t>Moderated Consumption</t>
  </si>
  <si>
    <t>Learning &amp; Adaptability Quality</t>
  </si>
  <si>
    <t>Fun Score</t>
  </si>
  <si>
    <t>Satisfaction Score</t>
  </si>
  <si>
    <t>Daily Score</t>
  </si>
  <si>
    <t>REVIEW</t>
  </si>
  <si>
    <t>Weekly Questionaire Completed</t>
  </si>
  <si>
    <t>Photo Journal Completed</t>
  </si>
  <si>
    <t>Happiness Score</t>
  </si>
  <si>
    <t>Self-Improvement Score</t>
  </si>
  <si>
    <t>Aggregate Weekly Score to Chart Added</t>
  </si>
  <si>
    <t>PLAN</t>
  </si>
  <si>
    <t>Incomplete Items from Last Week Noted</t>
  </si>
  <si>
    <t>Notes to Moved Appropriate Locations</t>
  </si>
  <si>
    <t>Idea Ratings Adjusted</t>
  </si>
  <si>
    <t>Weekly Arts Research Completed</t>
  </si>
  <si>
    <t>Meal Planning Completed</t>
  </si>
  <si>
    <t>ACCOMPLISH</t>
  </si>
  <si>
    <t>Weekly Objectives Completed</t>
  </si>
  <si>
    <t>Health Checklist Completed</t>
  </si>
  <si>
    <t>Maintenance &amp; Cleaning Checklist Completed</t>
  </si>
  <si>
    <t>New Ideas Checklist Completed</t>
  </si>
  <si>
    <t>Spouse Complimented</t>
  </si>
  <si>
    <t>Monthly Questionaire Completed</t>
  </si>
  <si>
    <t>Goodness of Life Overall Score</t>
  </si>
  <si>
    <t>Pride in Accomplishments Score</t>
  </si>
  <si>
    <t>Aggregate Monthly Score Added to Chart</t>
  </si>
  <si>
    <t>New Joint Monthly Checklist Printed</t>
  </si>
  <si>
    <t>New Planner Generated</t>
  </si>
  <si>
    <t>Unique Commitments Added to Planner</t>
  </si>
  <si>
    <t>Ideas Developed into Monthly Goals</t>
  </si>
  <si>
    <t>Monthly Arts Research Completed</t>
  </si>
  <si>
    <t>Travel Planning for Local Driving Trip Completed</t>
  </si>
  <si>
    <t>Travel Planning for Date Night Completed</t>
  </si>
  <si>
    <t>Travel Planning for Explore Peoria Completed</t>
  </si>
  <si>
    <t>Travel Planning for Explore IL Completed</t>
  </si>
  <si>
    <t>Budget Plan Check Complete</t>
  </si>
  <si>
    <t>Remodeling Plan Check Complete</t>
  </si>
  <si>
    <t>Monthly Remodeling Phases Segmented into Weekly Tasks</t>
  </si>
  <si>
    <t>Weekly Remodeling Tasks Planned in Goals</t>
  </si>
  <si>
    <t>Monthly Maintenance and Cleaning Planned</t>
  </si>
  <si>
    <t>Monthly Health Checklist Items Planned</t>
  </si>
  <si>
    <t>Driving Trip Completed</t>
  </si>
  <si>
    <t>Date Night Completed</t>
  </si>
  <si>
    <t>Explore Peoria Completed</t>
  </si>
  <si>
    <t>Explore IL Completed</t>
  </si>
  <si>
    <t>Monthly Goals Completed</t>
  </si>
  <si>
    <t>Scorecards Revised as Needed</t>
  </si>
  <si>
    <t>Joint Weekly Checklist Revised as Needed</t>
  </si>
  <si>
    <t>Joint Monthly Checklist Revised as Needed</t>
  </si>
  <si>
    <t>Health Checklist Revised as Needed</t>
  </si>
  <si>
    <t>Maintenance &amp; Cleaning Checklist Revised as Needed</t>
  </si>
  <si>
    <t>New Ideas Checklist Revised as Needed</t>
  </si>
  <si>
    <t>Self-Assessment Completed</t>
  </si>
  <si>
    <t>Core Values Updated</t>
  </si>
  <si>
    <t>Quarterly Questionaire Completed</t>
  </si>
  <si>
    <t>Goal Set for Corrective Action for Incomplete Quarterly Goal</t>
  </si>
  <si>
    <t>Regrets</t>
  </si>
  <si>
    <t>Memorability of Events Score</t>
  </si>
  <si>
    <t>Contribution to Society Score</t>
  </si>
  <si>
    <t>Aggregate Seasonal Score Added to Chart</t>
  </si>
  <si>
    <t>Quarterly Goal Set</t>
  </si>
  <si>
    <t>Diet Planned</t>
  </si>
  <si>
    <t>Quarterly Maintenance and Cleaning Checklist Planned</t>
  </si>
  <si>
    <t>Quarterly Health Checklist Planned</t>
  </si>
  <si>
    <t>Self-Care Event Planned</t>
  </si>
  <si>
    <t>Travel Planning for Long Weekend Completed</t>
  </si>
  <si>
    <t>Quarterly Goal Completed</t>
  </si>
  <si>
    <t>Long Weekend Trip Completed</t>
  </si>
  <si>
    <t>Self-Care Event Completed</t>
  </si>
  <si>
    <t>Budget Allocation Checklist Completed</t>
  </si>
  <si>
    <t>Remodeling Monthly Phase Plan Created</t>
  </si>
  <si>
    <t>Marriage Questionaire Completed</t>
  </si>
  <si>
    <t>All Friends Called this Quarter</t>
  </si>
  <si>
    <t>Goal Set for Corrective Action for Incomplete Bi-Annual Goal</t>
  </si>
  <si>
    <t>Regrets Left Unresolved</t>
  </si>
  <si>
    <t>Exposure to New Experiences Score</t>
  </si>
  <si>
    <t>Questioning Your Beliefs Score</t>
  </si>
  <si>
    <t>Bi-Annual Goal Set</t>
  </si>
  <si>
    <t>Bi-Annual Maintenance and Cleaning Checklist Planned</t>
  </si>
  <si>
    <t>Bi-Annual Health Checklist Planned</t>
  </si>
  <si>
    <t>Travel Planning for National Vacation Completed</t>
  </si>
  <si>
    <t>Travel Planning for Mental Retreat</t>
  </si>
  <si>
    <t>Plan for Professional Therapy Course</t>
  </si>
  <si>
    <t>Bi-Annual Goal Completed</t>
  </si>
  <si>
    <t>National Vacation Completed</t>
  </si>
  <si>
    <t>Home Remodeling Phase Schedule Updated</t>
  </si>
  <si>
    <t>Room Designs Updated</t>
  </si>
  <si>
    <t>Professional Therapy Course Completed</t>
  </si>
  <si>
    <t>Yearly Questionaire Completed</t>
  </si>
  <si>
    <t>Goal Set for Corrective Action for Incomplete Yearly Goal</t>
  </si>
  <si>
    <t>Yearly Recap of Photos</t>
  </si>
  <si>
    <t>Yearly Recap of Scores Presentation</t>
  </si>
  <si>
    <t>Yearly Recap of Music</t>
  </si>
  <si>
    <t>Review Last Year's Predictions</t>
  </si>
  <si>
    <t>Major Positive/Negative Ratio</t>
  </si>
  <si>
    <t>Getting the Most Out of Life Score</t>
  </si>
  <si>
    <t>Endurance of Hardships Score</t>
  </si>
  <si>
    <t>Aggregate Yearly Score Added to Chart</t>
  </si>
  <si>
    <t>Yearly Goal Set</t>
  </si>
  <si>
    <t>Create New Maintenance and Cleaning List</t>
  </si>
  <si>
    <t>Yearly Maintenance and Cleaning Checklist Planned</t>
  </si>
  <si>
    <t>Yearly Health Checklist Planned</t>
  </si>
  <si>
    <t>Yearly Goal Completed</t>
  </si>
  <si>
    <t>Goal to Replicate Top Event Generated</t>
  </si>
  <si>
    <t>Goal to Improve from Biggest Failure Generated</t>
  </si>
  <si>
    <t>Goals for Corrective Action for Incomplete Goals Generated</t>
  </si>
  <si>
    <t>ITEM</t>
  </si>
  <si>
    <t>WEIGHT</t>
  </si>
  <si>
    <t>Seasonal Score</t>
  </si>
  <si>
    <t>Mental Retreat Complete</t>
  </si>
  <si>
    <t>Bi-Annual Score</t>
  </si>
  <si>
    <t>Complete Bi-Annual Questionaire</t>
  </si>
  <si>
    <t>Yearly Score</t>
  </si>
  <si>
    <t>WEEKEND SCORECARD</t>
  </si>
  <si>
    <t>Joint Project 1 Completion Quality</t>
  </si>
  <si>
    <t>Joint Project 2 Completion Quality</t>
  </si>
  <si>
    <t>Joint Project 3 Completion Quality</t>
  </si>
  <si>
    <t>Joint Project 4 Completion Quality</t>
  </si>
  <si>
    <t>Photo Matrix Completed</t>
  </si>
  <si>
    <t>Joint Current Events Completed</t>
  </si>
  <si>
    <t>Online Shopping Completed</t>
  </si>
  <si>
    <t>Art Project Completed</t>
  </si>
  <si>
    <t>Co-Op Game Played</t>
  </si>
  <si>
    <t>Entertainment Line-Up Complete</t>
  </si>
  <si>
    <t>Daily Maintenance &amp; Cleaning Completed</t>
  </si>
  <si>
    <t>Joint Remodeling Task Completed</t>
  </si>
  <si>
    <t>Person of the Week Completed</t>
  </si>
  <si>
    <t>Fact of the Day Complete</t>
  </si>
  <si>
    <t>Brain Training Matrix Completed</t>
  </si>
  <si>
    <t>Supper Club Planning Complete</t>
  </si>
  <si>
    <t>Study Club Completed</t>
  </si>
  <si>
    <t>Interior Design Update Completed</t>
  </si>
  <si>
    <t>Album Club Completed</t>
  </si>
  <si>
    <t>TV Marathon Completed</t>
  </si>
  <si>
    <t>Book Club Completed</t>
  </si>
  <si>
    <t>Game Club Completed</t>
  </si>
  <si>
    <t>Jess's Movie of the Week Completed</t>
  </si>
  <si>
    <t>Joe's Movie of the Week Completed</t>
  </si>
  <si>
    <t>Fiction Reading &amp; Words Completed</t>
  </si>
  <si>
    <t>Weekend Score</t>
  </si>
  <si>
    <t>Pleasure Score</t>
  </si>
  <si>
    <t>Spouse Happiness Score</t>
  </si>
  <si>
    <t>Drink of the Week</t>
  </si>
  <si>
    <t>Monthly</t>
  </si>
  <si>
    <t>Yearly</t>
  </si>
  <si>
    <t>Bi-Annual</t>
  </si>
  <si>
    <t>Jan</t>
  </si>
  <si>
    <t>Jan-June</t>
  </si>
  <si>
    <t>Winter</t>
  </si>
  <si>
    <t>TEST</t>
  </si>
  <si>
    <t>Game of the Weekend Complete</t>
  </si>
  <si>
    <t>WEEKDAY SCORECARD</t>
  </si>
  <si>
    <t>Drink of the Week Completed</t>
  </si>
  <si>
    <t>Catch-Up Weekly Items Missed</t>
  </si>
  <si>
    <t>Podcast of the Week Completed</t>
  </si>
  <si>
    <t>Country of the Week Completed</t>
  </si>
  <si>
    <t>MAX</t>
  </si>
  <si>
    <t>Blood Pressure Check</t>
  </si>
  <si>
    <t>Oxygen Uptake During Sleep Adequate</t>
  </si>
  <si>
    <t>Daily Supplements Taken (Vitamin &amp; Nootroopics)</t>
  </si>
  <si>
    <t>Massage Therapy Completed</t>
  </si>
  <si>
    <t>Resting Heart Rate Check</t>
  </si>
  <si>
    <t>#</t>
  </si>
  <si>
    <t>Audio-News</t>
  </si>
  <si>
    <t>Great time in the bedroom</t>
  </si>
  <si>
    <t>Spending the morning in bed with my computer</t>
  </si>
  <si>
    <t>Knocking out the project table with a drink in hand</t>
  </si>
  <si>
    <t>She had a fun time in the bedroom</t>
  </si>
  <si>
    <t>I feel a little off kilter because I didn’t have the direction I needed to really perform in a satisfying way</t>
  </si>
  <si>
    <t>The Bears got the number one overall pick because the Texans pulled off a win at the last minute</t>
  </si>
  <si>
    <t>Today I am going to eat properly</t>
  </si>
  <si>
    <t>Pizza and french fries</t>
  </si>
  <si>
    <t>Eating multiple packs of skittles and the rest of the shitty food</t>
  </si>
  <si>
    <t>What is the most important thing to you this week?</t>
  </si>
  <si>
    <t>This week I am going to crank down on my diet!</t>
  </si>
  <si>
    <t>What was my biggest failure last week?</t>
  </si>
  <si>
    <t>Over consuming food and drugs</t>
  </si>
  <si>
    <t>What is my waist measurement?</t>
  </si>
  <si>
    <t>Joe's Games A Complete</t>
  </si>
  <si>
    <t>Joe's Games B Complete</t>
  </si>
  <si>
    <t>Joe's Games C Complete</t>
  </si>
  <si>
    <t>Jess's 30 Minute TV Show</t>
  </si>
  <si>
    <t>Joe's 30 Minute TV Show</t>
  </si>
  <si>
    <t>Jess's Movie of the Week</t>
  </si>
  <si>
    <t>Joe's Movie of the Week</t>
  </si>
  <si>
    <t>Music Pick of the Week #1</t>
  </si>
  <si>
    <t>Music Pick of the Week #2</t>
  </si>
  <si>
    <t>Co-Op Game of the Week</t>
  </si>
  <si>
    <t>Puzzle Game of the Week</t>
  </si>
  <si>
    <t>Comedy of the Week</t>
  </si>
  <si>
    <t>60 Minute TV Show</t>
  </si>
  <si>
    <t>Comedy Completed</t>
  </si>
  <si>
    <t>Art Project of the Week</t>
  </si>
  <si>
    <t>New Entertainment List Printed</t>
  </si>
  <si>
    <t>Project Table Tasks Noted</t>
  </si>
  <si>
    <t>Feeling Word List</t>
  </si>
  <si>
    <t>New Feeling Word</t>
  </si>
  <si>
    <t>Word of the Day</t>
  </si>
  <si>
    <t>Fact of the Day</t>
  </si>
  <si>
    <t>Current Events Program</t>
  </si>
  <si>
    <t>Brain Teaser Complete</t>
  </si>
  <si>
    <t>Photo of the Day Complete</t>
  </si>
  <si>
    <t>Group</t>
  </si>
  <si>
    <t>Portrait</t>
  </si>
  <si>
    <t>Interior</t>
  </si>
  <si>
    <t>Exterior</t>
  </si>
  <si>
    <t>Object</t>
  </si>
  <si>
    <t>Art</t>
  </si>
  <si>
    <t>10. Background Photo</t>
  </si>
  <si>
    <t>Documentary-Narrative</t>
  </si>
  <si>
    <t>Documentary-Culture &amp; History</t>
  </si>
  <si>
    <t>Documentary-Science &amp; Tech</t>
  </si>
  <si>
    <t>Documentary-Plants &amp; Animals</t>
  </si>
  <si>
    <t>New Brain Training Checklist Printed</t>
  </si>
  <si>
    <t>Entertainment Spreadsheet Updated for New Week</t>
  </si>
  <si>
    <t>Daytime Photo Complete</t>
  </si>
  <si>
    <t>Daily Brain Training Complete</t>
  </si>
  <si>
    <t>Learning Audio 2</t>
  </si>
  <si>
    <t>Learning Audio 1</t>
  </si>
  <si>
    <t>Learning Article 1</t>
  </si>
  <si>
    <t>Learning Article 2</t>
  </si>
  <si>
    <t>Learning Video</t>
  </si>
  <si>
    <t>Learning-Documentary</t>
  </si>
  <si>
    <t>Psychology &amp; Neuroscience</t>
  </si>
  <si>
    <t>Wk 1/9/23</t>
  </si>
  <si>
    <t>Challenge Assumptions</t>
  </si>
  <si>
    <t>Medicine</t>
  </si>
  <si>
    <t>HIstory</t>
  </si>
  <si>
    <t>Infrared sauna</t>
  </si>
  <si>
    <t>One day a week should be dedicated to rests, a sabbath practice</t>
  </si>
  <si>
    <t>Joint new skill development using DISCO and "ten core physical skills"</t>
  </si>
  <si>
    <t>Sport of the month</t>
  </si>
  <si>
    <t>Mark countiries of week on the map I bought</t>
  </si>
  <si>
    <t>Feeling word list on digital for gratefulness</t>
  </si>
  <si>
    <t>Added sugar to scorecard</t>
  </si>
  <si>
    <t>Research podcasts by category</t>
  </si>
  <si>
    <t>Got to stop the self service</t>
  </si>
  <si>
    <t>Run full design process on garage</t>
  </si>
  <si>
    <t>Print design checklists and add with maintenance</t>
  </si>
  <si>
    <t>Write prompts in leader of gratefulness and affirmations</t>
  </si>
  <si>
    <t>generate an idea that will ease frustration</t>
  </si>
  <si>
    <t>in my life</t>
  </si>
  <si>
    <t>Generate An Idea That Addresses Something You Have to Change This Year</t>
  </si>
  <si>
    <t>Generate An Idea That Gives Back to Humanity This Year</t>
  </si>
  <si>
    <t>Generate An Idea That Pushes You Out of Your Comfort Zone</t>
  </si>
  <si>
    <t>Check out audible</t>
  </si>
  <si>
    <t xml:space="preserve"> need a process for qaurterly talk about marriage</t>
  </si>
  <si>
    <t>Didgital travel concept charles is putting out there</t>
  </si>
  <si>
    <t>King of the Hill 8/6</t>
  </si>
  <si>
    <t>New ideas sessions spread out</t>
  </si>
  <si>
    <t>WEEKEND Scorecard private</t>
  </si>
  <si>
    <t>Weeknight Scorecard</t>
  </si>
  <si>
    <t>Rube Goldberg machine board game for adults like mousetrap</t>
  </si>
  <si>
    <t>-hippie kitchen</t>
  </si>
  <si>
    <t>Final bar-drink a bottle of booze and then date it and leave it.  One bottle per type</t>
  </si>
  <si>
    <t>WOD prurient</t>
  </si>
  <si>
    <t>Break travel planning down on checklist</t>
  </si>
  <si>
    <t>New ideas for every stage of the scorecard as separate checklist</t>
  </si>
  <si>
    <t>Create marriage questionaire for slef counseling</t>
  </si>
  <si>
    <t>Need a questionaire for each period</t>
  </si>
  <si>
    <t>Room design checklist</t>
  </si>
  <si>
    <t>Needed checklist-joint weekly, joint monthly, health, maintence, new ideas, home design, questionaires</t>
  </si>
  <si>
    <t>Add visits to my paretns etc to scorecard</t>
  </si>
  <si>
    <t>Forward labs</t>
  </si>
  <si>
    <t>Re-skim how emotions are made for life application</t>
  </si>
  <si>
    <t>Catch up study club back notes after paper chopper</t>
  </si>
  <si>
    <t>Analytic philosophy</t>
  </si>
  <si>
    <t>Explore logical paradoxes</t>
  </si>
  <si>
    <t>I should walk again</t>
  </si>
  <si>
    <t>Remove candy</t>
  </si>
  <si>
    <t>What to do with old log entries</t>
  </si>
  <si>
    <t>I need controlled outburts of eating but most I need to fllow the plan</t>
  </si>
  <si>
    <t>Add kitty care to scorecard</t>
  </si>
  <si>
    <t>Backup computer</t>
  </si>
  <si>
    <t>Repot plant pot</t>
  </si>
  <si>
    <t>Mushrooms to paint</t>
  </si>
  <si>
    <t>Fix my sled ornament</t>
  </si>
  <si>
    <t>Use marg mahcine</t>
  </si>
  <si>
    <t>Catch up binders</t>
  </si>
  <si>
    <t>Mental health workbook</t>
  </si>
  <si>
    <t>Return pale blue dot</t>
  </si>
  <si>
    <t>Sticker wall in garage</t>
  </si>
  <si>
    <t>Use calenders in garage</t>
  </si>
  <si>
    <t>New plant hanger</t>
  </si>
  <si>
    <t>8.5x11 frames</t>
  </si>
  <si>
    <t>Use vacation book from nat geo</t>
  </si>
  <si>
    <t>PBS on demand again</t>
  </si>
  <si>
    <t>Name</t>
  </si>
  <si>
    <t>Big 5 Personality Test</t>
  </si>
  <si>
    <t>arroz con pollio</t>
  </si>
  <si>
    <t>Wood Burning</t>
  </si>
  <si>
    <t>Bowling</t>
  </si>
  <si>
    <t>Gene Examination</t>
  </si>
  <si>
    <t>Interview Parents for Time Capsule</t>
  </si>
  <si>
    <t>Joint Writing Activities (alternate)</t>
  </si>
  <si>
    <t>Air Gun Shooting Indoors</t>
  </si>
  <si>
    <t>LEGO Evolving Structure</t>
  </si>
  <si>
    <t>Audio Recordings for Time Capsule</t>
  </si>
  <si>
    <t>Still Raining, Still Dreaming Art for Larry</t>
  </si>
  <si>
    <t>Disc Golf</t>
  </si>
  <si>
    <t>Mad Libs</t>
  </si>
  <si>
    <t>Rock Collection</t>
  </si>
  <si>
    <t>Collage Project</t>
  </si>
  <si>
    <t>Beer Pong</t>
  </si>
  <si>
    <t>Puzzles</t>
  </si>
  <si>
    <t>Magnet Collection</t>
  </si>
  <si>
    <t>Entertainment Top 10s on Magnetic Board</t>
  </si>
  <si>
    <t>Forecasting Game</t>
  </si>
  <si>
    <t>Brain Teasers</t>
  </si>
  <si>
    <t>Other Collections</t>
  </si>
  <si>
    <t>Psychedelic Polack Type Painting</t>
  </si>
  <si>
    <t>Pellet Gun Target Shooting</t>
  </si>
  <si>
    <t>3D Puzzles</t>
  </si>
  <si>
    <t>Ancestry</t>
  </si>
  <si>
    <t>Graffati Wall</t>
  </si>
  <si>
    <t>Slingshot Target Shooting</t>
  </si>
  <si>
    <t>Rubik's Cube</t>
  </si>
  <si>
    <t>Bucket Lists</t>
  </si>
  <si>
    <t>Photo Collage</t>
  </si>
  <si>
    <t>Drinking Games</t>
  </si>
  <si>
    <t>Puzzle Boxes</t>
  </si>
  <si>
    <t>Antiquing</t>
  </si>
  <si>
    <t>Small Photos Along Stair</t>
  </si>
  <si>
    <t>Pickle Ball</t>
  </si>
  <si>
    <t>Postcard Collection</t>
  </si>
  <si>
    <t>Model Kits</t>
  </si>
  <si>
    <t>War Gaming &amp; Minatures</t>
  </si>
  <si>
    <t>Chandelier</t>
  </si>
  <si>
    <t>Paint Lamp Shades</t>
  </si>
  <si>
    <t>Pool</t>
  </si>
  <si>
    <t>Bird House</t>
  </si>
  <si>
    <t>Drone Photography</t>
  </si>
  <si>
    <t>Paper Airplanc Flying Contest</t>
  </si>
  <si>
    <t>Bird Feeder</t>
  </si>
  <si>
    <t>Watercolor Painting</t>
  </si>
  <si>
    <t>Golf Grand Slam</t>
  </si>
  <si>
    <t>Bird Bath</t>
  </si>
  <si>
    <t>Tile Mosaic</t>
  </si>
  <si>
    <t>Horse Shoes</t>
  </si>
  <si>
    <t>Hobbies That Require Space</t>
  </si>
  <si>
    <t>Glass Mosaic</t>
  </si>
  <si>
    <t>Lawn Bowling</t>
  </si>
  <si>
    <t>Clothles Making</t>
  </si>
  <si>
    <t>Seasonal Painting</t>
  </si>
  <si>
    <t>Other Lawn Games</t>
  </si>
  <si>
    <t>Make Our Own Recorders (musical)</t>
  </si>
  <si>
    <t>Shotput</t>
  </si>
  <si>
    <t>Build &amp; Fly A Kite</t>
  </si>
  <si>
    <t>Painting Rocks</t>
  </si>
  <si>
    <t>Discus</t>
  </si>
  <si>
    <t>Firearms and Shooting</t>
  </si>
  <si>
    <t>Pottery</t>
  </si>
  <si>
    <t>Local Self Defense Classes</t>
  </si>
  <si>
    <t>Ceramics</t>
  </si>
  <si>
    <t>Juggling</t>
  </si>
  <si>
    <t>Wood Projects</t>
  </si>
  <si>
    <t>Rube Goldberg Machine</t>
  </si>
  <si>
    <t>Short Story Writing</t>
  </si>
  <si>
    <t>Small Space Gardening</t>
  </si>
  <si>
    <t>Write A Poem</t>
  </si>
  <si>
    <t>Star Gazing</t>
  </si>
  <si>
    <t>Write Lyrics</t>
  </si>
  <si>
    <t>Astronomy &amp; Telescopes</t>
  </si>
  <si>
    <t>Caligraphy</t>
  </si>
  <si>
    <t>Body Surfing</t>
  </si>
  <si>
    <t>Engrave Stones</t>
  </si>
  <si>
    <t>Knife Forging</t>
  </si>
  <si>
    <t>Layers of Wood Carved</t>
  </si>
  <si>
    <t>Magic Tricks</t>
  </si>
  <si>
    <t>Macrame Plant Hangers</t>
  </si>
  <si>
    <t>Personal Stamps</t>
  </si>
  <si>
    <t>Knitting</t>
  </si>
  <si>
    <t>Make Wood Pens</t>
  </si>
  <si>
    <t>Quilting</t>
  </si>
  <si>
    <t>Wood Turning</t>
  </si>
  <si>
    <t>Tye Dye Shirts</t>
  </si>
  <si>
    <t>3D Printing</t>
  </si>
  <si>
    <t>Chronophotography</t>
  </si>
  <si>
    <t>Archery</t>
  </si>
  <si>
    <t>Diorama</t>
  </si>
  <si>
    <t>Bonsai Tress</t>
  </si>
  <si>
    <t>Make Movie</t>
  </si>
  <si>
    <t>Build A Camper Van</t>
  </si>
  <si>
    <t>Music Theory and Piano</t>
  </si>
  <si>
    <t>Keep Fish</t>
  </si>
  <si>
    <t>Wine Bottle Terrium</t>
  </si>
  <si>
    <t>Learn a Language</t>
  </si>
  <si>
    <t>Wood Carving</t>
  </si>
  <si>
    <t>Run for Office</t>
  </si>
  <si>
    <t>Harmonica</t>
  </si>
  <si>
    <t>Make Hackey Sacks</t>
  </si>
  <si>
    <t>Dancing</t>
  </si>
  <si>
    <t>Plant Trees</t>
  </si>
  <si>
    <t>Sewing Shit Onto Plillows</t>
  </si>
  <si>
    <t>Start a Business</t>
  </si>
  <si>
    <t>Charcoal Painting</t>
  </si>
  <si>
    <t>Model Trains and Track Displays</t>
  </si>
  <si>
    <t>Scuplture Project</t>
  </si>
  <si>
    <t>See Through Iron Thing That Uses Wall Color</t>
  </si>
  <si>
    <t>Floor Disc Filled with String Lights</t>
  </si>
  <si>
    <t>fish sandwich with tartar sauce</t>
  </si>
  <si>
    <t>chicken in a pot with vegetables to make shredded tacos</t>
  </si>
  <si>
    <t>fuzzy navels</t>
  </si>
  <si>
    <t>poutine</t>
  </si>
  <si>
    <t>peach cobbler</t>
  </si>
  <si>
    <t>pretzel</t>
  </si>
  <si>
    <t>Self-Assessments</t>
  </si>
  <si>
    <t>Joint Projects</t>
  </si>
  <si>
    <t>Art Projects</t>
  </si>
  <si>
    <t>Brain Training</t>
  </si>
  <si>
    <t>Yearly Goal</t>
  </si>
  <si>
    <t>Monthly Goal</t>
  </si>
  <si>
    <t>Monthly First Half Goal</t>
  </si>
  <si>
    <t>Monthly Second Half Goal</t>
  </si>
  <si>
    <t>Weekly Project</t>
  </si>
  <si>
    <t>Weekly Skill Development</t>
  </si>
  <si>
    <t>Monthly Challenge</t>
  </si>
  <si>
    <t>Weekly Remodel Project</t>
  </si>
  <si>
    <t>Daily Objective 1</t>
  </si>
  <si>
    <t>Daily Objective 2</t>
  </si>
  <si>
    <t>Daily Objective 3</t>
  </si>
  <si>
    <t>Daily Objective 4</t>
  </si>
  <si>
    <t>Daily Objective 5</t>
  </si>
  <si>
    <t>Daily Objective 6</t>
  </si>
  <si>
    <t>Daily Objective 7</t>
  </si>
  <si>
    <t>Daily Objective 8</t>
  </si>
  <si>
    <t>Daily Objective 9</t>
  </si>
  <si>
    <t>Daily Objective 10</t>
  </si>
  <si>
    <t>Daily Objective 11</t>
  </si>
  <si>
    <t>Daily Objective 12</t>
  </si>
  <si>
    <t>Daily Objective 13</t>
  </si>
  <si>
    <t>Daily Objective 14</t>
  </si>
  <si>
    <t>Daily Objective 15</t>
  </si>
  <si>
    <t>Daily Objective 16</t>
  </si>
  <si>
    <t>Daily Objective 17</t>
  </si>
  <si>
    <t>Daily Objective 18</t>
  </si>
  <si>
    <t>Daily Objective 19</t>
  </si>
  <si>
    <t>Daily Objective 20</t>
  </si>
  <si>
    <t>Week of 1/9/23</t>
  </si>
  <si>
    <t>Week of 1/1/23</t>
  </si>
  <si>
    <t>Weekly Hygiene-Exfoliation</t>
  </si>
  <si>
    <t>Weekly Hygiene-Calluses</t>
  </si>
  <si>
    <t>Weekly Hygiene-Nails</t>
  </si>
  <si>
    <t>Weekly Hygiene-Bath</t>
  </si>
  <si>
    <t>Weekly Hygiene-Trim hair</t>
  </si>
  <si>
    <t>Daily Objectives Created Using Ideas with 10 Rating</t>
  </si>
  <si>
    <t>SPECIALITY</t>
  </si>
  <si>
    <t>Number</t>
  </si>
  <si>
    <t>Address</t>
  </si>
  <si>
    <t>Architect</t>
  </si>
  <si>
    <t>SCHARNETT ARCHITECTS &amp; ASSOCIATES</t>
  </si>
  <si>
    <t>309-828-4055</t>
  </si>
  <si>
    <t>118 W WASHINGTON ST. BLOOMINGTON, IL 61701</t>
  </si>
  <si>
    <t>$1000 for consult + $150/hr</t>
  </si>
  <si>
    <t>DAN WAIBEL DESIGNER/BUILDER</t>
  </si>
  <si>
    <t>DON HOERR AND SONS INC</t>
  </si>
  <si>
    <t>Interior Design</t>
  </si>
  <si>
    <t>EA ARCHITECTURE &amp; DESIGN</t>
  </si>
  <si>
    <t>Landscape Architect</t>
  </si>
  <si>
    <t>Structural Engineer</t>
  </si>
  <si>
    <t>Roecker Consulting Engineers</t>
  </si>
  <si>
    <t>309-263-5656</t>
  </si>
  <si>
    <t>Tim's Phone-692-8503.  Tim needs two weeks notice to come out for site visit.</t>
  </si>
  <si>
    <t>General Contractor</t>
  </si>
  <si>
    <t>C.T. Gabbert Remodeling &amp; Construction</t>
  </si>
  <si>
    <t>(309) 637-2110</t>
  </si>
  <si>
    <t>1323 SW Adams St, Peoria, IL 61602</t>
  </si>
  <si>
    <t>Surveyor</t>
  </si>
  <si>
    <t>Electrical</t>
  </si>
  <si>
    <t>Zeller Electric Inc</t>
  </si>
  <si>
    <t>(309) 263-2353</t>
  </si>
  <si>
    <t>7 Legacy Dr #1, Goodfield, IL 61742</t>
  </si>
  <si>
    <t>L&amp;F Electric</t>
  </si>
  <si>
    <t>309-263-1471</t>
  </si>
  <si>
    <t>1309 S Main ST Morton, IL</t>
  </si>
  <si>
    <t>Low Voltage</t>
  </si>
  <si>
    <t>Security</t>
  </si>
  <si>
    <t>Plumbing</t>
  </si>
  <si>
    <t>Arnold &amp; Sons Plumbing, Sewer, and Drain Services</t>
  </si>
  <si>
    <t>309-691-8291</t>
  </si>
  <si>
    <t>Water Filter and Softener</t>
  </si>
  <si>
    <t>Culligan Water Conditioning</t>
  </si>
  <si>
    <t>309-686-0110</t>
  </si>
  <si>
    <t>3701 N. Sheridan Peoria, IL</t>
  </si>
  <si>
    <t>Mechanical</t>
  </si>
  <si>
    <t>Home Sweet Home Handyman Services Heatng and Cooling Scott Siegrist</t>
  </si>
  <si>
    <t>309-264-9339</t>
  </si>
  <si>
    <t>6516 N. Ridgefield Lane Peoria, IL</t>
  </si>
  <si>
    <t>Roofing</t>
  </si>
  <si>
    <t>Messing Roofing &amp; Construction</t>
  </si>
  <si>
    <t>(309) 686-1870</t>
  </si>
  <si>
    <t>3416 NE Adams St, Peoria, IL 61603</t>
  </si>
  <si>
    <t>Really nice owner who gave me references.  I should use this guy for new roofing only right now.</t>
  </si>
  <si>
    <t>Four Seasons Gutter Protection Co. Jeff Harper</t>
  </si>
  <si>
    <t>309-694-4565</t>
  </si>
  <si>
    <t>East Peoria, IL</t>
  </si>
  <si>
    <t>Siding</t>
  </si>
  <si>
    <t>Feldco Windows, Siding &amp; Doors</t>
  </si>
  <si>
    <t>(309) 557-1500</t>
  </si>
  <si>
    <t>1011 W Detweiller Dr, Peoria, IL 61615</t>
  </si>
  <si>
    <t>Awning</t>
  </si>
  <si>
    <t>Masonry</t>
  </si>
  <si>
    <t>Gutters</t>
  </si>
  <si>
    <t>Concrete</t>
  </si>
  <si>
    <t>John-Concrete Guy</t>
  </si>
  <si>
    <t>309-634-5140</t>
  </si>
  <si>
    <t>Lone Wolf Concrete</t>
  </si>
  <si>
    <t>309-303-4749</t>
  </si>
  <si>
    <t>Calicotte Landscape Co</t>
  </si>
  <si>
    <t>4401 Constitution Dr, Bartonville, IL 61607</t>
  </si>
  <si>
    <t>Szentes Concrete, Inc</t>
  </si>
  <si>
    <t>(309) 303-2458</t>
  </si>
  <si>
    <t>Peoria, IL. 61604</t>
  </si>
  <si>
    <t>Landscaper</t>
  </si>
  <si>
    <t>Spring Green: Lawn, Pest, Tree</t>
  </si>
  <si>
    <t>309-692-7747</t>
  </si>
  <si>
    <t>Durdel &amp; Sons</t>
  </si>
  <si>
    <t>(309) 676-4305</t>
  </si>
  <si>
    <t>Land Irrigation</t>
  </si>
  <si>
    <t>Commercial Irrigation &amp; Turf</t>
  </si>
  <si>
    <t>309-698-3011</t>
  </si>
  <si>
    <t>109 Commercial Dr East Peoria, IL</t>
  </si>
  <si>
    <t>Carpentry</t>
  </si>
  <si>
    <t>Insulation</t>
  </si>
  <si>
    <t>PCB Insulators</t>
  </si>
  <si>
    <t>844-521-8890</t>
  </si>
  <si>
    <t>Drywall</t>
  </si>
  <si>
    <t>Paint</t>
  </si>
  <si>
    <t xml:space="preserve">Ellis Painting </t>
  </si>
  <si>
    <t>309-360-0221</t>
  </si>
  <si>
    <t>Eureka, IL</t>
  </si>
  <si>
    <t>Flooring</t>
  </si>
  <si>
    <t>Connie’s Commercial Cleaning Company</t>
  </si>
  <si>
    <t>309.622.2409</t>
  </si>
  <si>
    <t>Molly Maid</t>
  </si>
  <si>
    <t>309-791-4278</t>
  </si>
  <si>
    <t xml:space="preserve">300 E War Memorial Dr  300, Peoria, IL </t>
  </si>
  <si>
    <t xml:space="preserve">Glass cleaning </t>
  </si>
  <si>
    <t>Tristar window cleaning</t>
  </si>
  <si>
    <t>309-218-1320</t>
  </si>
  <si>
    <t>Carpet cleaning</t>
  </si>
  <si>
    <t>Steam Green</t>
  </si>
  <si>
    <t>309-282-7453</t>
  </si>
  <si>
    <t>Stanley Steamer</t>
  </si>
  <si>
    <t>309-692-1990</t>
  </si>
  <si>
    <t>Pest</t>
  </si>
  <si>
    <t>Orkin</t>
  </si>
  <si>
    <t>309-429-6875</t>
  </si>
  <si>
    <t>Recycling</t>
  </si>
  <si>
    <t>https://www.peoriapicksup.com/recycling/</t>
  </si>
  <si>
    <t>Molly Maid &amp; Two Maids for cleaning</t>
  </si>
  <si>
    <t>Specialty</t>
  </si>
  <si>
    <t>Phone</t>
  </si>
  <si>
    <t>Rating</t>
  </si>
  <si>
    <t>Notes</t>
  </si>
  <si>
    <t>All About Gutters</t>
  </si>
  <si>
    <t>309-682-2100</t>
  </si>
  <si>
    <t>Calling to schedule re-furbish</t>
  </si>
  <si>
    <t>Arborist</t>
  </si>
  <si>
    <t>Right Way Tree &amp; Outdoor Services</t>
  </si>
  <si>
    <t>309-215-8148</t>
  </si>
  <si>
    <t>Estimate received to trim.  No dead fall concerns</t>
  </si>
  <si>
    <t>Tree Removal</t>
  </si>
  <si>
    <t>None at this time</t>
  </si>
  <si>
    <t>Accounting</t>
  </si>
  <si>
    <t>Neff Accounting</t>
  </si>
  <si>
    <t>309-686-6200</t>
  </si>
  <si>
    <t>No tax breaks to take advantage of</t>
  </si>
  <si>
    <t>Roof Repair</t>
  </si>
  <si>
    <t>Messing Roofing</t>
  </si>
  <si>
    <t>309-686-1870</t>
  </si>
  <si>
    <t>Called back.  Waiting on repair man.  Follow up on Friday.</t>
  </si>
  <si>
    <t>Concrete-Flatwork</t>
  </si>
  <si>
    <t>Independent Concrete Services</t>
  </si>
  <si>
    <t>Starting after 10/14.  Follow-up on 10/7.</t>
  </si>
  <si>
    <t>Cambridge Home Improvement</t>
  </si>
  <si>
    <t>309-453-9158</t>
  </si>
  <si>
    <t>Called off after Messing responded for roof repair</t>
  </si>
  <si>
    <t>Energy Rater</t>
  </si>
  <si>
    <t>309-670-0777</t>
  </si>
  <si>
    <t>High bid on all services.  Had a good basement system and attic storage insulation package.</t>
  </si>
  <si>
    <t>Pest Control</t>
  </si>
  <si>
    <t>$273.50 for first visit and $60.50 a month. 12-2 visit</t>
  </si>
  <si>
    <t>Pest Sealing</t>
  </si>
  <si>
    <t>Orkin Residential Services-Brad Resler</t>
  </si>
  <si>
    <t>309-642-9209</t>
  </si>
  <si>
    <t>Accepted Step #1</t>
  </si>
  <si>
    <t>Gym Equipment</t>
  </si>
  <si>
    <t>Fitness for All</t>
  </si>
  <si>
    <t>309-691-4865</t>
  </si>
  <si>
    <t>Two upright bikes to try</t>
  </si>
  <si>
    <t>Gutter Cleaning</t>
  </si>
  <si>
    <t>Gutter Monkey</t>
  </si>
  <si>
    <t>309-267-9533</t>
  </si>
  <si>
    <t>$200 to do all gutters with 3-4 days notice</t>
  </si>
  <si>
    <t>Landscaping</t>
  </si>
  <si>
    <t>Cutting It Close</t>
  </si>
  <si>
    <t>309-692-7400</t>
  </si>
  <si>
    <t>Waiting on a call back</t>
  </si>
  <si>
    <t>Moebeck Lawn &amp; Landscaping</t>
  </si>
  <si>
    <t>309-989-4496</t>
  </si>
  <si>
    <t>Called and they might come out next week</t>
  </si>
  <si>
    <t xml:space="preserve">Plumbing </t>
  </si>
  <si>
    <t>Arnold &amp; Sons</t>
  </si>
  <si>
    <t>Kid that came out was into the company</t>
  </si>
  <si>
    <t>Aim to Tame Lawncare</t>
  </si>
  <si>
    <t>309-648-7830</t>
  </si>
  <si>
    <t>Not professional</t>
  </si>
  <si>
    <t>Austin Engineering</t>
  </si>
  <si>
    <t>309-204-0694</t>
  </si>
  <si>
    <t>$1200 to survey</t>
  </si>
  <si>
    <t>Midwest Building Performance</t>
  </si>
  <si>
    <t>309-253-2242</t>
  </si>
  <si>
    <t>Waiting on schedule date</t>
  </si>
  <si>
    <t>Energy Audit</t>
  </si>
  <si>
    <t>HVAC</t>
  </si>
  <si>
    <t>GP Systems Heating &amp; Cooling</t>
  </si>
  <si>
    <t>309-579-3650</t>
  </si>
  <si>
    <t>Waiting on call back</t>
  </si>
  <si>
    <t>Design/Builder</t>
  </si>
  <si>
    <t xml:space="preserve">Dan Weibel Design Builder </t>
  </si>
  <si>
    <t>309-243-5544</t>
  </si>
  <si>
    <t>Meeting on 10/11 @10am</t>
  </si>
  <si>
    <t>Realter</t>
  </si>
  <si>
    <t>Maloof-Donna Craig</t>
  </si>
  <si>
    <t>Attorney</t>
  </si>
  <si>
    <t>Kepple Law Group</t>
  </si>
  <si>
    <t>Waiting on email response</t>
  </si>
  <si>
    <t>Finance</t>
  </si>
  <si>
    <t>Raymond James-Adam Hawk</t>
  </si>
  <si>
    <t>Lending</t>
  </si>
  <si>
    <t>PNC-Emily Geertz</t>
  </si>
  <si>
    <t>Perring Landscape Services</t>
  </si>
  <si>
    <t>309-948-2012</t>
  </si>
  <si>
    <t>Called waiting on response</t>
  </si>
  <si>
    <t>Hoerr Building Group</t>
  </si>
  <si>
    <t>Coming out 10/25 at 10am</t>
  </si>
  <si>
    <t>Rustic Oak</t>
  </si>
  <si>
    <t>Coming out Tuesday 9/27</t>
  </si>
  <si>
    <t>Solar</t>
  </si>
  <si>
    <t>BJK Solar</t>
  </si>
  <si>
    <t>Recommended by Midwest Insulation</t>
  </si>
  <si>
    <t>Lawn Treatment</t>
  </si>
  <si>
    <t>TruGreen Lawn Care</t>
  </si>
  <si>
    <t>309-697-0944</t>
  </si>
  <si>
    <t>Providing service through Nov 23.  Must cancel the service to stop recurring billing.</t>
  </si>
  <si>
    <t>PHASE</t>
  </si>
  <si>
    <t>BUDGET</t>
  </si>
  <si>
    <t>START</t>
  </si>
  <si>
    <t>FINISH</t>
  </si>
  <si>
    <t>Phase 1-Critical Maintenance &amp; Upgrades</t>
  </si>
  <si>
    <t>Phase 2-Kitchen/Laundry/Exercise</t>
  </si>
  <si>
    <t>Phase 3-Landscaping 1/Garage/Utility/Storage</t>
  </si>
  <si>
    <t>Phase 4-Master Suite &amp; Offices</t>
  </si>
  <si>
    <t>Phase 5-Housing Addition Structure</t>
  </si>
  <si>
    <t>Phase 6-Housing Addition Fit-Out</t>
  </si>
  <si>
    <t>Phase 7-Exterior Upgrades</t>
  </si>
  <si>
    <t>Phase 8-Spare Bedrooms &amp; Basement Fit-Out</t>
  </si>
  <si>
    <t>Phase 9-Landscaping 2</t>
  </si>
  <si>
    <t>Pre-Design</t>
  </si>
  <si>
    <t>Room Function List</t>
  </si>
  <si>
    <t>Concept Board Blockouts</t>
  </si>
  <si>
    <t>Concept Board Images</t>
  </si>
  <si>
    <t>Sample Board</t>
  </si>
  <si>
    <t>Color Board</t>
  </si>
  <si>
    <t>Space Planning</t>
  </si>
  <si>
    <t>Preliminary Floor Plan Sketch</t>
  </si>
  <si>
    <t>Design Specifications</t>
  </si>
  <si>
    <t>Budgeting</t>
  </si>
  <si>
    <t>Design Concepts QC Checklist</t>
  </si>
  <si>
    <t>2D Owner Producted Sketch</t>
  </si>
  <si>
    <t>Contact Design Professional</t>
  </si>
  <si>
    <t>Contact Critical Suppliers</t>
  </si>
  <si>
    <t>Garage</t>
  </si>
  <si>
    <t>Maintenace List</t>
  </si>
  <si>
    <t>Cleaning List</t>
  </si>
  <si>
    <t>Short-term Fixes</t>
  </si>
  <si>
    <t>Long-Term Fixes</t>
  </si>
  <si>
    <t>Design Ideas</t>
  </si>
  <si>
    <t>Home Gym</t>
  </si>
  <si>
    <t>Kitchen</t>
  </si>
  <si>
    <t>Living Room</t>
  </si>
  <si>
    <t>Entrance Hall</t>
  </si>
  <si>
    <t>Dining Room</t>
  </si>
  <si>
    <t>Joe's Office</t>
  </si>
  <si>
    <t>Jess's Office</t>
  </si>
  <si>
    <t>Master Bedroom</t>
  </si>
  <si>
    <t>Master Closet</t>
  </si>
  <si>
    <t>Master Bathroom</t>
  </si>
  <si>
    <t>Powder Room</t>
  </si>
  <si>
    <t>Basement Utility</t>
  </si>
  <si>
    <t>Basement Bathroom</t>
  </si>
  <si>
    <t>Bathroom Den</t>
  </si>
  <si>
    <t>Guest Bedroom #1</t>
  </si>
  <si>
    <t>Guest Bathroom</t>
  </si>
  <si>
    <t>Attic</t>
  </si>
  <si>
    <t>Back Yard</t>
  </si>
  <si>
    <t>Front Yard</t>
  </si>
  <si>
    <t>Brainstorming 1</t>
  </si>
  <si>
    <t>Radon Mitigation Process</t>
  </si>
  <si>
    <t>Existing Furniture Plan</t>
  </si>
  <si>
    <t>New Pedestal Chairs</t>
  </si>
  <si>
    <t>CIRRA Work Requirements</t>
  </si>
  <si>
    <t>New Address Requirements</t>
  </si>
  <si>
    <t>Create Maintenance List</t>
  </si>
  <si>
    <t>Create Punch List (Self-Perform &amp; By Others)</t>
  </si>
  <si>
    <t>Plan Upgrades to Exercise Room</t>
  </si>
  <si>
    <t>2nd Bed-New Mattress</t>
  </si>
  <si>
    <t>Plan for Joe's Truck</t>
  </si>
  <si>
    <t>Execute Criticial Maintenance List</t>
  </si>
  <si>
    <t>Kitty Perch</t>
  </si>
  <si>
    <t>Implement New Dietary Program</t>
  </si>
  <si>
    <t>Exercise Room Phase 1</t>
  </si>
  <si>
    <t>Living Room Seating</t>
  </si>
  <si>
    <t>Design Ideas 1</t>
  </si>
  <si>
    <t>Landscape Clean-Up</t>
  </si>
  <si>
    <t>Landscape New</t>
  </si>
  <si>
    <t>TV Wall Purchases &amp; Screening</t>
  </si>
  <si>
    <t>Brainstorming 2</t>
  </si>
  <si>
    <t>Design Ideas 2</t>
  </si>
  <si>
    <t>Home Renovation Schedule Draft</t>
  </si>
  <si>
    <t>Home Renovation Estimate Draft</t>
  </si>
  <si>
    <t>Exercise Room Phase 2</t>
  </si>
  <si>
    <t>Plan Upgrades to Jessica's Office</t>
  </si>
  <si>
    <t>Plan Upgrades to Joe's Office</t>
  </si>
  <si>
    <t>Coffee Upgrades</t>
  </si>
  <si>
    <t>Review Local Requirements for Construction</t>
  </si>
  <si>
    <t>Select Architect/Inteiror Design/Landscape Architect</t>
  </si>
  <si>
    <t>Plan Upgrades to Kitchen for Cooking</t>
  </si>
  <si>
    <t>Furniture Shopping Program</t>
  </si>
  <si>
    <t>Things To Do in Peoria</t>
  </si>
  <si>
    <t>Schematic Design Architect</t>
  </si>
  <si>
    <t>Input on In-Law Unit</t>
  </si>
  <si>
    <t>Winterization Plan</t>
  </si>
  <si>
    <t>Plan for Snow Removal</t>
  </si>
  <si>
    <t>Create Front Yard Landscape Plan for Year 2</t>
  </si>
  <si>
    <t>One Year Critique of House</t>
  </si>
  <si>
    <t>Plan Upgrades to Baths</t>
  </si>
  <si>
    <t>Plan Upgrades to Mudroom</t>
  </si>
  <si>
    <t>Plan Upgrades to Spare Bedrooms</t>
  </si>
  <si>
    <t>ACTUAL JUL 22</t>
  </si>
  <si>
    <t>BUDGET JUL 22</t>
  </si>
  <si>
    <t>ACTUAL AUG 22</t>
  </si>
  <si>
    <t>BUDGET AUG 22</t>
  </si>
  <si>
    <t>ACTUAL SEP 22</t>
  </si>
  <si>
    <t>BUDGET SEP 22</t>
  </si>
  <si>
    <t>SAVINGS 3Q-22</t>
  </si>
  <si>
    <r>
      <t>SAVINGS SPENT</t>
    </r>
    <r>
      <rPr>
        <b/>
        <sz val="10"/>
        <color theme="1" tint="0.24994659260841701"/>
        <rFont val="Times New Roman"/>
        <family val="1"/>
      </rPr>
      <t xml:space="preserve">     </t>
    </r>
    <r>
      <rPr>
        <b/>
        <u/>
        <sz val="10"/>
        <color theme="1" tint="0.24994659260841701"/>
        <rFont val="Times New Roman"/>
        <family val="1"/>
      </rPr>
      <t>3Q-22</t>
    </r>
  </si>
  <si>
    <t>TOTAL TO DATE</t>
  </si>
  <si>
    <t>ACTUAL OCT 22</t>
  </si>
  <si>
    <t>BUDGET OCT 22</t>
  </si>
  <si>
    <t>ACTUAL NOV 22</t>
  </si>
  <si>
    <t>BUDGET NOV 22</t>
  </si>
  <si>
    <t>ACTUAL DEC 22</t>
  </si>
  <si>
    <t>BUDGET DEC 22</t>
  </si>
  <si>
    <t>SAVINGS 4Q-22</t>
  </si>
  <si>
    <r>
      <t>SAVINGS SPENT</t>
    </r>
    <r>
      <rPr>
        <b/>
        <sz val="10"/>
        <color theme="1" tint="0.24994659260841701"/>
        <rFont val="Times New Roman"/>
        <family val="1"/>
      </rPr>
      <t xml:space="preserve">     4</t>
    </r>
    <r>
      <rPr>
        <b/>
        <u/>
        <sz val="10"/>
        <color theme="1" tint="0.24994659260841701"/>
        <rFont val="Times New Roman"/>
        <family val="1"/>
      </rPr>
      <t>Q-22</t>
    </r>
  </si>
  <si>
    <t>MONTHLY OVERALL</t>
  </si>
  <si>
    <t>INCOME</t>
  </si>
  <si>
    <t>Monthly Income</t>
  </si>
  <si>
    <t>Net Monthly Income</t>
  </si>
  <si>
    <t>EXPENSES</t>
  </si>
  <si>
    <t>Monthly Obligations</t>
  </si>
  <si>
    <t>Monthly Discretionary</t>
  </si>
  <si>
    <t>BALANCE</t>
  </si>
  <si>
    <t>Monthly Balance</t>
  </si>
  <si>
    <t>16400+</t>
  </si>
  <si>
    <t>OBLIGATIONS TOTAL</t>
  </si>
  <si>
    <t>HOUSING TOTAL</t>
  </si>
  <si>
    <t>Mortgage or rent</t>
  </si>
  <si>
    <t>Electricity</t>
  </si>
  <si>
    <t>Cable</t>
  </si>
  <si>
    <t>ADD THREE NEW EXPENSES AND CAR INSURANCE</t>
  </si>
  <si>
    <t>Gas</t>
  </si>
  <si>
    <t>Water</t>
  </si>
  <si>
    <t>Sewer</t>
  </si>
  <si>
    <t>Waste removal</t>
  </si>
  <si>
    <t>Property Tax</t>
  </si>
  <si>
    <t>TRANSPORTATION TOTAL</t>
  </si>
  <si>
    <t>Vehicle Payments</t>
  </si>
  <si>
    <t>Insurance</t>
  </si>
  <si>
    <t>Licensing</t>
  </si>
  <si>
    <t>Fuel</t>
  </si>
  <si>
    <t>FOOD TOTAL</t>
  </si>
  <si>
    <t>Home Supplies</t>
  </si>
  <si>
    <r>
      <t>Pets</t>
    </r>
    <r>
      <rPr>
        <sz val="8"/>
        <color theme="1" tint="0.24994659260841701"/>
        <rFont val="Times New Roman"/>
        <family val="1"/>
      </rPr>
      <t xml:space="preserve"> (All Costs)</t>
    </r>
  </si>
  <si>
    <t>INSURANCE TOTAL</t>
  </si>
  <si>
    <t>Health</t>
  </si>
  <si>
    <t>Life</t>
  </si>
  <si>
    <t>Disability</t>
  </si>
  <si>
    <t>PERSONAL CARE TOTAL</t>
  </si>
  <si>
    <t>Medical</t>
  </si>
  <si>
    <t>Vision</t>
  </si>
  <si>
    <t>Dental</t>
  </si>
  <si>
    <r>
      <t xml:space="preserve">Hair/Nails/Spa </t>
    </r>
    <r>
      <rPr>
        <sz val="8"/>
        <color theme="1" tint="0.24994659260841701"/>
        <rFont val="Times New Roman"/>
        <family val="1"/>
      </rPr>
      <t>(not products)</t>
    </r>
  </si>
  <si>
    <t>LOANS TOTAL</t>
  </si>
  <si>
    <t>Corporate</t>
  </si>
  <si>
    <t>Student</t>
  </si>
  <si>
    <t>Sue</t>
  </si>
  <si>
    <t>MONTHLY TAXES TOTAL</t>
  </si>
  <si>
    <t>Federal</t>
  </si>
  <si>
    <t>State</t>
  </si>
  <si>
    <t>FICA</t>
  </si>
  <si>
    <t>DISCRETIONARY TOTAL</t>
  </si>
  <si>
    <t>ENTERTAINMENT TOTAL</t>
  </si>
  <si>
    <t>Dining Out</t>
  </si>
  <si>
    <t>Streaming Services</t>
  </si>
  <si>
    <t>Music Services</t>
  </si>
  <si>
    <t>SPENDING TOTAL</t>
  </si>
  <si>
    <t>Jessica</t>
  </si>
  <si>
    <t>Marijuana</t>
  </si>
  <si>
    <t>Note: Shopping includes all items except for home remodeling, furniture, and home decorations</t>
  </si>
  <si>
    <t>QUARTERLY OVERALL</t>
  </si>
  <si>
    <t>Quarterly Income</t>
  </si>
  <si>
    <t>Quarterly Taxes</t>
  </si>
  <si>
    <t>Net Quarterly Income</t>
  </si>
  <si>
    <t>Total Monthly Savings</t>
  </si>
  <si>
    <t>Total Monthly &amp; Quarterly Net Savings</t>
  </si>
  <si>
    <r>
      <t xml:space="preserve">Quarterly Funding            </t>
    </r>
    <r>
      <rPr>
        <b/>
        <sz val="10"/>
        <color theme="1" tint="0.24994659260841701"/>
        <rFont val="Times New Roman"/>
        <family val="1"/>
      </rPr>
      <t xml:space="preserve"> (ADJUST YELLOW)</t>
    </r>
  </si>
  <si>
    <t>Quarterly Savings</t>
  </si>
  <si>
    <t>QUARTERLY FUNDING DISTRIBUTION</t>
  </si>
  <si>
    <t>Home Maintenance</t>
  </si>
  <si>
    <t>Home Furniture &amp; Decoration</t>
  </si>
  <si>
    <t>Home Remodeling</t>
  </si>
  <si>
    <t>Vacation</t>
  </si>
  <si>
    <t>QUARTERLY SAVINGS DISTRIBUTION</t>
  </si>
  <si>
    <t>Cash Fund</t>
  </si>
  <si>
    <t>Employer 401K</t>
  </si>
  <si>
    <t>Market Investments</t>
  </si>
  <si>
    <t>Speculative Investments</t>
  </si>
  <si>
    <t>Additional Debt Repayment (PMI)</t>
  </si>
  <si>
    <t>INVEST FUNDS IN HSA EVERY QUARTER</t>
  </si>
  <si>
    <t>TIMING</t>
  </si>
  <si>
    <t>ACTION</t>
  </si>
  <si>
    <t>WHAT</t>
  </si>
  <si>
    <t>WHERE</t>
  </si>
  <si>
    <t>Period 1</t>
  </si>
  <si>
    <t>Period 2</t>
  </si>
  <si>
    <t>Period 3</t>
  </si>
  <si>
    <t>Period 4</t>
  </si>
  <si>
    <t>Period 5</t>
  </si>
  <si>
    <t>1-Weekly</t>
  </si>
  <si>
    <t>Clean</t>
  </si>
  <si>
    <t>Hard Surfaces</t>
  </si>
  <si>
    <t>01: Interior-General</t>
  </si>
  <si>
    <t>Wood Surfaces</t>
  </si>
  <si>
    <t>Carpet and Rugs</t>
  </si>
  <si>
    <t>Feather Dust</t>
  </si>
  <si>
    <t>Sanitize High Touch</t>
  </si>
  <si>
    <t>Clean Stains</t>
  </si>
  <si>
    <t>Sinks</t>
  </si>
  <si>
    <t>02: Wet Rooms</t>
  </si>
  <si>
    <t>Ceramic Tile</t>
  </si>
  <si>
    <t>Countertops</t>
  </si>
  <si>
    <t>Range Top</t>
  </si>
  <si>
    <t>03: Kitchen</t>
  </si>
  <si>
    <t>Kitchen Backspash</t>
  </si>
  <si>
    <t>Microwave</t>
  </si>
  <si>
    <t>Service</t>
  </si>
  <si>
    <t>Knife Sharpening</t>
  </si>
  <si>
    <t>Mirrors</t>
  </si>
  <si>
    <t>04: Bathrooms</t>
  </si>
  <si>
    <t>Toilet Bowls</t>
  </si>
  <si>
    <t>Shower Tile</t>
  </si>
  <si>
    <t>Shower Glass</t>
  </si>
  <si>
    <t>Bathtubs</t>
  </si>
  <si>
    <t>Mechanical Tootbrush</t>
  </si>
  <si>
    <t>Water Area</t>
  </si>
  <si>
    <t>05: Mudroom</t>
  </si>
  <si>
    <t>Pet Laying Areas</t>
  </si>
  <si>
    <t>Food &amp; Water Dishes</t>
  </si>
  <si>
    <t>Kitty Litter</t>
  </si>
  <si>
    <t>Refresh Litter</t>
  </si>
  <si>
    <t>Sanitize Shoes</t>
  </si>
  <si>
    <t>05-Mudroom</t>
  </si>
  <si>
    <t>Vacuums</t>
  </si>
  <si>
    <t>Exercise Equipment</t>
  </si>
  <si>
    <t>06: Gym</t>
  </si>
  <si>
    <t>Exercise Matt</t>
  </si>
  <si>
    <t>High Touch Devices</t>
  </si>
  <si>
    <t>07: Great Room</t>
  </si>
  <si>
    <t>Dust Electronics</t>
  </si>
  <si>
    <t>Fountains</t>
  </si>
  <si>
    <t>Smoking Pipes</t>
  </si>
  <si>
    <t>Update Photo Frames</t>
  </si>
  <si>
    <t>2-Monthly</t>
  </si>
  <si>
    <t>Throw Rugs</t>
  </si>
  <si>
    <t>Large Furniture</t>
  </si>
  <si>
    <t>Small Kitchen Appliances</t>
  </si>
  <si>
    <t>Toaster</t>
  </si>
  <si>
    <t>Washer</t>
  </si>
  <si>
    <t>Coffee Maker Interior</t>
  </si>
  <si>
    <t>Dishwasher</t>
  </si>
  <si>
    <t>Range Hood &amp; Filter</t>
  </si>
  <si>
    <t>Clean Garbage Disposal</t>
  </si>
  <si>
    <t>Range Oven Interiors</t>
  </si>
  <si>
    <t>Refrigerator Stainless Steel</t>
  </si>
  <si>
    <t>Coffee Machines</t>
  </si>
  <si>
    <t>Coffe Maker, Grinder, &amp; Containers</t>
  </si>
  <si>
    <t>Seal</t>
  </si>
  <si>
    <t>Wood Kitchen Tools</t>
  </si>
  <si>
    <t>Stainless Steel</t>
  </si>
  <si>
    <t>Cast Iron</t>
  </si>
  <si>
    <t>Silverware</t>
  </si>
  <si>
    <t>Pitcher Filters</t>
  </si>
  <si>
    <t>TV Screens</t>
  </si>
  <si>
    <t>Top 100 Playlists</t>
  </si>
  <si>
    <t>Dryer Vent</t>
  </si>
  <si>
    <t>08: Mechanical</t>
  </si>
  <si>
    <t>Water Filter System</t>
  </si>
  <si>
    <t>10: Plumbing</t>
  </si>
  <si>
    <t>Mattress</t>
  </si>
  <si>
    <t>11: Bedrooms</t>
  </si>
  <si>
    <t>Rotate Matress</t>
  </si>
  <si>
    <t>Cobwebs</t>
  </si>
  <si>
    <t>12: Basement</t>
  </si>
  <si>
    <t>De-Humidifier</t>
  </si>
  <si>
    <t>Inspect</t>
  </si>
  <si>
    <t>Moisture Damage</t>
  </si>
  <si>
    <t>Mold</t>
  </si>
  <si>
    <t>Wintet Thaw Leaks</t>
  </si>
  <si>
    <t>15: Attic</t>
  </si>
  <si>
    <t>Gardening</t>
  </si>
  <si>
    <t>Flower Bulbs</t>
  </si>
  <si>
    <t>20: Exterior-General</t>
  </si>
  <si>
    <t>Floor Pots</t>
  </si>
  <si>
    <t>Garbage Cans</t>
  </si>
  <si>
    <t>25: Garage</t>
  </si>
  <si>
    <t>Ceiling, and Floors</t>
  </si>
  <si>
    <t>Concrete Floors</t>
  </si>
  <si>
    <t>26: Vehicle</t>
  </si>
  <si>
    <t>Coffee Maker</t>
  </si>
  <si>
    <t>30: Jessica's Work</t>
  </si>
  <si>
    <t>3-Quarterly</t>
  </si>
  <si>
    <t>Slipcovers, Pillows, And Comforters</t>
  </si>
  <si>
    <t>Software Updates</t>
  </si>
  <si>
    <t>Exhaust Fans</t>
  </si>
  <si>
    <t>HVAC Registers</t>
  </si>
  <si>
    <t>Air Filter</t>
  </si>
  <si>
    <t>Air Intakes</t>
  </si>
  <si>
    <t>Ceiling Fans</t>
  </si>
  <si>
    <t>09: Electrical</t>
  </si>
  <si>
    <t>Light Fixtures</t>
  </si>
  <si>
    <t>Smoke Dectectors</t>
  </si>
  <si>
    <t>Carbon Monoxide Dectectors</t>
  </si>
  <si>
    <t>Utility Bills</t>
  </si>
  <si>
    <t>Outlets &amp; Switches</t>
  </si>
  <si>
    <t>Outdoor Lights</t>
  </si>
  <si>
    <t>Interior Lights</t>
  </si>
  <si>
    <t>Cords</t>
  </si>
  <si>
    <t>GFI Outlets</t>
  </si>
  <si>
    <t>Doorbell</t>
  </si>
  <si>
    <t>Descale Faucet Aerators &amp; Showerheads</t>
  </si>
  <si>
    <t>Descale Taps</t>
  </si>
  <si>
    <t>Slow Leak Toilets &amp; Sinks</t>
  </si>
  <si>
    <t>Sump Pump</t>
  </si>
  <si>
    <t>Water Softener</t>
  </si>
  <si>
    <t>Routine Drain Opener</t>
  </si>
  <si>
    <t>14: Storage</t>
  </si>
  <si>
    <t>Organize</t>
  </si>
  <si>
    <t>Store</t>
  </si>
  <si>
    <t>Donte Unused Clothes</t>
  </si>
  <si>
    <t>Animal Nesting</t>
  </si>
  <si>
    <t>Leaks During Storms</t>
  </si>
  <si>
    <t>Door Opener Battery Check</t>
  </si>
  <si>
    <t>Door Sensors</t>
  </si>
  <si>
    <t>4-Bi-Annual</t>
  </si>
  <si>
    <t>Cabinet Interiors</t>
  </si>
  <si>
    <t>Sink Traps</t>
  </si>
  <si>
    <t>Cabinets</t>
  </si>
  <si>
    <t>Upper Cabinets Tops</t>
  </si>
  <si>
    <t>Refrigerator Freezer</t>
  </si>
  <si>
    <t>Refrigerator Coils</t>
  </si>
  <si>
    <t>Refrigerator Vent</t>
  </si>
  <si>
    <t>Refrigerator Top and Back</t>
  </si>
  <si>
    <t>Handles, Knobs, Racks, etc</t>
  </si>
  <si>
    <t>Winter Gear</t>
  </si>
  <si>
    <t>Clean Fireplace</t>
  </si>
  <si>
    <t>Furnance</t>
  </si>
  <si>
    <t>Air Handler</t>
  </si>
  <si>
    <t>Ceiling Fan Direction</t>
  </si>
  <si>
    <t>General</t>
  </si>
  <si>
    <t>13: Crawlspace</t>
  </si>
  <si>
    <t>Plumbing Insulation</t>
  </si>
  <si>
    <t>Duct Insulation</t>
  </si>
  <si>
    <t>General Insulation</t>
  </si>
  <si>
    <t>Exterior Doors</t>
  </si>
  <si>
    <t>Exterior Windows</t>
  </si>
  <si>
    <t>Window Wells</t>
  </si>
  <si>
    <t>Window Screens</t>
  </si>
  <si>
    <t>Flatwork</t>
  </si>
  <si>
    <t>Rake Leaves</t>
  </si>
  <si>
    <t>Trees Limbs &amp; Trash</t>
  </si>
  <si>
    <t>Prune Shrubs</t>
  </si>
  <si>
    <t>Walkways</t>
  </si>
  <si>
    <t>Freeze/Thaw Damage</t>
  </si>
  <si>
    <t>Positive Drainage</t>
  </si>
  <si>
    <t>Trip Hazards</t>
  </si>
  <si>
    <t>Post-Winter</t>
  </si>
  <si>
    <t>Pre-Winter</t>
  </si>
  <si>
    <t>Fencing</t>
  </si>
  <si>
    <t>Concrete Cracks</t>
  </si>
  <si>
    <t>Cracking</t>
  </si>
  <si>
    <t>21: Foundation</t>
  </si>
  <si>
    <t>Cracks at Sill</t>
  </si>
  <si>
    <t>Joints</t>
  </si>
  <si>
    <t>22: Masonry</t>
  </si>
  <si>
    <t>23: Siding</t>
  </si>
  <si>
    <t>Algae/Mildew</t>
  </si>
  <si>
    <t>Insect Damage &amp; Nesting</t>
  </si>
  <si>
    <t>Hail or Wind Damage</t>
  </si>
  <si>
    <t>Termite Damage</t>
  </si>
  <si>
    <t>Seal Nesting Soffits, Vents</t>
  </si>
  <si>
    <t>Caulking/Sealant/Paint</t>
  </si>
  <si>
    <t>Underground Drainage</t>
  </si>
  <si>
    <t>24: Roofing</t>
  </si>
  <si>
    <t>Clean Gutters &amp; Downspouts</t>
  </si>
  <si>
    <t>Hail Damage</t>
  </si>
  <si>
    <t>Soffit Air Flow</t>
  </si>
  <si>
    <t>Wind Damage</t>
  </si>
  <si>
    <t>Lawn Care Equipment</t>
  </si>
  <si>
    <t>Pressure Washer</t>
  </si>
  <si>
    <t>Self-Service Door</t>
  </si>
  <si>
    <t>Patio Furniture</t>
  </si>
  <si>
    <t>27: Pool Deck</t>
  </si>
  <si>
    <t>Organic Material</t>
  </si>
  <si>
    <t>Deck Nailing</t>
  </si>
  <si>
    <t>Fire Extinguisher</t>
  </si>
  <si>
    <t>Deckboards</t>
  </si>
  <si>
    <t>28: Grill</t>
  </si>
  <si>
    <t>Winterization</t>
  </si>
  <si>
    <t>Aerate</t>
  </si>
  <si>
    <t>29: Landscaping</t>
  </si>
  <si>
    <t>Pruning</t>
  </si>
  <si>
    <t>Fertilize</t>
  </si>
  <si>
    <t>New Grass</t>
  </si>
  <si>
    <t>Weed Control</t>
  </si>
  <si>
    <t>5-Yearly</t>
  </si>
  <si>
    <t>Closet Shelving</t>
  </si>
  <si>
    <t>Interior Windows, Windowsills</t>
  </si>
  <si>
    <t>Wall Scuffs or Marks</t>
  </si>
  <si>
    <t>Door Tracks</t>
  </si>
  <si>
    <t>Vac Upholstery</t>
  </si>
  <si>
    <t>Baseboards</t>
  </si>
  <si>
    <t>Stairs</t>
  </si>
  <si>
    <t>Trash Cans</t>
  </si>
  <si>
    <t>Plants</t>
  </si>
  <si>
    <t>Furniture and Cushions</t>
  </si>
  <si>
    <t>Wood Floors</t>
  </si>
  <si>
    <t>Things on Display</t>
  </si>
  <si>
    <t>Dust for Cobwebs</t>
  </si>
  <si>
    <t>Shampoo Carpets</t>
  </si>
  <si>
    <t>Window Blinds</t>
  </si>
  <si>
    <t>Window Coverings</t>
  </si>
  <si>
    <t>Wall Corners</t>
  </si>
  <si>
    <t>Walls</t>
  </si>
  <si>
    <t>Steam Clean Upholestry</t>
  </si>
  <si>
    <t>Door Hardware</t>
  </si>
  <si>
    <t>Door Seals</t>
  </si>
  <si>
    <t>Handrails and Stairs</t>
  </si>
  <si>
    <t>Closets, Drawers</t>
  </si>
  <si>
    <t>Leather Goods</t>
  </si>
  <si>
    <t>Tighten Furniture</t>
  </si>
  <si>
    <t>Lube Windows &amp; Doors</t>
  </si>
  <si>
    <t>Touch-Up Paint</t>
  </si>
  <si>
    <t>Touch-Up Drywall</t>
  </si>
  <si>
    <t>Draft Guards</t>
  </si>
  <si>
    <t>Air Leaks Through Walls in Cold</t>
  </si>
  <si>
    <t>Tile Grout</t>
  </si>
  <si>
    <t>Caulking</t>
  </si>
  <si>
    <t>Refridgerator Door Seals</t>
  </si>
  <si>
    <t>Range Overall</t>
  </si>
  <si>
    <t>Range Hood</t>
  </si>
  <si>
    <t>Shower Grout</t>
  </si>
  <si>
    <t>Dryer</t>
  </si>
  <si>
    <t>Ceramic Grout</t>
  </si>
  <si>
    <t>Clean Chimney</t>
  </si>
  <si>
    <t>Stockpile Firewood</t>
  </si>
  <si>
    <t>For Radon Levels</t>
  </si>
  <si>
    <t>Radon Fan</t>
  </si>
  <si>
    <t>Air Ducts</t>
  </si>
  <si>
    <t>Clean Outdoor Vents</t>
  </si>
  <si>
    <t>Adjust Floor Registers</t>
  </si>
  <si>
    <t>Power Down Condenser</t>
  </si>
  <si>
    <t>Water Heater Tank</t>
  </si>
  <si>
    <t>Plumbing Fixtures</t>
  </si>
  <si>
    <t>Anode Rod Change</t>
  </si>
  <si>
    <t>Water Heater</t>
  </si>
  <si>
    <t>Water Heater T&amp;P</t>
  </si>
  <si>
    <t>Drain Outdoor Spigots</t>
  </si>
  <si>
    <t>Winterize Gardens</t>
  </si>
  <si>
    <t>Winter Plowing Scheduling</t>
  </si>
  <si>
    <t>Ice Dams</t>
  </si>
  <si>
    <t>Dry Spots with Snow</t>
  </si>
  <si>
    <t>Pro Tune-Up Door</t>
  </si>
  <si>
    <t>Winter Supplies</t>
  </si>
  <si>
    <t>Recycle Old Paint</t>
  </si>
  <si>
    <t>Service Winter Snow Removal Items</t>
  </si>
  <si>
    <t>Arborist Review</t>
  </si>
  <si>
    <t>Irrigation</t>
  </si>
  <si>
    <t>Lawn</t>
  </si>
  <si>
    <t>Powerwash Concrete Flatwork</t>
  </si>
  <si>
    <t>Seal Concrete Flatwork</t>
  </si>
  <si>
    <t>Diagnostic</t>
  </si>
  <si>
    <t>Timing</t>
  </si>
  <si>
    <t>Person</t>
  </si>
  <si>
    <t>Completed</t>
  </si>
  <si>
    <t>Physical Exam</t>
  </si>
  <si>
    <t>Weight Check</t>
  </si>
  <si>
    <t>Diet if failed Weight Check</t>
  </si>
  <si>
    <t>Cholesterol</t>
  </si>
  <si>
    <t>Blood Sugar</t>
  </si>
  <si>
    <t>Colorectal Cancer Screening-FIT</t>
  </si>
  <si>
    <t>Colorectal Cancer Screening-Sigmiodoscopy</t>
  </si>
  <si>
    <t>5 years</t>
  </si>
  <si>
    <t>Colorectal Cancer Screening-Colonoscopy</t>
  </si>
  <si>
    <t>10 years</t>
  </si>
  <si>
    <t>Skin Cancer Self-Exam</t>
  </si>
  <si>
    <t>Bone Density</t>
  </si>
  <si>
    <t>65+</t>
  </si>
  <si>
    <t>Prostate Exam-PSA Test</t>
  </si>
  <si>
    <t>50+</t>
  </si>
  <si>
    <t>Dental Check-Up and Cleaning</t>
  </si>
  <si>
    <t>Eye Exams</t>
  </si>
  <si>
    <t>Blood Panel</t>
  </si>
  <si>
    <t>Rhuemitologist</t>
  </si>
  <si>
    <t>Lung Cancer Screening (smoker)</t>
  </si>
  <si>
    <t>Risk Factor</t>
  </si>
  <si>
    <t>CIRRA Preventive Services</t>
  </si>
  <si>
    <t>Posture Testing Using Trainer</t>
  </si>
  <si>
    <t>Quarterly</t>
  </si>
  <si>
    <t>Bio-Marker Screening-KRAS</t>
  </si>
  <si>
    <t>Bio-Marker Screening-Research</t>
  </si>
  <si>
    <t>Massage Therapies</t>
  </si>
  <si>
    <t>Nootropics</t>
  </si>
  <si>
    <t>Life Extension Practices</t>
  </si>
  <si>
    <t>Hormone Therapy</t>
  </si>
  <si>
    <t>Annual Physical</t>
  </si>
  <si>
    <t>Executive Health Exam</t>
  </si>
  <si>
    <t>Mail Order Blood Panel</t>
  </si>
  <si>
    <t>Gene Review</t>
  </si>
  <si>
    <t>Rheumatologist</t>
  </si>
  <si>
    <t>Posture Trainer</t>
  </si>
  <si>
    <t>Therapy Course</t>
  </si>
  <si>
    <t>Heart-CAC Test</t>
  </si>
  <si>
    <t>Sleep Apnea-Pulse Ox Check</t>
  </si>
  <si>
    <t>Research New Supplements</t>
  </si>
  <si>
    <t>Research Anti-Aging</t>
  </si>
  <si>
    <t>Skin Care Check</t>
  </si>
  <si>
    <t>Urologist-Hormone Therapy</t>
  </si>
  <si>
    <t>Deep Breathing Check</t>
  </si>
  <si>
    <t>Mindfulness</t>
  </si>
  <si>
    <t>Full Body Scan</t>
  </si>
  <si>
    <t>Negative Feeling Management (MOSE p. 222)</t>
  </si>
  <si>
    <t>Essential Supplements</t>
  </si>
  <si>
    <t>Circadian Rhythm Analysis</t>
  </si>
  <si>
    <t>Biologjcal Cycle Analysis</t>
  </si>
  <si>
    <t>Affirm Goals</t>
  </si>
  <si>
    <t>Cold Exposure</t>
  </si>
  <si>
    <t>12 Hour Calories Restriction</t>
  </si>
  <si>
    <t>Pre-Sleep Progressive Relaxation Method</t>
  </si>
  <si>
    <t>Sensory Deprivation Experience</t>
  </si>
  <si>
    <t>Ketamine Therapy</t>
  </si>
  <si>
    <t>Severe Depression</t>
  </si>
  <si>
    <t>Alzheimer's Gene Screening</t>
  </si>
  <si>
    <t>Dermoltologist</t>
  </si>
  <si>
    <t>red light therapy</t>
  </si>
  <si>
    <t>Round</t>
  </si>
  <si>
    <t>Combined</t>
  </si>
  <si>
    <t>Indonesia has the most active volcanos of any country.</t>
  </si>
  <si>
    <t>Antarctica is covered on land in about 9000 ft of ice on average.</t>
  </si>
  <si>
    <t>Foxes will allow humans to pet them under certain circumstances.</t>
  </si>
  <si>
    <t>One billion neutrinos fly through your nose every couple of seconds.</t>
  </si>
  <si>
    <t>Logic is really just the testing of an argument to see if the conclusion follows from the premises.</t>
  </si>
  <si>
    <t>Induction in logic is a process the produces a probability that the conclusion could be true.  This is the foundation of all empirical science using statistical analysis and generalization.</t>
  </si>
  <si>
    <t>The truth is really "whatever is the case"</t>
  </si>
  <si>
    <t>1967 was the year where old Hollywood and new Hollywood clashed with the release of In the Heat of the Night, The Graduate, and Bonnie &amp; Clyde of new Hollywood being the biggest movies of the year.  From these films, a new era of film burgeoned in the 1970s.</t>
  </si>
  <si>
    <t>Republican politics was more colition based in the 80s and early 90s mainly due to the uniting force of fighting the cold war against the USSR.  Partisan politics started to overwhelm traditional Reagan conservatives starting in the 90s with the explosion of conservative talk radio and Newt Gingrich's polarized, further right movement during the two terms of Clinton.  The end of this era of colition style of government that started with Reagan, was the election of Donald Trump in 2016.  Now politics is viewed as a polarized, partisan affair with little grounds for cooperation.</t>
  </si>
  <si>
    <t>In order to lead, you have to make it apparent to someone that following you will result in a better situation than not following you.</t>
  </si>
  <si>
    <t>It is possible to lead through voice rather than position.  You don't always have to be a in the top position in an organization to have great influence through persuasion.</t>
  </si>
  <si>
    <t>Leaders don't allow surprises they face to create surprises for the group.</t>
  </si>
  <si>
    <t>Competence without vision creates technocrats, virtue without vision creates idealogues, and vision without virtue or competence creates demagogues.</t>
  </si>
  <si>
    <t>The best goals are those that create processes that can be used to create a new and better future.</t>
  </si>
  <si>
    <t>Short term thinking is the disease of our time, but the only way someone running a corporation can maintain their position is to drive the stock price up to avoid hostile takeovers.  This mechanism drives short term thinking to gain profit.</t>
  </si>
  <si>
    <t>The ash was 16' deep at Pompeii within 4-6 hours killing almost 2000 people.  Many of the people living there choose to flee and survived.</t>
  </si>
  <si>
    <t>There was over 160 eateries in Pompeii before the volcanic eruption.</t>
  </si>
  <si>
    <t>-Recent US elections show the American electorate wants stability from government especially financially.</t>
  </si>
  <si>
    <t>-American test scores were down across the board during the pandemic including Florida and California where radically different approaches to schools were taken.  Math was the hardest hit, but even reading dipped. Kids with private tutors did the best.</t>
  </si>
  <si>
    <t>Don't jump to conclusions even if someone tells you something is "true" in the negative that you have to react to.  If you react right away, you may be acting on bad or exaggerated claims.</t>
  </si>
  <si>
    <t>-Deer have more olfactory centers than even bloodhounds.  They six times the amount of humans.</t>
  </si>
  <si>
    <t>-There are approximately 30 million deer in the United States.</t>
  </si>
  <si>
    <t>-You can "let yourself emerge" if you express yourself rather than prove yourself.</t>
  </si>
  <si>
    <t>-One decision making method is to take the information available, make a quick decision based on the your "feel" of the information, then put your decision through a rigorous, logical, analysis and adjust as needed.  This method helps to alleviate information overload and decision paralysis.  Often the quick solution can be refined by the analysis to be made into a great decision, if not optimal, in a fast manner.</t>
  </si>
  <si>
    <t>-We think humans are logical animals, but most decision are made with feeling being the predominant factor.  This method is not necessarily bad as feeling can represent subconscious understanding.  You a decision is made on feeling, double check your decision by taking on other frames of reference or other points of view.  Put yourself in someone else's shoes and try to imagine if you would have the same feeling about the decision.</t>
  </si>
  <si>
    <t>-We are often shaped more by negative experiences than positive ones. A possible reason for this might be that we tend to reflect more on negative experiences to figure out why that events turned out the way we did.  Perhaps if we reflected more on positive experiences, more valuable insights could be gained and applied to life to generate more positive experiences.</t>
  </si>
  <si>
    <t>-Many times to gain wisdom, we first must go through a period of being deceived, disillusioned, or just plain incorrect before we get a perspective closer to the truth.</t>
  </si>
  <si>
    <t>-The best leaders have human sensitivity, tact, compassion, and diplomacy.</t>
  </si>
  <si>
    <t>-Climate change theories are hard for politicians to adapt to as they live in world of negotiation and compromise.  When dealing with science, sometimes you cannot compromise or do half measures as normal in politics.</t>
  </si>
  <si>
    <t>-Boeing was not forthcoming with investigators after they had two crashes of the their new 737 in five months.  Countries decided to not fly the plane with the FFA in the US said the plane was OK to fly.</t>
  </si>
  <si>
    <t>-Boeing was founded in Seattle in 1916.  The airplane division started in the 1950s after World War 2.</t>
  </si>
  <si>
    <t>-Originally Boeing had a reputation of safety where anyone could speak up about problems. In the 90s, Boeing and another aviation company, MacDonnell Douglas, merged. The merged company was run by financial CEO from MacDonnell who focused on profit by reducing costs rather than quality and safety.  The company started to go downhill after that this change in focus from an engineering firm to a financial firm.</t>
  </si>
  <si>
    <t>-Boeing had a critical flight system (rear rudder control screw) in the 737 Max with no redundant safety systems.  When the failure occurred the pilots only had ten seconds to correct this issue before the runaway failure began.</t>
  </si>
  <si>
    <t>Boeing new the 737 Max was flawed and they did nothing to ground the plane.  Their actions led to a second crash after the problem was known.  Eventually Boeing was fined 2.5 billion and charged with criminal conspiracy.</t>
  </si>
  <si>
    <t>-In Israel, a longtime leader was pushed out of government by a new coalition of political groups that moved against him.  Instead of being prevented from regaining power, the politician created a new coalition that rounded up the most radical, marginalized groups in Israeli politics to form an extreme right wing group.</t>
  </si>
  <si>
    <t>-Know what you want and what you are able to do; then figure out the difference between the two.  Ask yourself if you are willing to overcome those differences.</t>
  </si>
  <si>
    <t>-The Chinease idea of "wushu" is where you achieve perfect form and concentration doing some activity.</t>
  </si>
  <si>
    <t>-The creative process that underlies strategic thinking is infinitely complex and unexplainable, but there are basic elements that can be identified where methodologies can be used.</t>
  </si>
  <si>
    <t>-Dialectical thinking presumes that reality is dynamic rather than static; therefore you should seek relationships between ideas and try to find synthesis.</t>
  </si>
  <si>
    <t>-A leader can create a culture in a company that eventually takes on a life of it's own, becoming more cause than effect over time.</t>
  </si>
  <si>
    <t>-Would the people that worked for you want to do so again?</t>
  </si>
  <si>
    <t>-The size of groove in early vinyl records prevented prominent bass and louder recordings.  If they had too much bass, the needle would jump out of the wide groove.  As record tech moved forward, grooves were able to be widened allowing for more bass and louder recordings.</t>
  </si>
  <si>
    <t>-Music was always a public thing until the invention of the Sony Walkman.  After that music could be a private, mobile experience that is now commonplace today.</t>
  </si>
  <si>
    <t>-Humans often understand their reality through narratives rather than objective reality found through logic.  Humans are story driven beings.</t>
  </si>
  <si>
    <t>-Closed systems in physics give us energy as heat which is usually not recoverable-the second law of thermodynamics.  This principle can be said another way-over time the universe will become more disordered (entropy).  Open systems are the exception to the rule as they take in energy and use it to add complexity and order.  Living things are example of open systems.</t>
  </si>
  <si>
    <t>-The pilgrims first tried a colony in Denmark before choosing to brave the seas of the Atlantic to North America.</t>
  </si>
  <si>
    <t>-The Mayflower Compact was signed in Massachusetts Bay. In this document it is acknowledged that all men had a vote in the outcome including a slave who signed the document with the pilgrims.</t>
  </si>
  <si>
    <t>-This author distinguishes two basic types of negative learning called "maintenance learning" and "shock learning".  Maintenance learning teaches conventional wisdom that seeks to maintain the established system.  Shock learning is where conventional wisdom is applied to a situation where that practice is ineffective for that particular situation.  The participants are overwhelmed and make sub-optimal decisions in a stressful, frenetic environment.</t>
  </si>
  <si>
    <t>-A reliable innovation strategy is to take recognized methods and practices and recombine them to create new synthesis that lead to new processes that can be used for different applications than originally intended.</t>
  </si>
  <si>
    <t>-There may be a "human gap" between the increasing complexity of society and the capacity of human nature to cope with that complexity.</t>
  </si>
  <si>
    <t>-The largest number you can think of is still incredibly smaller than the concept of infinity.</t>
  </si>
  <si>
    <t>-At the core of calculus is the infinity principle-any complicated motion or shape can be modeled as a series of infinitely and infinite in number small motions or shapes.  These infinitely small simpler things comprise the more complicated thing.  You can solve the simpler things to answer questions about the more complicated thing.</t>
  </si>
  <si>
    <t>-A defining feature of successful leaders is a vision.  Fundamental practices are needed to lay basic groundwork to be able to have insights that lead to visionary thinking. Those fundamentals include: broad and continuing education, idiosyncratic families, extensive travel, and a rich private life.</t>
  </si>
  <si>
    <t>-Infinity might not physically exist, but it definitely exists mathematically.</t>
  </si>
  <si>
    <t>-Pretending is a key innovation strategy that many adults lose as they age.  Asking "What If" and having a rich fantasy life will stimulate new ideas that can have real value.</t>
  </si>
  <si>
    <t>-When managing people, you have to have a certain amount of flexibility to get people to go along with you.  Adequate understanding of the first principles of fundamental human behavior is also needed.</t>
  </si>
  <si>
    <t>-You also must tolerate a certain level of ambiguity when making decisions.</t>
  </si>
  <si>
    <t>-You are really free when you can "express" yourself without "proving" yourself.</t>
  </si>
  <si>
    <t>-You can make mistakes as long as they are made in good conscience.</t>
  </si>
  <si>
    <t>-Instead of striving for utopia, which probably isn’t attainable, try to make tomorrow slightly better than today.</t>
  </si>
  <si>
    <t>-Colonization on another planet will start as a society that is very simple because of the low numbers of people. Over time with increasing population, complexity added by increasing numbers will lead to the same problems we are on Earth because of unceasing complexity for foreign to human experience.</t>
  </si>
  <si>
    <t>-Thomas Sowell-"There are no perfect solutions, only compromises."</t>
  </si>
  <si>
    <t>-Bio-mimicry is the cutting edge of “regenerative” farming where plant and animal life support each in a symbiosis.</t>
  </si>
  <si>
    <t>-A circle is a shape with infinite sides and therefore no sides.</t>
  </si>
  <si>
    <t>-There are the same amount of total numbers as there are even numbers and odd numbers. All have the same amount in their infinite sets.</t>
  </si>
  <si>
    <t>-There is an infinite hierarchy of infinites getting infinitely bigger.</t>
  </si>
  <si>
    <t>-Space cannot be infinitely divided at the smallest level.  At the Planck length, well smaller than the atomic level, everything is completely different than reality. Think of that small reality, at the Planck length level, as being pixeled.</t>
  </si>
  <si>
    <t>-There are a finite number of particles in the observable universe that can be comprised of a finite number of configurations.  If the universe if infinite, then those finite configurations of the observable universe will be repeated over and over throughout the total universe.</t>
  </si>
  <si>
    <t>-The universe could be infinite in both time and space, but we can never can measure it experimentally.</t>
  </si>
  <si>
    <t>-Everything is going to be destroyed eventually including all other possible life and the very structure of matter itself as the universe tears itself apart.</t>
  </si>
  <si>
    <t>-Life is a mix between the banal and the things that make life sacred. You have to have both to have a functioning life.</t>
  </si>
  <si>
    <t>-Whatever you engage with technologically, you will change because of that engagement.  You are malleable party in the exchange that will be changed by the use of that technology.</t>
  </si>
  <si>
    <t>-Some authors can form another point-of-view in their mind other than their own.  These points of view become characters in stories.</t>
  </si>
  <si>
    <t>-The definition of inflation has been revised in recent years. The old definition was that there was too much money for too few goods.  Now the definition is too much spending for too few goods.</t>
  </si>
  <si>
    <t>-Many stories in the past focused on "fate" and deterministic outcomes.  Recent literature has begun exploring plot outcomes that are contingent and probabilistic.</t>
  </si>
  <si>
    <t>-Don't jump to conclusions even if someone tells you something is "true" in the negative that you have to react to.  If you react right away, you may be acting on bad or exaggerated claims.</t>
  </si>
  <si>
    <t>-A common statement among the regular people of China "What choice did I have?".  That is the threat of China-a billion people committing atrocities saying "What choice did I have?"</t>
  </si>
  <si>
    <t>-The one child policy in China was viewed as a war on over population.  Women were forced against their will to have abortions and some were sterilized.  Many of the people monitoring this policy were women who are still proud of their role in "preventing" almost a half a million births.</t>
  </si>
  <si>
    <t>-Never talk to the cops without a lawyer.</t>
  </si>
  <si>
    <t>-Steroids make women act like men.</t>
  </si>
  <si>
    <t>-The more power you get, the more you get access to "extreme" situations that the normal human does not typically encounter especially as much as a rich and powerful person.  Over time, the events will get more extreme as desensitization occurs where a person's normally repressed dark traits will be fully engaged.</t>
  </si>
  <si>
    <t>-Good genes is one of the most important pieces of longevity as shown by Fred Beckey climbing in his 90s.  He ate like shit and lived like a dirtbag his entire life.</t>
  </si>
  <si>
    <t>-Listen to points of view even if you don't want to hear it.</t>
  </si>
  <si>
    <t>-Anytime you identify yourself with something you limit yourself and what you are. The idea is to be authentic while belonging to something but know it will lead to suffering to have your identity wrapped up in that belonging..</t>
  </si>
  <si>
    <t>-There are no “shoulds” in life. Everything is a choice.</t>
  </si>
  <si>
    <t>-Vulnerability is the willingness to be hurt.</t>
  </si>
  <si>
    <t>-Even masters of a certain thing often don’t know why they are good at something. They have they same inconsistencies as the rest of us and sometimes talent just surfaces without being commanded.</t>
  </si>
  <si>
    <t>-Actors often start their careers performing, but as they age they often draw on real life experiences to act.</t>
  </si>
  <si>
    <t>-Three questions to ask before challenging someone or something: Do I mean it? Can I defend it? Can I say it thoughtfully?</t>
  </si>
  <si>
    <t>-If you have power and privilege, some would argue you have personal responsibility to use it to help those in need.</t>
  </si>
  <si>
    <t>-Truth telling is not a personality trait, it is a conscious choice in the moment that sometimes requires bravery.  Out society often prioritizes harmony or truth.  Truth telling is like a muscle where you can build it up over time especially as you see the social consequences of speaking truth or often less than you imagined.</t>
  </si>
  <si>
    <t>-Bystander effect is where you think someone else in a group will do something so you do nothing even when it is evident that something needs to be done.</t>
  </si>
  <si>
    <t>-Upsetting a situation is sometimes needed and not doing so could be seen as apathy.  Some would argue that apathy is something you have a duty to fight against by causing justified disruption or you will face regrets that cannot be easily rectified.</t>
  </si>
  <si>
    <t>-An author has developed a concept of a basic dichotomy of American democracy of "reconstructists" versus "redemptionists".  Reconstructists see that the American system needs reformed at a fundamental level to make a functioning multi-racial democracy where there is intersectional justice and everyone has equal rights regardless of status.  Redemptionists are supporters of their own social or cultural group to the possible exclusion of other groups in the competition for resources.</t>
  </si>
  <si>
    <t>-49 million tons of goods are shipped on the Mississippi River every year</t>
  </si>
  <si>
    <t>-For ten days a year, the Zambezi River at Victoria Falls makes a perfect, surfable, wave due to rock formations on the river bottom when water levels are low.</t>
  </si>
  <si>
    <t>-The Danube River has flown through more countries than any river on earth.</t>
  </si>
  <si>
    <t>-Camels can go for months without water in the deserts of Sudan.</t>
  </si>
  <si>
    <t>-China suppressed the release of information and genetic sequencing related to COVID-19.  They did the same thing with SARS in the 90s.  We can be sure they will do so again in the future.</t>
  </si>
  <si>
    <t>-Google is the largest advertising business in world history by almost 20x.  If you use the google search for 20 twenty years, they will have 3 million pages of data on you.  Your search results are filtered by this data.  This researcher suggested a browser called "Brave" for the least amount of manipulation.  Duck-Duck-Go only searches databases, but it is also useful.</t>
  </si>
  <si>
    <t>-The main objective of intellectual development is not about finding the truth as you will often be wrong. It’s really about your process of discovering what you determined to be truth with an honest sense of curiosity and good faith exchanges of ideas with others without falling into ideologies.</t>
  </si>
  <si>
    <t>-Judicial supremacy regarding the court being the final authority on what the constitution means is a more recent development.  It seems the framers seemed to view the constitution to be more interpretive using an "all things considered" approach where the community decided the issue by responding to political actors who represent them that can legislate through the constitution.</t>
  </si>
  <si>
    <t>-The idea of judicial supremacy was started to combat the possibility of final authority lying with only populism as the Federalists saw with the horrors of the French Revolution stemming from extreme populism.</t>
  </si>
  <si>
    <t>-ADU are accessory dwelling units on existing single family home lots.  California is using this to help with the affordable housing crisis.</t>
  </si>
  <si>
    <t>-Space is a dynamic entity that reacts to it’s surroundings by "warping" to the mass around it.</t>
  </si>
  <si>
    <t>-At a fundamental level, the universe was based on uncertainty.</t>
  </si>
  <si>
    <t>-The vacuum of space is alive with particles coming in and out of existence by anti-matter annihilating the regular created matter.</t>
  </si>
  <si>
    <t>-Quantum physics shapes the superstructure of the universe through the initial influence of quantum fluctuations.</t>
  </si>
  <si>
    <t>-Avoid dread scheduling where you have things on your schedule that you hate unless those things are necessary for health.</t>
  </si>
  <si>
    <t>-When you are talking to someone, try not to fill air with words while someone else is thinking. Do this by controlling your breathing during the conversation.</t>
  </si>
  <si>
    <t>-Medical devices is the holy grail of sales.</t>
  </si>
  <si>
    <t>-Hormone therapy and stem cell treatments will be worth consideration in 5 years.</t>
  </si>
  <si>
    <t>-Genius is the faculty of perceiving in an unhabitual way.</t>
  </si>
  <si>
    <t>-Teaching seeks to homogenizes both it's subjects and objects while learning liberates the individual to invent new concepts.</t>
  </si>
  <si>
    <t>-Reflect on your experiences and ask questions that provoke self-awareness. When reflecting, try to find the thing that makes the race against death worth racing.</t>
  </si>
  <si>
    <t>-Emerson " What are you are speaks so loudly I cannot hear what you say"</t>
  </si>
  <si>
    <t>-Thinking about thinking is critical to have a holistic life.</t>
  </si>
  <si>
    <t>-Leaders need to be educated while managers need to be trained.</t>
  </si>
  <si>
    <t>-Keys to leadership: enthusiasm, integrity, curiosity, and daring.</t>
  </si>
  <si>
    <t>-There are almost always inconvenient truths with anything.</t>
  </si>
  <si>
    <t>-Man's basic needs are economic, not political.</t>
  </si>
  <si>
    <t>-Aging is essentially long term inflammation.  The less inflammation, the less aging.</t>
  </si>
  <si>
    <t>-Staying up late on weekends highly disrupts circadian rhythms.  Fifty percent of genes are time regulated and gene expression oscillates with the various rhythms.</t>
  </si>
  <si>
    <t>2-A person is made of himself AND his expression whether past or present.</t>
  </si>
  <si>
    <t>6-Moral hazards are where someone can take riskier behaviors, because they do not bear the full cost of that risk.</t>
  </si>
  <si>
    <t>5-Rewarding an employee for good outcomes is partly rewarding them for luck.</t>
  </si>
  <si>
    <t>-Black Sunday was the seminal event of the Dust Bowl.  The day started perfect too.</t>
  </si>
  <si>
    <t>-Incumbents should always move to the median voter as they cannot lose most of the time.</t>
  </si>
  <si>
    <t>1-Sit no more than 30 minutes per hour.</t>
  </si>
  <si>
    <t>3-Overall inflammation causes all kinds of dysfunction including unwanted gene expression, cancer, and heart disease.</t>
  </si>
  <si>
    <t>7-If you don't like the game you are playing, look for the larger game</t>
  </si>
  <si>
    <t>4-Look ahead and see where your actions have consequences, then incorporate your decision for that situation into your initial plays</t>
  </si>
  <si>
    <t>9/23/22:</t>
  </si>
  <si>
    <t>-A pastor was reading the Bible with the perspective of being the "strong" character in the story.  A black pastor remarked that it was interesting he never saw himself as the "weak" character in the story that needed help.</t>
  </si>
  <si>
    <t>9/22/22:</t>
  </si>
  <si>
    <t>-Establish reputations to use in negotiation.</t>
  </si>
  <si>
    <t>9/21/22:</t>
  </si>
  <si>
    <t>-The population of Puerta Rico has dropped by 11% after the last major hurricane.  This has devasted the economy of the county.</t>
  </si>
  <si>
    <t>-The British commonwealth still has 54 countries electing to be "members"</t>
  </si>
  <si>
    <t>-Venezuela has fallen apart with the largest displaced population in the western hemisphere.</t>
  </si>
  <si>
    <t>-Albanians welcomed Afghans fleeing as they suffered the same things themselves.  That says a lot about that people's mentality.</t>
  </si>
  <si>
    <t>9/20/22:</t>
  </si>
  <si>
    <t>-Incentive laden contracts helps to identify talent who peoples in their self-efficacy.</t>
  </si>
  <si>
    <t>-Without Queen Elizabeth, the existing UK including Canada and Australia, may fall apart.</t>
  </si>
  <si>
    <t>-Cash is often considered superior to transfers in economics as the person knows better what they need.</t>
  </si>
  <si>
    <t>-If you have the option to signal something good about yourself and you do not, the other party will interpret that you do not have that good quality.</t>
  </si>
  <si>
    <t>-Sometimes the most powerful signal is not needing to signal when other's feel like they must.</t>
  </si>
  <si>
    <t>-Look for processes designed to self-sort applicants.  It happens all the time and we don't even know it.</t>
  </si>
  <si>
    <t>-It is very hard for the individual to change social convention by themselves called the "bandwagon effect".</t>
  </si>
  <si>
    <t>-There will always be people who do not follow convention and this is hard to account for when you are counting on rational actors.</t>
  </si>
  <si>
    <t>-Many times less effective things are prevalent in society because history matters, often more the effectiveness.  A change in the critical mass can overcome this, but it is difficult.</t>
  </si>
  <si>
    <t>-There can be a great payoff if time is spent up front researching what technology is best to use.  Once you stat using it "lock-in" is a real possibility.</t>
  </si>
  <si>
    <t>-Large impersonal communities are becoming more and more common which leads to more and more impersonal application of statistics and game theory concepts.</t>
  </si>
  <si>
    <t>-America has few truly integrated neighborhoods.  Once one tips toward a minority above 30%, the neighborhood typically goes full minority quickly.</t>
  </si>
  <si>
    <t>-Left unattended, a free market will often head to unsatisfactory outcomes because of "tipping" where group think leads to sub-optimal decisions.</t>
  </si>
  <si>
    <t>-Piecemeal decision making can lead to satisfactory steps along the way, but the end result can lead to final, whole outcome that is not satisfactory.  The whole group must look ahead and reason back to avoid bad final outcomes.</t>
  </si>
  <si>
    <t>-Sometimes increasing your chance to fail leads to better outcomes.  Going to the tough university instead of the easy one etc.</t>
  </si>
  <si>
    <t>-The free market doesn't always get it right, because of accidents of history entrenching inferior technologies, and some of what matters in life is outside of economic marketplaces.</t>
  </si>
  <si>
    <t>-A dominant strategy is one in which it doesn’t matter what the other players do.</t>
  </si>
  <si>
    <t>9/16/22:</t>
  </si>
  <si>
    <t>-Facebook is fuckin garbage.</t>
  </si>
  <si>
    <t>-Think about what could produce the most impact, the quickest, rather than thinking about how to do everything the best and getting discouraged.</t>
  </si>
  <si>
    <t>-Russia is using violent offenders in it's war in Ukraine.</t>
  </si>
  <si>
    <t>-COVID relief was stolen by a lot of folks that will never be prosecuted, because they stole under 10k</t>
  </si>
  <si>
    <t>-COVID is now as strong as the flu, but others point to double the deaths of the flu.  Live your life like you would with the flu is probably the best position.</t>
  </si>
  <si>
    <t>-Pakistan is getting hammered by rain and they want compensation for being 3rd world.</t>
  </si>
  <si>
    <t>-What is gained out of war in modern times other than sales of weapons.  The war in Ukraine shows this to be true unless the Russians hold the territory.</t>
  </si>
  <si>
    <t>-You still don't want to fuck with covid, because of long covid</t>
  </si>
  <si>
    <t>-Active couch potatoes who meet the minimum exercise requirements are still getting hammered by sitting too much.  IS THIS TRUE?</t>
  </si>
  <si>
    <t>-Unionization works for the employees despite the downsides.</t>
  </si>
  <si>
    <t>-Mining on the ocean floor is picking up momentum because of "nodules" of precious minerals that collect on the sea floor.  Battery metals are especially abundant.</t>
  </si>
  <si>
    <t>9/15/22:</t>
  </si>
  <si>
    <t>9/14/22:</t>
  </si>
  <si>
    <t>-Subpoenas and prosecution are the punishment when law enforcement in a police state comes after you.</t>
  </si>
  <si>
    <t>-Gender is real and the difference between men and women is real and valuable.  I am not a feminist.</t>
  </si>
  <si>
    <t>-Social media is driving extreme behavior because of how the algorithms work.  You can get sucked into echo chambers.</t>
  </si>
  <si>
    <t>-Deep sea mining of battery metals is an emerging market.  Could be an investment opportunity.</t>
  </si>
  <si>
    <t>9/13/22:</t>
  </si>
  <si>
    <t>-A migrant called this place "the land of opportunity".  I need to remember that.</t>
  </si>
  <si>
    <t>-Politics is not stable, you have to relearn lessons over and over again.</t>
  </si>
  <si>
    <t>-The Russians are fleeing from Ukraine in droves, because they have a path to retreat as Sun Tzu said.</t>
  </si>
  <si>
    <t>9/12/22:</t>
  </si>
  <si>
    <t>-The Williams sisters turned tennis into a track meet.</t>
  </si>
  <si>
    <t>-Only 20% of low income kids graduate college in six years.</t>
  </si>
  <si>
    <t>-If you can force yourself to crave the simple things in life, you will have a much easier time.</t>
  </si>
  <si>
    <t>-Recognizing and valuing the negative is something to not be neglected. Suffering is part of life not to waste by finding meaning in the suffering.</t>
  </si>
  <si>
    <t>-Power vacuum create a scramble to try and fill them.</t>
  </si>
  <si>
    <t>-Actions create a signal that one should always be on the lookout for whether it’s the signal they are putting out or the signals others are putting out.  This signaling can lead to spiraling out of control rat race. Ex. Baseline education for entry level jobs keeps rising as candidates seek to differentiate themselves with more education.</t>
  </si>
  <si>
    <t>-Your actions present who you are to others more than what you say.  If you do not realize this, you are quite likely to behave in a way that is very disadvantageous.</t>
  </si>
  <si>
    <t>-If a waiter doesn't suggest the most expensive item, believe them!</t>
  </si>
  <si>
    <t>-Lack of common knowledge by one player of a game is often the crucial difference between the players.  Often both parties are not fully informed and this can be exploited.</t>
  </si>
  <si>
    <t>-Try to find win-win scenarios instead of zero-sum outcomes, but realize that often the players will lie as telling the truth is often against their interests.</t>
  </si>
  <si>
    <t>-Social media is one of the most destructive forces today.</t>
  </si>
  <si>
    <t>-There is a way to look at people that is very self-centered and some don't even know it.  One author tells the story of asking someone 30 questions before the other person returned a question.  The person was disabled and the man looked through her like she didn’t exist.</t>
  </si>
  <si>
    <t>-Biden has to pivot from trying to welcome other voices into his tent to now excluding extreme groups from the conversation.  Even if that response is deserved, if that actually going to work?</t>
  </si>
  <si>
    <t>-If your credibility is causing another party to not trust you, you can lower the stakes until they are.  Commitment can be reduced to a small enough scale that credibility won't be an issue.</t>
  </si>
  <si>
    <t>-If the "reputation effect" is strong enough, no contract will be needed.  This is the only time someone's word is their bond.</t>
  </si>
  <si>
    <t>-There are two basic views about the human experience: reason and logic prevails over humans and that is how you design your life and systems; or humans have impulses, feelings, and emotion that is always going to interject decision making that is far from rational.</t>
  </si>
  <si>
    <t>-There is no democratic majority of monitories that can ensure a voting coalition of liberal leaders.  Conservatives are being drown out because of immigration.  It's interesting that both parties use immigration policy to bolster the strength of their party.</t>
  </si>
  <si>
    <t>-Get everything in writing.</t>
  </si>
  <si>
    <t>-God told Adam &amp; Eve they would die when they ate the apple, but the snake said they would not.  Who was right?  They didn’t die right away, but they eventually did.</t>
  </si>
  <si>
    <t>-When things are nearing the brink by deliberately creating risk , realize that the edge is not a sharp precipice, but rather a slippery slope.</t>
  </si>
  <si>
    <t>-Kids are under faster and more intense development into adolescents by the constant simulations in front of them through social media and gaming.  If the past, only a few new events would be confronted over a week, and now the there is a constant bombardment of new digital information.</t>
  </si>
  <si>
    <t>-High pressure zones are actually storms as well-wind storms with no rain</t>
  </si>
  <si>
    <t>-Algorithms dominate the app-based gig economies</t>
  </si>
  <si>
    <t>-I need to limit my drinking going forward as I get to angry on the liquor.</t>
  </si>
  <si>
    <t>-Conservative thought on government is that is can have three outcomes: 1. perversity-if you try to improve things, you will make it worse; 2. jeopardy-you may achieve one thing, but accidently cause another problem somewhere else; 3. futility-government &amp; politics cannot solve the problems of the human condition no matter what is done</t>
  </si>
  <si>
    <t>-Some think legal rights make life to easy-dissipation of energy.  The other path is exhibit strength in the face of lack of rights to assert freedom-strong and powerful-firm &amp; coercive form of authority.  People will come out of this experience as through fire.  A lack of rights sharpen the man-create forms of duress to become a more powerful agent of the collective destiny of man.</t>
  </si>
  <si>
    <t>-Due process in the constitution can be seen as two ways: that State cannot take away core rights like life, liberty, and the pursuit of happiness. This is called substantive due process which is considered a progressive idea.  This concept led to building out the social safety nets of the 1930s. Procedural due process says the state can do anything as long as it follows the law to do so.</t>
  </si>
  <si>
    <t>-Clarence Thomas' conception of the black male is that the oppression of slavery and Jim Crow laws led to traits in black men that made the exceptional despite the horrors.  He thinks that if the black experience is "improved" by white progressives, those qualities are eroded.  He essentially has no solution other than to sit out on the "bleak rock" with that virtue.  Black men become heroes when facing oppression instead of getting white help.</t>
  </si>
  <si>
    <t>-Organize dining room &amp; plans</t>
  </si>
  <si>
    <t>-I need my sleep to function well!</t>
  </si>
  <si>
    <t>-White paternalism is the idea that any help from white people is still an element of racism.</t>
  </si>
  <si>
    <t>-Aphorisms are a powerful way to learn despite not being systematic.</t>
  </si>
  <si>
    <t>-In academics, it's interesting that there is an undefined line where innovation is seen too outside the norms, but there are other forms of innovation that are considered ground breaking.  Who defines the absurd vs. the brilliant especially when I an idea is ahead of it's time.</t>
  </si>
  <si>
    <t>-It's never advantageous to allow other's to threaten you.</t>
  </si>
  <si>
    <t>-You can use threats or promises to compel or deter behavior, but a compel behaving through a promise requires follow-up and the expense of resources while a threat only requires use of resources if other party does not comply.  The other party needs to clearly understand the repercussions of the threat or promise, with a clear deadline, to fully influence their behavior.  The hard part is how much of a threat do they need.</t>
  </si>
  <si>
    <t>-People have a hard time seeing universality of their actions. You can create a monster</t>
  </si>
  <si>
    <t>-Game theory comes into play with what needs to be done in life while how to do it is specific to the situation.</t>
  </si>
  <si>
    <t>-Game theory can be applied to goals as well-you are playing a game of your current self against your future self.</t>
  </si>
  <si>
    <t>-The things we invent shape who we are, and then we shape new inventions.  That loop continues to destruction or progression, but probably not the status quo.</t>
  </si>
  <si>
    <t>-Gamification in real life distills our value systems down to the point scoring systems of the game which is a very narrow, standardized view of the world.  It makes things crisp and clear, but the "points" are ultimately hollow as the person did not deliberate the values themselves.</t>
  </si>
  <si>
    <t>-Games manipulate the player's agency.  That sense of agency can warp someone's expectations and experience of reality where there is more variation and less clear rulesets and value systems. Games create min-max that is not good for the social contract.</t>
  </si>
  <si>
    <t>-Jesus was never panicked by the events around him including his death.</t>
  </si>
  <si>
    <t>-A pastor was paraphrasing the Sermon on the Mount and some of the churchgoers wanted to know why he was spewing liberal talking points.</t>
  </si>
  <si>
    <t>-When look to understand a new culture, use travel resources like shows and websites to understand it.</t>
  </si>
  <si>
    <t>Game theory does poorly often in experiments because humans are expected to be rational actors, but often they have incorrect beliefs and only "reason" beyond a level or two.</t>
  </si>
  <si>
    <t>The aim becomes not to make any absolute judgement of beauty but to find a focal point for everyone's process of thinking.</t>
  </si>
  <si>
    <t>Is there any end to this circular thinking about thinking? Expectations converge at a focal point.</t>
  </si>
  <si>
    <t>Time is really just entropy and we all our own perspective of space-time. Time will end when the universe suffers heat death as there will be no more entropy.</t>
  </si>
  <si>
    <t>We could have followed the rule of international law rather than having our troops everywhere for a cycle of escalation that is the case with a global footprint.  We should have pursued an international law approach instead of having forces spread all over the world doing it ourselves with techniques like torture etc.  Rule of law brings accountability not extra-judicial killings that the US currently does. We are creating the damn terrorists.</t>
  </si>
  <si>
    <t>Utilitarianism doesn’t take into account that class systems support suppression of the "unhappy" people to keep the "happy" people "happy".  Mill added the concept of freedom to Utilitarianism.</t>
  </si>
  <si>
    <t>The democratization of celebrity with the rise of social media has led to so much spin that it's hard to tell what is real anymore and consensus is few and far between.</t>
  </si>
  <si>
    <t>Toxic behavior is that which hurts other people, but what if other people have wrong views that lead to them being hurt.</t>
  </si>
  <si>
    <t>Never punch anyone in the face, They could die.</t>
  </si>
  <si>
    <t>Tit for Tat-clear in that opponent knows your response, nice in that it never initiates cheating, provocable as it never let's cheating go unpunished, and forgiving because it does not hold a grudge</t>
  </si>
  <si>
    <t>Spaces should be based on function</t>
  </si>
  <si>
    <t>Combine a "look-ahead" and "reason back" process with your experience to play any game.</t>
  </si>
  <si>
    <t>At one time, programming computers to play chess was the leading edge of AI technology</t>
  </si>
  <si>
    <t>I need to get ripped before my mom retires.</t>
  </si>
  <si>
    <t>The biggest predictor of relationship happiness is if someone is happy outside the relationship!</t>
  </si>
  <si>
    <t>It seems genetics is 2-3 times more likely to determine life outcomes than parenting.  Parents matter a lot less than we think they do.</t>
  </si>
  <si>
    <t>Conservatism is defining values by negation-saying we don’t do this to define culture</t>
  </si>
  <si>
    <t>The winner's curse-knowing you overpaid when you "win" the auction</t>
  </si>
  <si>
    <t>Sometimes you can do better by cutting off options</t>
  </si>
  <si>
    <t>Short term compromise in the short term may prove a better strategy in the long haul</t>
  </si>
  <si>
    <t>Cultural studies are like travel studies</t>
  </si>
  <si>
    <t>When someone else is talking, try to see what the world looks like to this person and communicate that back to them.</t>
  </si>
  <si>
    <t>Healthy emotions include regret, sorrow, and frustration.</t>
  </si>
  <si>
    <t>Vigorous conciliation may be the best social practice.</t>
  </si>
  <si>
    <t>Globally rating a person is wrong as a person is really made up of enumerable behaviors.</t>
  </si>
  <si>
    <t>Buy tools and kitchen gear as needed for projects</t>
  </si>
  <si>
    <t>Nuclear winter kills most of the world by setting cities on fire which would create plumes of smoke and ash that would reach the stratosphere where the lack of sunlight would not allow food to grow.</t>
  </si>
  <si>
    <t>Should have salad after the store run every week.</t>
  </si>
  <si>
    <t>Strategic thinking starts with your basic skills and considers how best to use them.</t>
  </si>
  <si>
    <t>You become what you pay attention to</t>
  </si>
  <si>
    <t>Stealing tech is the fastest way to grow an economy (corporate espionage). This is how China grew so quickly.</t>
  </si>
  <si>
    <t>One of the most upsetting events in history would be someone hacking Google and making everyone's search history available haha</t>
  </si>
  <si>
    <t>Postmodernism has brought us to a place where we need more thoughtfulness and earnestness than irony and whit.  The constant posture of irony corrupts both the speaker and listener because it no longer has a subversive dimension but sneering and belittling.  That leads no where</t>
  </si>
  <si>
    <t>Re-combining is the best way to get new ideas!</t>
  </si>
  <si>
    <t>See things as challenges not threats-it uses different systems in the brain</t>
  </si>
  <si>
    <t>Talk to myself as "you" (second person) when my fixation on the "offense" is getting me into an angry feedback loop</t>
  </si>
  <si>
    <t>Doing chores as a kid is a huge indicator of success in the workplace.</t>
  </si>
  <si>
    <t>Taking action is the antidote to anxiety</t>
  </si>
  <si>
    <t>Four basic types of people are proposed from two basic traits: outgoing vs. reserved &amp; people focused or task focused.  That mix leads to four types of people in a base sense.</t>
  </si>
  <si>
    <t>Gender is weird because of all the cultural norms attached to it seemingly arbitrarily, but then again there does seem to be some essentialism in biological nature of males and females.</t>
  </si>
  <si>
    <t>No one can insult you without your permission</t>
  </si>
  <si>
    <t>Think about thinking.  Disappointment, sorrow, and regret are constructive negative emotions while depression, rage, extreme anxiety are not.</t>
  </si>
  <si>
    <t>Animals do not commit suicide, because they have no language and imaginations about the future.  Humans are language locked which can be good or bad unless you turn your "musts" into preferences and you can learn new functional experiences.</t>
  </si>
  <si>
    <t>Yawning essentially cools the brain.</t>
  </si>
  <si>
    <t>Climate change is probably no longer an existential  threat-it's more like global diabetes.</t>
  </si>
  <si>
    <t>The Taliban needs to lead.  Changes of regime is over-they won.</t>
  </si>
  <si>
    <t>Complete individualism and liberty has led to a highly fragmented society perhaps.  Every individual needs to "think for yourself" which leads to the loss of the value of collectivism.  Tough world we live in.</t>
  </si>
  <si>
    <t>Humans need intention and a rationale to know what they are doing-some concept we are pursuing. It’s gives us agency and direction. We will probably be wrong, but we just need to recognize it and course correct.</t>
  </si>
  <si>
    <t>I am a better writer than speaker</t>
  </si>
  <si>
    <t>Build structure into your life even if it is not required</t>
  </si>
  <si>
    <t>Lack of structure brings out my worst traits</t>
  </si>
  <si>
    <t>Religious traditions provide a certain kind of steadiness.  How can that be utilized without belief?</t>
  </si>
  <si>
    <t>Pose a question and find the 10% most plausible answers.  Make a point estimate of the best answer from there</t>
  </si>
  <si>
    <t>Learning new things through multiple pathways creates new neural roads</t>
  </si>
  <si>
    <t>Speed reading for fiction or simple facts from a reliable source</t>
  </si>
  <si>
    <t>The hardest part of writing fiction is finding your "voice".  The voice is inside everyone to be uncovered</t>
  </si>
  <si>
    <t>The chicken died crossing the road, the play on words is funny</t>
  </si>
  <si>
    <t>Anything out of routine is very taxing-figure a month of disruption</t>
  </si>
  <si>
    <t>Activities that totally absorb into the present moment are best</t>
  </si>
  <si>
    <t>The brain predicts experience and then reacts to the actual sensory input to form perceptions (set)</t>
  </si>
  <si>
    <t>Artists paint pieces of light to make representations of reality</t>
  </si>
  <si>
    <t>Mood=affect</t>
  </si>
  <si>
    <t>If a tree falls in the woods, it does not make a sound.  Sound is a pressure wave hit the ear.  Without the ear the pressure wave does not produce sound.  Need not only ear to process, but also the concept in the brain!!</t>
  </si>
  <si>
    <t>Ask open ended questions of people in conversation rather than just trying to relate my opinion.</t>
  </si>
  <si>
    <t>Emotions are physical and feelings are mental</t>
  </si>
  <si>
    <t>Fight urges with mindfulness.  Use the space between stimulus and response to make a choice.</t>
  </si>
  <si>
    <t>Reflecting and journaling is the best way to understand and utilize emotions, feelings, and thoughts.</t>
  </si>
  <si>
    <t>If what you believe has bearing on what happens to someone else, you better have good grounds for your opinion.</t>
  </si>
  <si>
    <t>Rationality can be logical reflection, not just cold self-interest.</t>
  </si>
  <si>
    <t>Humanity should struggle to claim our rationality, confront harsh realities, and claim responsibility in spite of the cost</t>
  </si>
  <si>
    <t>Cognitive bias is ingrained as perceptual bias</t>
  </si>
  <si>
    <t>Anytime something complicated is reduced to "obvious" or uniform conclusions-be suspect as "this and that" are two sides of the same coin.</t>
  </si>
  <si>
    <t>Negative emotions are needed, functional,  and should be listened to.  The key is not ruminate on the negative emotion but to utilize it while realizing that everyone else is facing the same difficulties.</t>
  </si>
  <si>
    <t>In a difficult decision, make the decision like your are giving your best friend advice or yourself ten years from now.  Yourself ten years from now will not care about anything trivial.</t>
  </si>
  <si>
    <t>Gratitude seems easier for me if I think of how my scenario could be worse</t>
  </si>
  <si>
    <t>American identity in the Cold War period relied on the "opposing" side to form a cultural identity.  The way the culture developed did not happen just because of innate values</t>
  </si>
  <si>
    <t>Look for alternatives not the correct answer</t>
  </si>
  <si>
    <t>Inferences from induction are the foundation of science, but they breakdown completely in black holes</t>
  </si>
  <si>
    <t>Divergent thinking leads to the unknown and new ideas.  Also use analogy and metaphor to stimulate creative thinking</t>
  </si>
  <si>
    <t>The appeal to obviousness is dangerously likely to be an appeal to prejudice and superstition</t>
  </si>
  <si>
    <t>Moral responsibility may just come down to one's actions being under the control of the appropriate sorts of causes</t>
  </si>
  <si>
    <t>For the dualists who think the mind exists without the body, they essentially believe there is a "ghost in the machine"</t>
  </si>
  <si>
    <t>The ultimate laws of nature probably are statistical not deterministic</t>
  </si>
  <si>
    <t>Today is a gift, that's why it's called the present</t>
  </si>
  <si>
    <t>Visualizing options can reduce anxiety and lead to new neural development (neuroplasticity)</t>
  </si>
  <si>
    <t>Negative thinking is 2.5x more prevalent than positive thinking.  What does that do?</t>
  </si>
  <si>
    <t>Human paired with AI in chess can beat the best AI alone.  Humans creative thinking is the difference.  Perhaps the future of AI is integration, not replacement</t>
  </si>
  <si>
    <t>Twist bacon to cook it evenly</t>
  </si>
  <si>
    <t>Any societal system will have norms that people in control will perpetuate creating an elite class</t>
  </si>
  <si>
    <t>Quantum entanglement is probably why space itself exists.  Probably also explains time</t>
  </si>
  <si>
    <t>Air warfare started as an artillery spotting war as early as Napoleon</t>
  </si>
  <si>
    <t>Subordinate impulses to values</t>
  </si>
  <si>
    <t>Generational households are the norm in other places</t>
  </si>
  <si>
    <t>Find a balance between "learning" and "doing".  If there is nothing compelling to do, then learn something to find something to do.  Also if what you are doing is going poorly, then stop, and learn more</t>
  </si>
  <si>
    <t>Many combinations of neurons can be used to create the same outcome in the brain-degeneracy.  Also the brain's core systems serve more than one purpose</t>
  </si>
  <si>
    <t>Past experiences give meaning to ongoing sensations</t>
  </si>
  <si>
    <t>Experiences and behaviors are created in the moment by biological processes within the brain and body-construction</t>
  </si>
  <si>
    <t>Cynicism is crucial to authoritarianism.  The people must believe that nothing can really be known for sure; everything is fake news</t>
  </si>
  <si>
    <t>Ask open-ended questions that demonstrate that you are listening.  Do this instead of swapping stories.  Have a spirit of exploration to the conversation.</t>
  </si>
  <si>
    <t>Ramona was born in Westboro Wisconsin.  The Bill &amp; Vera Gritner had the Gritner girls living in a boxcar for awhile while Bill was working the railroad.  The original Gritner house is at 220 Illinois Street in Butternut, WS</t>
  </si>
  <si>
    <t>Always weigh everything in baking</t>
  </si>
  <si>
    <t>Zinn: "You can't be neutral on a moving train"</t>
  </si>
  <si>
    <t>Ice Cube: "Big dicks in yo ass bad for your health" hahahahaha</t>
  </si>
  <si>
    <t>Arts need more doing and less consuming</t>
  </si>
  <si>
    <t>Mark Twain thought it best to "eat a frog" every morning meaning to get the worst task out of the way first thing.  The day can only get better from there.</t>
  </si>
  <si>
    <t>Rick was a "yeomen" architect lol</t>
  </si>
  <si>
    <t>A question asked of Timothy Leary "Has all the drug experimentation affected your memory?"  He replied, "Yeah that's why I carry a pencil."</t>
  </si>
  <si>
    <t>Space-time might not exist-quantum holographic theory. Space-time is a geometry that seems 3D but it's really folded in on itself.  This is how spooky action at a distance works, but the particles are really right next to each other not far away as we perceive.  We put the universe into a 3d box, when it is very possible the universe is a very compact thing that projects our "3d" universe onto a screen.</t>
  </si>
  <si>
    <t>You have a floodlight (what's going on), flashlight (content), or executive control (goals manager) with attention and each can be internal or external.</t>
  </si>
  <si>
    <t>Democracies open expression allows for all kinds of government, but the trick is that the technology a culture uses will shape that expression which shapes the type of government that culture will have.</t>
  </si>
  <si>
    <t>Stress can be performance enhancing if seen in the proper mindset. Some studies have shown this, viewing stress as a enhancer is a strong predictor of the human response</t>
  </si>
  <si>
    <t>Information cannot travel faster than the speed of light even if there are ways the speed of light is circumvented by the warping of space-time or in regards to quantum entanglement where information cannot be exchanged or "signaled"</t>
  </si>
  <si>
    <t>The "middleman" in goods and services is good for the end user in the immediate sense, but what does the product actually cost when the source is considered.  The "middleman" like Wal-Mart and Amazon squeeze the sources to death, overseas.</t>
  </si>
  <si>
    <t>Constrained versus unconstrained version of humans. Constrained is humans are limited in their nature and undesirable acts from history will repeat because of those limits. Unconstrained sees humans are not limited. If enough social engineering is done, a new man can be created. Essentially unconstrained is progressivism.</t>
  </si>
  <si>
    <t>The ethics of symmetry: do unto others as you would do unto yourself.  Tech is now asymmetrical meaning it's manipulation not an even playing field.</t>
  </si>
  <si>
    <t>Gratitude is not about thinking about what you are grateful for, it's about doing things for others and receiving their gratefulness!</t>
  </si>
  <si>
    <t>Pick up prescription and food needed</t>
  </si>
  <si>
    <t>Daily Objectives Placed</t>
  </si>
  <si>
    <t>Order Jess's curtains</t>
  </si>
  <si>
    <t>Fix scale</t>
  </si>
  <si>
    <t>Daily Objective 1 Completion Quality</t>
  </si>
  <si>
    <t>Daily Objective 2 Completion Quality</t>
  </si>
  <si>
    <t>Daily Objective 3 Completion Quality</t>
  </si>
  <si>
    <t>Daily Objective 4 Completion Quality</t>
  </si>
  <si>
    <t>Adequate Effort on Long Term Goals</t>
  </si>
  <si>
    <t>Meal of the Weekend Completed</t>
  </si>
  <si>
    <t>Grocery Runs Completed</t>
  </si>
  <si>
    <t>Meal of the Week</t>
  </si>
  <si>
    <t>Extra Zone Minutes</t>
  </si>
  <si>
    <t>Saturated Fat Grams</t>
  </si>
  <si>
    <t>Hours Wasted</t>
  </si>
  <si>
    <t>Facts Generated from Last Week</t>
  </si>
  <si>
    <t>What is my weight?</t>
  </si>
  <si>
    <t>48"</t>
  </si>
  <si>
    <t>Tuning up my scorecards</t>
  </si>
  <si>
    <t>Losing weight last week</t>
  </si>
  <si>
    <t>Early morning bike ride</t>
  </si>
  <si>
    <t>Eating candy</t>
  </si>
  <si>
    <t>Black bean burgers</t>
  </si>
  <si>
    <t>She was uptight when she got home</t>
  </si>
  <si>
    <t>Pretty proud about yesterday's performance</t>
  </si>
  <si>
    <t>I am really grateful that I felt good yesterday!</t>
  </si>
  <si>
    <t>Today I am not going to eat candy and I am going to be nice to Jess</t>
  </si>
  <si>
    <t>Night Reading Completed</t>
  </si>
  <si>
    <t>Book Facts Noted</t>
  </si>
  <si>
    <t>Take back Comcast shit</t>
  </si>
  <si>
    <t>Couch Covers</t>
  </si>
  <si>
    <t>Rustic Oak settlement</t>
  </si>
  <si>
    <t>make my own jelly</t>
  </si>
  <si>
    <t>Book club</t>
  </si>
  <si>
    <t>Cat Care Complete: Water, Food, Brush, Time Spent</t>
  </si>
  <si>
    <t>water count on whiteboard</t>
  </si>
  <si>
    <t>key nutrition counts on whiteboard</t>
  </si>
  <si>
    <t>Launch New Scorecards Fully</t>
  </si>
  <si>
    <t>Garage Workbench Layout</t>
  </si>
  <si>
    <t>Set-up mag chart</t>
  </si>
  <si>
    <t>Finish off medical checklist</t>
  </si>
  <si>
    <t>Prediction game idea</t>
  </si>
  <si>
    <t>Formalize Fitness Routine w Flexibilty, Walking, Visible Nutrient Counts</t>
  </si>
  <si>
    <t>Controlled Consumption</t>
  </si>
  <si>
    <t>New Ideas Checklist or Scorecard Add</t>
  </si>
  <si>
    <t>Make a scorecard to have fun at my parent's house</t>
  </si>
  <si>
    <t>Create my own study club research ideas as there are a lot of them in the IDEAS list as goals. Joe's personal development &amp; projects?</t>
  </si>
  <si>
    <t>Country of the Week map up and start marking</t>
  </si>
  <si>
    <t xml:space="preserve">Finalize House Design Process with a Room Design Checklist </t>
  </si>
  <si>
    <t>Therapy and joint questionaires for periods, marriage counseling, retreats</t>
  </si>
  <si>
    <t>Check for PBS onDemand</t>
  </si>
  <si>
    <t>Launch person of the week</t>
  </si>
  <si>
    <t>Long Term Goals Scheduled</t>
  </si>
  <si>
    <t>Finish up weekend scorecard</t>
  </si>
  <si>
    <t>Doctor visit</t>
  </si>
  <si>
    <t>Maintenance &amp; Food Binders Updated</t>
  </si>
  <si>
    <t>Hang out with dad</t>
  </si>
  <si>
    <t>Post-Workout Meal</t>
  </si>
  <si>
    <t>Documentary-Biography</t>
  </si>
  <si>
    <t>Caffeine Consumsed</t>
  </si>
  <si>
    <t>Moderated Weed Consumption</t>
  </si>
  <si>
    <t>Yearly Physical Exam</t>
  </si>
  <si>
    <t>Yearly Eye Exam</t>
  </si>
  <si>
    <t>Posture Trainer Complete</t>
  </si>
  <si>
    <t>Skin Cancer Self Exam</t>
  </si>
  <si>
    <t>Mail Order Blood Labs</t>
  </si>
  <si>
    <t>Long Term Maintenance &amp; Cleaning on Schedule</t>
  </si>
  <si>
    <t>Red Light Therapy</t>
  </si>
  <si>
    <t>Yearly Meetings with Medical Specialists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</si>
</sst>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F400]h:mm:ss\ AM/PM"/>
    <numFmt numFmtId="165" formatCode="&quot;$&quot;#,##0.00"/>
    <numFmt numFmtId="166" formatCode="m/d/yy;@"/>
    <numFmt numFmtId="167" formatCode="&quot;$&quot;#,##0"/>
  </numFmts>
  <fonts count="31">
    <font>
      <sz val="12"/>
      <color theme="1"/>
      <name val="Calibri"/>
      <family val="2"/>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charset val="134"/>
      <scheme val="minor"/>
    </font>
    <font>
      <u/>
      <sz val="12"/>
      <color theme="10"/>
      <name val="Calibri"/>
      <family val="2"/>
      <charset val="134"/>
      <scheme val="minor"/>
    </font>
    <font>
      <u/>
      <sz val="12"/>
      <color theme="11"/>
      <name val="Calibri"/>
      <family val="2"/>
      <charset val="134"/>
      <scheme val="minor"/>
    </font>
    <font>
      <sz val="12"/>
      <color theme="1"/>
      <name val="Calibri"/>
      <family val="2"/>
    </font>
    <font>
      <strike/>
      <sz val="12"/>
      <color theme="1"/>
      <name val="Calibri"/>
      <family val="2"/>
      <scheme val="minor"/>
    </font>
    <font>
      <strike/>
      <sz val="12"/>
      <color theme="1"/>
      <name val="Calibri"/>
      <family val="2"/>
      <charset val="134"/>
      <scheme val="minor"/>
    </font>
    <font>
      <sz val="12"/>
      <color theme="1"/>
      <name val="Calibri"/>
      <family val="2"/>
      <scheme val="minor"/>
    </font>
    <font>
      <strike/>
      <sz val="12"/>
      <color theme="1"/>
      <name val="Calibri"/>
      <family val="2"/>
      <scheme val="minor"/>
    </font>
    <font>
      <b/>
      <sz val="12"/>
      <color theme="1"/>
      <name val="Calibri"/>
      <family val="2"/>
      <scheme val="minor"/>
    </font>
    <font>
      <b/>
      <u/>
      <sz val="12"/>
      <color theme="1"/>
      <name val="Calibri"/>
      <family val="2"/>
      <scheme val="minor"/>
    </font>
    <font>
      <sz val="12"/>
      <color theme="1"/>
      <name val="Calibri"/>
      <family val="2"/>
      <charset val="134"/>
      <scheme val="minor"/>
    </font>
    <font>
      <sz val="10"/>
      <color theme="1" tint="0.24994659260841701"/>
      <name val="Calibri"/>
      <family val="2"/>
      <scheme val="minor"/>
    </font>
    <font>
      <sz val="11"/>
      <color theme="1" tint="0.24994659260841701"/>
      <name val="Calibri"/>
      <family val="2"/>
      <scheme val="minor"/>
    </font>
    <font>
      <sz val="11"/>
      <color theme="2" tint="-0.89992980742820516"/>
      <name val="Calibri"/>
      <family val="2"/>
      <scheme val="minor"/>
    </font>
    <font>
      <b/>
      <sz val="11"/>
      <color theme="1"/>
      <name val="Calibri"/>
      <family val="2"/>
      <scheme val="minor"/>
    </font>
    <font>
      <u/>
      <sz val="12"/>
      <color theme="1"/>
      <name val="Calibri"/>
      <family val="2"/>
      <charset val="134"/>
      <scheme val="minor"/>
    </font>
    <font>
      <sz val="12"/>
      <color theme="1"/>
      <name val="Times New Roman"/>
      <family val="1"/>
    </font>
    <font>
      <b/>
      <u/>
      <sz val="10"/>
      <color theme="1" tint="0.24994659260841701"/>
      <name val="Times New Roman"/>
      <family val="1"/>
    </font>
    <font>
      <b/>
      <sz val="10"/>
      <color theme="1" tint="0.24994659260841701"/>
      <name val="Times New Roman"/>
      <family val="1"/>
    </font>
    <font>
      <sz val="10"/>
      <color theme="1" tint="0.24994659260841701"/>
      <name val="Times New Roman"/>
      <family val="1"/>
    </font>
    <font>
      <u/>
      <sz val="10"/>
      <color theme="1" tint="0.24994659260841701"/>
      <name val="Times New Roman"/>
      <family val="1"/>
    </font>
    <font>
      <sz val="8"/>
      <color theme="1" tint="0.24994659260841701"/>
      <name val="Times New Roman"/>
      <family val="1"/>
    </font>
    <font>
      <sz val="4"/>
      <color theme="1" tint="0.24994659260841701"/>
      <name val="Times New Roman"/>
      <family val="1"/>
    </font>
    <font>
      <b/>
      <u/>
      <sz val="12"/>
      <color theme="1" tint="0.24994659260841701"/>
      <name val="Times New Roman"/>
      <family val="1"/>
    </font>
  </fonts>
  <fills count="6">
    <fill>
      <patternFill patternType="none"/>
    </fill>
    <fill>
      <patternFill patternType="gray125"/>
    </fill>
    <fill>
      <patternFill patternType="solid">
        <fgColor theme="3"/>
        <bgColor indexed="64"/>
      </patternFill>
    </fill>
    <fill>
      <patternFill patternType="solid">
        <fgColor theme="5" tint="0.79998168889431442"/>
        <bgColor indexed="64"/>
      </patternFill>
    </fill>
    <fill>
      <patternFill patternType="solid">
        <fgColor theme="5"/>
        <bgColor indexed="64"/>
      </patternFill>
    </fill>
    <fill>
      <patternFill patternType="solid">
        <fgColor rgb="FFFFFF00"/>
        <bgColor indexed="64"/>
      </patternFill>
    </fill>
  </fills>
  <borders count="36">
    <border>
      <left/>
      <right/>
      <top/>
      <bottom/>
      <diagonal/>
    </border>
    <border>
      <left/>
      <right/>
      <top style="thin">
        <color auto="1"/>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top style="thin">
        <color theme="3" tint="0.59996337778862885"/>
      </top>
      <bottom style="thin">
        <color theme="3" tint="0.59996337778862885"/>
      </bottom>
      <diagonal/>
    </border>
    <border>
      <left/>
      <right/>
      <top style="thin">
        <color theme="3" tint="0.59996337778862885"/>
      </top>
      <bottom style="thin">
        <color theme="9"/>
      </bottom>
      <diagonal/>
    </border>
    <border>
      <left style="medium">
        <color indexed="64"/>
      </left>
      <right style="medium">
        <color indexed="64"/>
      </right>
      <top style="medium">
        <color indexed="64"/>
      </top>
      <bottom/>
      <diagonal/>
    </border>
    <border>
      <left style="medium">
        <color indexed="64"/>
      </left>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bottom/>
      <diagonal/>
    </border>
    <border>
      <left style="medium">
        <color indexed="64"/>
      </left>
      <right/>
      <top style="medium">
        <color indexed="64"/>
      </top>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style="thin">
        <color auto="1"/>
      </left>
      <right style="medium">
        <color indexed="64"/>
      </right>
      <top style="thin">
        <color auto="1"/>
      </top>
      <bottom style="medium">
        <color indexed="64"/>
      </bottom>
      <diagonal/>
    </border>
  </borders>
  <cellStyleXfs count="522">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xf numFmtId="0" fontId="19" fillId="0" borderId="0">
      <alignment vertical="center" wrapText="1"/>
    </xf>
    <xf numFmtId="0" fontId="17" fillId="0" borderId="0"/>
    <xf numFmtId="14" fontId="20" fillId="0" borderId="0" applyFill="0" applyBorder="0" applyProtection="0">
      <alignment horizontal="right" vertical="center" indent="2"/>
    </xf>
    <xf numFmtId="0" fontId="4" fillId="0" borderId="0"/>
    <xf numFmtId="0" fontId="1" fillId="0" borderId="0"/>
    <xf numFmtId="0" fontId="18" fillId="0" borderId="0"/>
  </cellStyleXfs>
  <cellXfs count="198">
    <xf numFmtId="0" fontId="0" fillId="0" borderId="0" xfId="0"/>
    <xf numFmtId="0" fontId="0" fillId="0" borderId="0" xfId="0"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shrinkToFit="1"/>
    </xf>
    <xf numFmtId="0" fontId="0" fillId="0" borderId="0" xfId="0" applyAlignment="1">
      <alignment vertical="center" wrapText="1"/>
    </xf>
    <xf numFmtId="1" fontId="0" fillId="0" borderId="0" xfId="0" applyNumberFormat="1" applyAlignment="1">
      <alignment horizontal="center" vertical="center"/>
    </xf>
    <xf numFmtId="0" fontId="0" fillId="2" borderId="0" xfId="0" applyFill="1" applyAlignment="1">
      <alignment horizontal="center" vertical="center"/>
    </xf>
    <xf numFmtId="0" fontId="0" fillId="2" borderId="0" xfId="0" applyFill="1"/>
    <xf numFmtId="0" fontId="11" fillId="2" borderId="0" xfId="0" applyFont="1" applyFill="1" applyAlignment="1">
      <alignment horizontal="center" vertical="center"/>
    </xf>
    <xf numFmtId="1" fontId="0" fillId="2" borderId="0" xfId="0" applyNumberFormat="1" applyFill="1" applyAlignment="1">
      <alignment horizontal="center" vertical="center"/>
    </xf>
    <xf numFmtId="1" fontId="11" fillId="2" borderId="0" xfId="0" applyNumberFormat="1" applyFont="1" applyFill="1" applyAlignment="1">
      <alignment horizontal="center" vertical="center"/>
    </xf>
    <xf numFmtId="0" fontId="12" fillId="0" borderId="0" xfId="0" applyFont="1"/>
    <xf numFmtId="0" fontId="12" fillId="0" borderId="0" xfId="0" applyFont="1" applyAlignment="1">
      <alignment horizontal="center" vertical="center"/>
    </xf>
    <xf numFmtId="0" fontId="0" fillId="2" borderId="0" xfId="0" applyFill="1" applyAlignment="1">
      <alignment vertical="center" wrapText="1"/>
    </xf>
    <xf numFmtId="0" fontId="11" fillId="2" borderId="0" xfId="0" applyFont="1" applyFill="1" applyAlignment="1">
      <alignment vertical="center" wrapText="1"/>
    </xf>
    <xf numFmtId="0" fontId="12" fillId="2" borderId="0" xfId="0" applyFont="1" applyFill="1" applyAlignment="1">
      <alignment vertical="center" wrapText="1"/>
    </xf>
    <xf numFmtId="0" fontId="13" fillId="0" borderId="0" xfId="0" applyFont="1" applyAlignment="1">
      <alignment horizontal="center" vertical="center"/>
    </xf>
    <xf numFmtId="1" fontId="13" fillId="0" borderId="0" xfId="0" applyNumberFormat="1" applyFont="1" applyAlignment="1">
      <alignment horizontal="center" vertical="center"/>
    </xf>
    <xf numFmtId="1" fontId="13" fillId="2" borderId="0" xfId="0" applyNumberFormat="1" applyFont="1" applyFill="1" applyAlignment="1">
      <alignment horizontal="center" vertical="center"/>
    </xf>
    <xf numFmtId="0" fontId="14" fillId="2" borderId="0" xfId="0" applyFont="1" applyFill="1" applyAlignment="1">
      <alignment horizontal="center" vertical="center"/>
    </xf>
    <xf numFmtId="0" fontId="12" fillId="2" borderId="0" xfId="0" applyFont="1" applyFill="1" applyAlignment="1">
      <alignment horizontal="center" vertical="center"/>
    </xf>
    <xf numFmtId="1" fontId="14" fillId="2" borderId="0" xfId="0" applyNumberFormat="1" applyFont="1" applyFill="1" applyAlignment="1">
      <alignment horizontal="center" vertical="center"/>
    </xf>
    <xf numFmtId="1" fontId="12" fillId="2" borderId="0" xfId="0" applyNumberFormat="1" applyFont="1" applyFill="1" applyAlignment="1">
      <alignment horizontal="center" vertical="center"/>
    </xf>
    <xf numFmtId="0" fontId="13" fillId="0" borderId="0" xfId="0" applyFont="1" applyAlignment="1">
      <alignment vertical="center" wrapText="1"/>
    </xf>
    <xf numFmtId="0" fontId="13" fillId="2" borderId="0" xfId="0" applyFont="1" applyFill="1" applyAlignment="1">
      <alignment vertical="center" wrapText="1"/>
    </xf>
    <xf numFmtId="0" fontId="13" fillId="2" borderId="0" xfId="0" applyFont="1" applyFill="1" applyAlignment="1">
      <alignment horizontal="center" vertical="center"/>
    </xf>
    <xf numFmtId="0" fontId="0" fillId="0" borderId="0" xfId="0" applyAlignment="1">
      <alignment horizontal="right" vertical="center" wrapText="1"/>
    </xf>
    <xf numFmtId="0" fontId="0" fillId="0" borderId="0" xfId="0" applyAlignment="1">
      <alignment horizontal="center"/>
    </xf>
    <xf numFmtId="1" fontId="0" fillId="0" borderId="0" xfId="0" applyNumberFormat="1" applyAlignment="1">
      <alignment horizontal="center"/>
    </xf>
    <xf numFmtId="0" fontId="15" fillId="0" borderId="0" xfId="0" applyFont="1" applyAlignment="1">
      <alignment horizontal="center"/>
    </xf>
    <xf numFmtId="166" fontId="0" fillId="0" borderId="0" xfId="0" applyNumberFormat="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left"/>
    </xf>
    <xf numFmtId="0" fontId="13" fillId="2" borderId="0" xfId="0" applyFont="1" applyFill="1" applyAlignment="1">
      <alignment horizontal="right" vertical="center" wrapText="1"/>
    </xf>
    <xf numFmtId="0" fontId="13" fillId="0" borderId="0" xfId="0" applyFont="1" applyAlignment="1">
      <alignment horizontal="right" vertical="center" wrapText="1"/>
    </xf>
    <xf numFmtId="0" fontId="6" fillId="0" borderId="0" xfId="0" applyFont="1" applyAlignment="1">
      <alignment horizontal="right" vertical="center" wrapText="1"/>
    </xf>
    <xf numFmtId="0" fontId="6" fillId="2" borderId="0" xfId="0" applyFont="1" applyFill="1" applyAlignment="1">
      <alignment horizontal="right" vertical="center" wrapText="1"/>
    </xf>
    <xf numFmtId="0" fontId="0" fillId="2" borderId="0" xfId="0" applyFill="1" applyAlignment="1">
      <alignment horizontal="right" vertical="center" wrapText="1"/>
    </xf>
    <xf numFmtId="0" fontId="14" fillId="2" borderId="0" xfId="0" applyFont="1" applyFill="1" applyAlignment="1">
      <alignment horizontal="right" vertical="center" wrapText="1"/>
    </xf>
    <xf numFmtId="0" fontId="12" fillId="2" borderId="0" xfId="0" applyFont="1" applyFill="1" applyAlignment="1">
      <alignment horizontal="right" vertical="center" wrapText="1"/>
    </xf>
    <xf numFmtId="0" fontId="11" fillId="2" borderId="0" xfId="0" applyFont="1" applyFill="1" applyAlignment="1">
      <alignment horizontal="right" vertical="center" wrapText="1"/>
    </xf>
    <xf numFmtId="164" fontId="11" fillId="2" borderId="0" xfId="0" applyNumberFormat="1" applyFont="1" applyFill="1" applyAlignment="1">
      <alignment horizontal="right" vertical="center" wrapText="1"/>
    </xf>
    <xf numFmtId="10" fontId="11" fillId="2" borderId="0" xfId="0" applyNumberFormat="1" applyFont="1" applyFill="1" applyAlignment="1">
      <alignment horizontal="right" vertical="center" wrapText="1"/>
    </xf>
    <xf numFmtId="0" fontId="0" fillId="2" borderId="0" xfId="0" applyFill="1" applyAlignment="1">
      <alignment horizontal="right" wrapText="1"/>
    </xf>
    <xf numFmtId="0" fontId="0" fillId="0" borderId="7" xfId="0" applyBorder="1"/>
    <xf numFmtId="0" fontId="4" fillId="2" borderId="0" xfId="0" applyFont="1" applyFill="1" applyAlignment="1">
      <alignment horizontal="right" vertical="center" wrapText="1"/>
    </xf>
    <xf numFmtId="0" fontId="5" fillId="2" borderId="0" xfId="0" applyFont="1" applyFill="1" applyAlignment="1">
      <alignment horizontal="right" vertical="center" wrapText="1"/>
    </xf>
    <xf numFmtId="0" fontId="13" fillId="0" borderId="0" xfId="0" applyFont="1" applyAlignment="1">
      <alignment horizontal="center" vertical="center" wrapText="1"/>
    </xf>
    <xf numFmtId="0" fontId="3" fillId="2" borderId="0" xfId="0" applyFont="1" applyFill="1" applyAlignment="1">
      <alignment horizontal="right" vertical="center" wrapText="1"/>
    </xf>
    <xf numFmtId="0" fontId="2" fillId="0" borderId="0" xfId="0" applyFont="1" applyAlignment="1">
      <alignment horizontal="right" vertical="center"/>
    </xf>
    <xf numFmtId="0" fontId="2" fillId="2" borderId="0" xfId="0" applyFont="1" applyFill="1" applyAlignment="1">
      <alignment horizontal="right" vertical="center"/>
    </xf>
    <xf numFmtId="0" fontId="1" fillId="2" borderId="0" xfId="0" applyFont="1" applyFill="1" applyAlignment="1">
      <alignment horizontal="right" vertical="center"/>
    </xf>
    <xf numFmtId="0" fontId="0" fillId="0" borderId="0" xfId="0" applyAlignment="1">
      <alignment horizontal="right"/>
    </xf>
    <xf numFmtId="0" fontId="0" fillId="0" borderId="1" xfId="0" applyBorder="1" applyAlignment="1">
      <alignment horizontal="center"/>
    </xf>
    <xf numFmtId="0" fontId="0" fillId="0" borderId="9" xfId="0" applyBorder="1" applyAlignment="1">
      <alignment horizontal="center"/>
    </xf>
    <xf numFmtId="0" fontId="16" fillId="0" borderId="0" xfId="0" applyFont="1" applyAlignment="1">
      <alignment horizontal="center"/>
    </xf>
    <xf numFmtId="0" fontId="0" fillId="0" borderId="7" xfId="0" applyBorder="1" applyAlignment="1">
      <alignment horizontal="center"/>
    </xf>
    <xf numFmtId="0" fontId="13" fillId="0" borderId="0" xfId="0" applyFont="1" applyAlignment="1">
      <alignment horizontal="center"/>
    </xf>
    <xf numFmtId="14" fontId="0" fillId="0" borderId="0" xfId="0" applyNumberFormat="1" applyAlignment="1">
      <alignment horizontal="left"/>
    </xf>
    <xf numFmtId="1" fontId="0" fillId="0" borderId="0" xfId="0" applyNumberFormat="1" applyAlignment="1">
      <alignment horizontal="right"/>
    </xf>
    <xf numFmtId="1" fontId="0" fillId="0" borderId="0" xfId="0" applyNumberFormat="1" applyAlignment="1">
      <alignment horizontal="left"/>
    </xf>
    <xf numFmtId="0" fontId="13" fillId="0" borderId="0" xfId="0" applyFont="1" applyAlignment="1">
      <alignment horizontal="right" vertical="center"/>
    </xf>
    <xf numFmtId="14" fontId="16" fillId="0" borderId="0" xfId="0" applyNumberFormat="1" applyFont="1" applyAlignment="1">
      <alignment horizontal="left"/>
    </xf>
    <xf numFmtId="0" fontId="16" fillId="0" borderId="0" xfId="0" applyFont="1" applyAlignment="1">
      <alignment horizontal="left"/>
    </xf>
    <xf numFmtId="0" fontId="13" fillId="0" borderId="0" xfId="0" applyFont="1" applyAlignment="1">
      <alignment horizontal="right"/>
    </xf>
    <xf numFmtId="1" fontId="0" fillId="0" borderId="7" xfId="0" applyNumberFormat="1" applyBorder="1" applyAlignment="1">
      <alignment horizontal="center"/>
    </xf>
    <xf numFmtId="0" fontId="0" fillId="0" borderId="11" xfId="0" applyBorder="1" applyAlignment="1">
      <alignment horizontal="center"/>
    </xf>
    <xf numFmtId="0" fontId="13" fillId="0" borderId="0" xfId="0" applyFont="1" applyAlignment="1">
      <alignment horizontal="left"/>
    </xf>
    <xf numFmtId="14" fontId="0" fillId="0" borderId="0" xfId="0" applyNumberFormat="1"/>
    <xf numFmtId="0" fontId="0" fillId="0" borderId="5" xfId="0" applyBorder="1"/>
    <xf numFmtId="0" fontId="0" fillId="0" borderId="11" xfId="0" applyBorder="1"/>
    <xf numFmtId="0" fontId="0" fillId="0" borderId="1" xfId="0" applyBorder="1"/>
    <xf numFmtId="14" fontId="0" fillId="0" borderId="0" xfId="0" applyNumberFormat="1" applyAlignment="1">
      <alignment horizontal="center"/>
    </xf>
    <xf numFmtId="0" fontId="15" fillId="0" borderId="0" xfId="0" applyFont="1"/>
    <xf numFmtId="0" fontId="16" fillId="0" borderId="0" xfId="0" applyFont="1"/>
    <xf numFmtId="1" fontId="0" fillId="0" borderId="11" xfId="0" applyNumberFormat="1" applyBorder="1" applyAlignment="1">
      <alignment horizontal="center"/>
    </xf>
    <xf numFmtId="0" fontId="0" fillId="0" borderId="7" xfId="0" applyBorder="1" applyAlignment="1">
      <alignment horizontal="right"/>
    </xf>
    <xf numFmtId="0" fontId="1" fillId="0" borderId="0" xfId="0" applyFont="1" applyAlignment="1">
      <alignment horizontal="right" vertical="center" wrapText="1"/>
    </xf>
    <xf numFmtId="0" fontId="11" fillId="0" borderId="0" xfId="0" applyFont="1" applyAlignment="1">
      <alignment horizontal="right" vertical="center"/>
    </xf>
    <xf numFmtId="2" fontId="13" fillId="0" borderId="0" xfId="0" applyNumberFormat="1" applyFont="1" applyAlignment="1">
      <alignment horizontal="right" vertical="center"/>
    </xf>
    <xf numFmtId="0" fontId="23" fillId="0" borderId="13" xfId="520" applyFont="1" applyBorder="1" applyAlignment="1">
      <alignment horizontal="right" vertical="top"/>
    </xf>
    <xf numFmtId="0" fontId="23" fillId="0" borderId="0" xfId="520" applyFont="1" applyAlignment="1">
      <alignment horizontal="left" vertical="top"/>
    </xf>
    <xf numFmtId="0" fontId="23" fillId="0" borderId="0" xfId="520" applyFont="1" applyAlignment="1">
      <alignment horizontal="left" vertical="center"/>
    </xf>
    <xf numFmtId="0" fontId="23" fillId="0" borderId="3" xfId="520" applyFont="1" applyBorder="1" applyAlignment="1">
      <alignment vertical="center"/>
    </xf>
    <xf numFmtId="0" fontId="23" fillId="0" borderId="0" xfId="520" applyFont="1" applyAlignment="1">
      <alignment vertical="center"/>
    </xf>
    <xf numFmtId="0" fontId="23" fillId="0" borderId="0" xfId="520" applyFont="1"/>
    <xf numFmtId="0" fontId="23" fillId="0" borderId="14" xfId="520" applyFont="1" applyBorder="1" applyAlignment="1">
      <alignment horizontal="right" vertical="top"/>
    </xf>
    <xf numFmtId="0" fontId="23" fillId="0" borderId="12" xfId="520" applyFont="1" applyBorder="1" applyAlignment="1">
      <alignment horizontal="left" vertical="top"/>
    </xf>
    <xf numFmtId="0" fontId="23" fillId="0" borderId="12" xfId="520" applyFont="1" applyBorder="1" applyAlignment="1">
      <alignment horizontal="left" vertical="center"/>
    </xf>
    <xf numFmtId="0" fontId="23" fillId="0" borderId="15" xfId="520" applyFont="1" applyBorder="1" applyAlignment="1">
      <alignment vertical="center"/>
    </xf>
    <xf numFmtId="0" fontId="23" fillId="0" borderId="12" xfId="520" applyFont="1" applyBorder="1" applyAlignment="1">
      <alignment vertical="center"/>
    </xf>
    <xf numFmtId="0" fontId="23" fillId="0" borderId="12" xfId="520" applyFont="1" applyBorder="1"/>
    <xf numFmtId="0" fontId="23" fillId="0" borderId="16" xfId="520" applyFont="1" applyBorder="1" applyAlignment="1">
      <alignment horizontal="right" vertical="top"/>
    </xf>
    <xf numFmtId="0" fontId="23" fillId="0" borderId="17" xfId="520" applyFont="1" applyBorder="1" applyAlignment="1">
      <alignment horizontal="left" vertical="top"/>
    </xf>
    <xf numFmtId="0" fontId="23" fillId="0" borderId="17" xfId="520" applyFont="1" applyBorder="1" applyAlignment="1">
      <alignment horizontal="left" vertical="center"/>
    </xf>
    <xf numFmtId="0" fontId="23" fillId="0" borderId="18" xfId="520" applyFont="1" applyBorder="1" applyAlignment="1">
      <alignment vertical="center"/>
    </xf>
    <xf numFmtId="0" fontId="23" fillId="0" borderId="17" xfId="520" applyFont="1" applyBorder="1" applyAlignment="1">
      <alignment vertical="center"/>
    </xf>
    <xf numFmtId="0" fontId="23" fillId="0" borderId="17" xfId="520" applyFont="1" applyBorder="1"/>
    <xf numFmtId="0" fontId="23" fillId="0" borderId="19" xfId="520" applyFont="1" applyBorder="1" applyAlignment="1">
      <alignment horizontal="left" vertical="center"/>
    </xf>
    <xf numFmtId="0" fontId="23" fillId="0" borderId="20" xfId="520" applyFont="1" applyBorder="1" applyAlignment="1">
      <alignment horizontal="left" vertical="center"/>
    </xf>
    <xf numFmtId="0" fontId="23" fillId="0" borderId="21" xfId="520" applyFont="1" applyBorder="1" applyAlignment="1">
      <alignment vertical="center"/>
    </xf>
    <xf numFmtId="0" fontId="23" fillId="0" borderId="19" xfId="520" applyFont="1" applyBorder="1" applyAlignment="1">
      <alignment vertical="center"/>
    </xf>
    <xf numFmtId="0" fontId="23" fillId="0" borderId="19" xfId="520" applyFont="1" applyBorder="1"/>
    <xf numFmtId="0" fontId="19" fillId="0" borderId="0" xfId="516" applyAlignment="1">
      <alignment vertical="center"/>
    </xf>
    <xf numFmtId="0" fontId="19" fillId="0" borderId="0" xfId="516" applyAlignment="1">
      <alignment horizontal="center" vertical="center"/>
    </xf>
    <xf numFmtId="0" fontId="19" fillId="0" borderId="0" xfId="516" applyAlignment="1">
      <alignment horizontal="left" vertical="center"/>
    </xf>
    <xf numFmtId="0" fontId="17" fillId="0" borderId="0" xfId="517" applyAlignment="1">
      <alignment horizontal="center"/>
    </xf>
    <xf numFmtId="0" fontId="17" fillId="0" borderId="0" xfId="517"/>
    <xf numFmtId="167" fontId="17" fillId="0" borderId="0" xfId="517" applyNumberFormat="1" applyAlignment="1">
      <alignment horizontal="center"/>
    </xf>
    <xf numFmtId="14" fontId="20" fillId="0" borderId="22" xfId="518" applyBorder="1">
      <alignment horizontal="right" vertical="center" indent="2"/>
    </xf>
    <xf numFmtId="14" fontId="20" fillId="0" borderId="23" xfId="518" applyBorder="1">
      <alignment horizontal="right" vertical="center" indent="2"/>
    </xf>
    <xf numFmtId="165" fontId="17" fillId="0" borderId="0" xfId="517" applyNumberFormat="1" applyAlignment="1">
      <alignment horizontal="center"/>
    </xf>
    <xf numFmtId="14" fontId="17" fillId="0" borderId="0" xfId="517" applyNumberFormat="1" applyAlignment="1">
      <alignment horizontal="center"/>
    </xf>
    <xf numFmtId="0" fontId="17" fillId="0" borderId="0" xfId="517" applyAlignment="1">
      <alignment horizontal="right"/>
    </xf>
    <xf numFmtId="0" fontId="24" fillId="0" borderId="0" xfId="521" applyFont="1" applyAlignment="1">
      <alignment horizontal="center" vertical="top" wrapText="1"/>
    </xf>
    <xf numFmtId="16" fontId="24" fillId="0" borderId="0" xfId="521" applyNumberFormat="1" applyFont="1" applyAlignment="1">
      <alignment horizontal="center" vertical="top" wrapText="1"/>
    </xf>
    <xf numFmtId="16" fontId="24" fillId="0" borderId="9" xfId="521" applyNumberFormat="1" applyFont="1" applyBorder="1" applyAlignment="1">
      <alignment horizontal="center" vertical="top" wrapText="1"/>
    </xf>
    <xf numFmtId="0" fontId="24" fillId="0" borderId="8" xfId="521" applyFont="1" applyBorder="1" applyAlignment="1">
      <alignment horizontal="center" vertical="top" wrapText="1"/>
    </xf>
    <xf numFmtId="0" fontId="24" fillId="3" borderId="9" xfId="521" applyFont="1" applyFill="1" applyBorder="1" applyAlignment="1">
      <alignment horizontal="center" vertical="top" wrapText="1"/>
    </xf>
    <xf numFmtId="0" fontId="24" fillId="3" borderId="1" xfId="521" applyFont="1" applyFill="1" applyBorder="1" applyAlignment="1">
      <alignment horizontal="center" vertical="top" wrapText="1"/>
    </xf>
    <xf numFmtId="0" fontId="24" fillId="4" borderId="24" xfId="521" applyFont="1" applyFill="1" applyBorder="1" applyAlignment="1">
      <alignment horizontal="center" vertical="top" wrapText="1"/>
    </xf>
    <xf numFmtId="0" fontId="26" fillId="0" borderId="0" xfId="521" applyFont="1" applyAlignment="1">
      <alignment horizontal="center" vertical="center"/>
    </xf>
    <xf numFmtId="0" fontId="24" fillId="0" borderId="0" xfId="521" applyFont="1" applyAlignment="1">
      <alignment horizontal="center" vertical="center" wrapText="1"/>
    </xf>
    <xf numFmtId="3" fontId="24" fillId="0" borderId="0" xfId="521" applyNumberFormat="1" applyFont="1" applyAlignment="1">
      <alignment horizontal="center" vertical="center"/>
    </xf>
    <xf numFmtId="0" fontId="24" fillId="0" borderId="0" xfId="521" applyFont="1" applyAlignment="1">
      <alignment horizontal="center" vertical="center"/>
    </xf>
    <xf numFmtId="3" fontId="24" fillId="0" borderId="3" xfId="521" applyNumberFormat="1" applyFont="1" applyBorder="1" applyAlignment="1">
      <alignment horizontal="center" vertical="center"/>
    </xf>
    <xf numFmtId="0" fontId="24" fillId="0" borderId="2" xfId="521" applyFont="1" applyBorder="1" applyAlignment="1">
      <alignment horizontal="center" vertical="center"/>
    </xf>
    <xf numFmtId="0" fontId="24" fillId="3" borderId="3" xfId="521" applyFont="1" applyFill="1" applyBorder="1" applyAlignment="1">
      <alignment horizontal="center" vertical="center"/>
    </xf>
    <xf numFmtId="0" fontId="26" fillId="3" borderId="0" xfId="521" applyFont="1" applyFill="1" applyAlignment="1">
      <alignment horizontal="center" vertical="center"/>
    </xf>
    <xf numFmtId="0" fontId="26" fillId="4" borderId="13" xfId="521" applyFont="1" applyFill="1" applyBorder="1" applyAlignment="1">
      <alignment horizontal="center" vertical="center"/>
    </xf>
    <xf numFmtId="0" fontId="27" fillId="0" borderId="0" xfId="521" applyFont="1" applyAlignment="1">
      <alignment horizontal="center" vertical="center" wrapText="1"/>
    </xf>
    <xf numFmtId="3" fontId="26" fillId="0" borderId="0" xfId="521" applyNumberFormat="1" applyFont="1" applyAlignment="1">
      <alignment horizontal="center" vertical="center"/>
    </xf>
    <xf numFmtId="3" fontId="26" fillId="0" borderId="3" xfId="521" applyNumberFormat="1" applyFont="1" applyBorder="1" applyAlignment="1">
      <alignment horizontal="center" vertical="center"/>
    </xf>
    <xf numFmtId="0" fontId="26" fillId="0" borderId="2" xfId="521" applyFont="1" applyBorder="1" applyAlignment="1">
      <alignment horizontal="center" vertical="center"/>
    </xf>
    <xf numFmtId="0" fontId="26" fillId="3" borderId="3" xfId="521" applyFont="1" applyFill="1" applyBorder="1" applyAlignment="1">
      <alignment horizontal="center" vertical="center"/>
    </xf>
    <xf numFmtId="0" fontId="26" fillId="0" borderId="0" xfId="521" applyFont="1" applyAlignment="1">
      <alignment horizontal="center" vertical="center" wrapText="1"/>
    </xf>
    <xf numFmtId="3" fontId="26" fillId="0" borderId="2" xfId="521" applyNumberFormat="1" applyFont="1" applyBorder="1" applyAlignment="1">
      <alignment horizontal="center" vertical="center"/>
    </xf>
    <xf numFmtId="0" fontId="25" fillId="0" borderId="0" xfId="521" applyFont="1" applyAlignment="1">
      <alignment horizontal="center" vertical="center" wrapText="1"/>
    </xf>
    <xf numFmtId="0" fontId="26" fillId="0" borderId="5" xfId="521" applyFont="1" applyBorder="1" applyAlignment="1">
      <alignment horizontal="center" vertical="center" wrapText="1"/>
    </xf>
    <xf numFmtId="3" fontId="26" fillId="0" borderId="5" xfId="521" applyNumberFormat="1" applyFont="1" applyBorder="1" applyAlignment="1">
      <alignment horizontal="center" vertical="center"/>
    </xf>
    <xf numFmtId="0" fontId="26" fillId="0" borderId="6" xfId="521" applyFont="1" applyBorder="1" applyAlignment="1">
      <alignment horizontal="center" vertical="center"/>
    </xf>
    <xf numFmtId="3" fontId="26" fillId="0" borderId="25" xfId="521" applyNumberFormat="1" applyFont="1" applyBorder="1" applyAlignment="1">
      <alignment horizontal="center" vertical="center"/>
    </xf>
    <xf numFmtId="3" fontId="26" fillId="0" borderId="4" xfId="521" applyNumberFormat="1" applyFont="1" applyBorder="1" applyAlignment="1">
      <alignment horizontal="center" vertical="center"/>
    </xf>
    <xf numFmtId="0" fontId="28" fillId="0" borderId="0" xfId="521" applyFont="1" applyAlignment="1">
      <alignment horizontal="left" vertical="center"/>
    </xf>
    <xf numFmtId="0" fontId="24" fillId="0" borderId="9" xfId="521" applyFont="1" applyBorder="1" applyAlignment="1">
      <alignment horizontal="center" vertical="center" wrapText="1"/>
    </xf>
    <xf numFmtId="3" fontId="26" fillId="0" borderId="1" xfId="521" applyNumberFormat="1" applyFont="1" applyBorder="1" applyAlignment="1">
      <alignment horizontal="center" vertical="center"/>
    </xf>
    <xf numFmtId="0" fontId="26" fillId="0" borderId="1" xfId="521" applyFont="1" applyBorder="1" applyAlignment="1">
      <alignment horizontal="center" vertical="center"/>
    </xf>
    <xf numFmtId="0" fontId="26" fillId="3" borderId="9" xfId="521" applyFont="1" applyFill="1" applyBorder="1" applyAlignment="1">
      <alignment horizontal="center" vertical="center"/>
    </xf>
    <xf numFmtId="0" fontId="26" fillId="3" borderId="1" xfId="521" applyFont="1" applyFill="1" applyBorder="1" applyAlignment="1">
      <alignment horizontal="center" vertical="center"/>
    </xf>
    <xf numFmtId="0" fontId="26" fillId="4" borderId="26" xfId="521" applyFont="1" applyFill="1" applyBorder="1" applyAlignment="1">
      <alignment horizontal="center" vertical="center"/>
    </xf>
    <xf numFmtId="0" fontId="26" fillId="0" borderId="3" xfId="521" applyFont="1" applyBorder="1" applyAlignment="1">
      <alignment horizontal="center" vertical="center" wrapText="1"/>
    </xf>
    <xf numFmtId="3" fontId="26" fillId="3" borderId="3" xfId="521" applyNumberFormat="1" applyFont="1" applyFill="1" applyBorder="1" applyAlignment="1">
      <alignment horizontal="center" vertical="center"/>
    </xf>
    <xf numFmtId="9" fontId="26" fillId="0" borderId="0" xfId="521" applyNumberFormat="1" applyFont="1" applyAlignment="1">
      <alignment horizontal="center" vertical="center"/>
    </xf>
    <xf numFmtId="9" fontId="26" fillId="5" borderId="0" xfId="521" applyNumberFormat="1" applyFont="1" applyFill="1" applyAlignment="1">
      <alignment horizontal="center" vertical="center"/>
    </xf>
    <xf numFmtId="3" fontId="26" fillId="4" borderId="13" xfId="521" applyNumberFormat="1" applyFont="1" applyFill="1" applyBorder="1" applyAlignment="1">
      <alignment horizontal="center" vertical="center"/>
    </xf>
    <xf numFmtId="0" fontId="26" fillId="0" borderId="4" xfId="521" applyFont="1" applyBorder="1" applyAlignment="1">
      <alignment horizontal="center" vertical="center" wrapText="1"/>
    </xf>
    <xf numFmtId="0" fontId="26" fillId="0" borderId="5" xfId="521" applyFont="1" applyBorder="1" applyAlignment="1">
      <alignment horizontal="center" vertical="center"/>
    </xf>
    <xf numFmtId="9" fontId="26" fillId="0" borderId="5" xfId="521" applyNumberFormat="1" applyFont="1" applyBorder="1" applyAlignment="1">
      <alignment horizontal="center" vertical="center"/>
    </xf>
    <xf numFmtId="3" fontId="26" fillId="3" borderId="4" xfId="521" applyNumberFormat="1" applyFont="1" applyFill="1" applyBorder="1" applyAlignment="1">
      <alignment horizontal="center" vertical="center"/>
    </xf>
    <xf numFmtId="0" fontId="26" fillId="3" borderId="5" xfId="521" applyFont="1" applyFill="1" applyBorder="1" applyAlignment="1">
      <alignment horizontal="center" vertical="center"/>
    </xf>
    <xf numFmtId="0" fontId="26" fillId="4" borderId="27" xfId="521" applyFont="1" applyFill="1" applyBorder="1" applyAlignment="1">
      <alignment horizontal="center" vertical="center"/>
    </xf>
    <xf numFmtId="9" fontId="26" fillId="0" borderId="1" xfId="521" applyNumberFormat="1" applyFont="1" applyBorder="1" applyAlignment="1">
      <alignment horizontal="center" vertical="center"/>
    </xf>
    <xf numFmtId="3" fontId="26" fillId="3" borderId="9" xfId="521" applyNumberFormat="1" applyFont="1" applyFill="1" applyBorder="1" applyAlignment="1">
      <alignment horizontal="center" vertical="center"/>
    </xf>
    <xf numFmtId="3" fontId="26" fillId="4" borderId="26" xfId="521" applyNumberFormat="1" applyFont="1" applyFill="1" applyBorder="1" applyAlignment="1">
      <alignment horizontal="center" vertical="center"/>
    </xf>
    <xf numFmtId="3" fontId="29" fillId="0" borderId="0" xfId="521" applyNumberFormat="1" applyFont="1" applyAlignment="1">
      <alignment horizontal="center" vertical="center"/>
    </xf>
    <xf numFmtId="3" fontId="26" fillId="4" borderId="27" xfId="521" applyNumberFormat="1" applyFont="1" applyFill="1" applyBorder="1" applyAlignment="1">
      <alignment horizontal="center" vertical="center"/>
    </xf>
    <xf numFmtId="3" fontId="29" fillId="0" borderId="5" xfId="521" applyNumberFormat="1" applyFont="1" applyBorder="1" applyAlignment="1">
      <alignment horizontal="center" vertical="center"/>
    </xf>
    <xf numFmtId="3" fontId="29" fillId="0" borderId="1" xfId="521" applyNumberFormat="1" applyFont="1" applyBorder="1" applyAlignment="1">
      <alignment horizontal="center" vertical="center"/>
    </xf>
    <xf numFmtId="0" fontId="27" fillId="0" borderId="0" xfId="521" applyFont="1" applyAlignment="1">
      <alignment horizontal="center" vertical="center"/>
    </xf>
    <xf numFmtId="0" fontId="30" fillId="0" borderId="0" xfId="521" applyFont="1" applyAlignment="1">
      <alignment horizontal="center" vertical="center" wrapText="1"/>
    </xf>
    <xf numFmtId="0" fontId="19" fillId="0" borderId="24" xfId="516" applyBorder="1">
      <alignment vertical="center" wrapText="1"/>
    </xf>
    <xf numFmtId="0" fontId="19" fillId="0" borderId="0" xfId="516">
      <alignment vertical="center" wrapText="1"/>
    </xf>
    <xf numFmtId="0" fontId="19" fillId="0" borderId="13" xfId="516" applyBorder="1">
      <alignment vertical="center" wrapText="1"/>
    </xf>
    <xf numFmtId="0" fontId="19" fillId="0" borderId="28" xfId="516" applyBorder="1">
      <alignment vertical="center" wrapText="1"/>
    </xf>
    <xf numFmtId="0" fontId="19" fillId="0" borderId="7" xfId="516" applyBorder="1">
      <alignment vertical="center" wrapText="1"/>
    </xf>
    <xf numFmtId="0" fontId="19" fillId="0" borderId="7" xfId="516" applyBorder="1" applyAlignment="1">
      <alignment vertical="center"/>
    </xf>
    <xf numFmtId="0" fontId="19" fillId="0" borderId="10" xfId="516" applyBorder="1">
      <alignment vertical="center" wrapText="1"/>
    </xf>
    <xf numFmtId="0" fontId="19" fillId="0" borderId="29" xfId="516" applyBorder="1">
      <alignment vertical="center" wrapText="1"/>
    </xf>
    <xf numFmtId="0" fontId="19" fillId="0" borderId="30" xfId="516" applyBorder="1">
      <alignment vertical="center" wrapText="1"/>
    </xf>
    <xf numFmtId="0" fontId="19" fillId="0" borderId="31" xfId="516" applyBorder="1">
      <alignment vertical="center" wrapText="1"/>
    </xf>
    <xf numFmtId="0" fontId="19" fillId="0" borderId="32" xfId="516" applyBorder="1">
      <alignment vertical="center" wrapText="1"/>
    </xf>
    <xf numFmtId="0" fontId="19" fillId="0" borderId="32" xfId="516" applyBorder="1" applyAlignment="1">
      <alignment vertical="center"/>
    </xf>
    <xf numFmtId="0" fontId="19" fillId="0" borderId="13" xfId="516" applyBorder="1" applyAlignment="1">
      <alignment vertical="center"/>
    </xf>
    <xf numFmtId="0" fontId="19" fillId="0" borderId="28" xfId="516" applyBorder="1" applyAlignment="1">
      <alignment vertical="center"/>
    </xf>
    <xf numFmtId="0" fontId="19" fillId="0" borderId="14" xfId="516" applyBorder="1">
      <alignment vertical="center" wrapText="1"/>
    </xf>
    <xf numFmtId="0" fontId="19" fillId="0" borderId="33" xfId="516" applyBorder="1">
      <alignment vertical="center" wrapText="1"/>
    </xf>
    <xf numFmtId="0" fontId="19" fillId="0" borderId="34" xfId="516" applyBorder="1">
      <alignment vertical="center" wrapText="1"/>
    </xf>
    <xf numFmtId="0" fontId="19" fillId="0" borderId="35" xfId="516" applyBorder="1">
      <alignment vertical="center" wrapText="1"/>
    </xf>
    <xf numFmtId="0" fontId="21" fillId="0" borderId="0" xfId="0" applyFont="1" applyAlignment="1">
      <alignment horizontal="left"/>
    </xf>
    <xf numFmtId="0" fontId="1" fillId="0" borderId="0" xfId="0" applyFont="1" applyAlignment="1">
      <alignment horizontal="left"/>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3" xfId="0" applyBorder="1"/>
    <xf numFmtId="0" fontId="0" fillId="0" borderId="4" xfId="0" applyBorder="1"/>
    <xf numFmtId="0" fontId="12" fillId="0" borderId="9" xfId="0" applyFont="1" applyBorder="1"/>
    <xf numFmtId="0" fontId="12" fillId="0" borderId="3" xfId="0" applyFont="1" applyBorder="1"/>
    <xf numFmtId="0" fontId="22" fillId="0" borderId="0" xfId="0" applyFont="1" applyAlignment="1">
      <alignment horizontal="center"/>
    </xf>
  </cellXfs>
  <cellStyles count="522">
    <cellStyle name="Date" xfId="518" xr:uid="{82FD0C87-DE96-4DD5-90E7-7EA42E45DBCE}"/>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Normal" xfId="0" builtinId="0"/>
    <cellStyle name="Normal 2" xfId="515" xr:uid="{95C9CCE2-4EF0-44D4-B852-7D210BB86AF9}"/>
    <cellStyle name="Normal 2 2" xfId="521" xr:uid="{8FAE676E-0C6E-48FB-AC38-45904B44FF53}"/>
    <cellStyle name="Normal 3" xfId="516" xr:uid="{777C93CA-7F35-47D5-9B0C-CAB392694137}"/>
    <cellStyle name="Normal 3 2" xfId="517" xr:uid="{54CB6F74-4D93-4DCB-8E49-F77531D713A1}"/>
    <cellStyle name="Normal 4" xfId="519" xr:uid="{6FDDE4F6-6475-475C-A292-8F08ADAE6D43}"/>
    <cellStyle name="Normal 4 2" xfId="520" xr:uid="{DC19FB25-2AEA-40DB-BCE4-7C7B948E18AC}"/>
  </cellStyles>
  <dxfs count="1">
    <dxf>
      <fill>
        <patternFill patternType="solid">
          <fgColor rgb="FF1F497D"/>
          <bgColor rgb="FF00000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B48F-D90E-4C0F-8AD6-7AE61A1FBDE7}">
  <sheetPr>
    <tabColor theme="7"/>
  </sheetPr>
  <dimension ref="A1:E377"/>
  <sheetViews>
    <sheetView zoomScale="110" zoomScaleNormal="110" workbookViewId="0">
      <selection activeCell="A2" sqref="A2:XFD2"/>
    </sheetView>
  </sheetViews>
  <sheetFormatPr defaultRowHeight="15.75"/>
  <cols>
    <col min="1" max="1" width="11.125" customWidth="1"/>
  </cols>
  <sheetData>
    <row r="1" spans="1:5">
      <c r="A1" t="s">
        <v>2281</v>
      </c>
      <c r="B1" s="27" t="s">
        <v>1063</v>
      </c>
      <c r="C1" s="27" t="s">
        <v>1064</v>
      </c>
      <c r="D1" s="27" t="s">
        <v>2282</v>
      </c>
    </row>
    <row r="2" spans="1:5">
      <c r="A2" s="69">
        <v>44893</v>
      </c>
      <c r="B2" s="27"/>
      <c r="C2" s="27"/>
      <c r="D2" s="27"/>
      <c r="E2" t="s">
        <v>2283</v>
      </c>
    </row>
    <row r="3" spans="1:5">
      <c r="A3" s="69">
        <v>44893</v>
      </c>
      <c r="B3" s="27"/>
      <c r="C3" s="27"/>
      <c r="D3" s="27"/>
      <c r="E3" t="s">
        <v>2284</v>
      </c>
    </row>
    <row r="4" spans="1:5">
      <c r="A4" s="69">
        <v>44893</v>
      </c>
      <c r="B4" s="27"/>
      <c r="C4" s="27"/>
      <c r="D4" s="27"/>
      <c r="E4" t="s">
        <v>2285</v>
      </c>
    </row>
    <row r="5" spans="1:5">
      <c r="A5" s="69">
        <v>44893</v>
      </c>
      <c r="B5" s="27"/>
      <c r="C5" s="27"/>
      <c r="D5" s="27"/>
      <c r="E5" t="s">
        <v>2286</v>
      </c>
    </row>
    <row r="6" spans="1:5">
      <c r="A6" s="69">
        <v>44893</v>
      </c>
      <c r="B6" s="27"/>
      <c r="C6" s="27"/>
      <c r="D6" s="27"/>
      <c r="E6" t="s">
        <v>2287</v>
      </c>
    </row>
    <row r="7" spans="1:5">
      <c r="A7" s="69">
        <v>44893</v>
      </c>
      <c r="B7" s="27"/>
      <c r="C7" s="27"/>
      <c r="D7" s="27"/>
      <c r="E7" t="s">
        <v>2288</v>
      </c>
    </row>
    <row r="8" spans="1:5">
      <c r="A8" s="69">
        <v>44893</v>
      </c>
      <c r="B8" s="27"/>
      <c r="C8" s="27"/>
      <c r="D8" s="27"/>
      <c r="E8" t="s">
        <v>2289</v>
      </c>
    </row>
    <row r="9" spans="1:5">
      <c r="A9" s="69">
        <v>44886</v>
      </c>
      <c r="B9" s="27">
        <v>4</v>
      </c>
      <c r="C9" s="27"/>
      <c r="D9">
        <f t="shared" ref="D9:D72" si="0">B9+C9</f>
        <v>4</v>
      </c>
      <c r="E9" t="s">
        <v>2290</v>
      </c>
    </row>
    <row r="10" spans="1:5">
      <c r="A10" s="69">
        <v>44886</v>
      </c>
      <c r="B10" s="27">
        <v>5</v>
      </c>
      <c r="C10" s="27"/>
      <c r="D10">
        <f t="shared" si="0"/>
        <v>5</v>
      </c>
      <c r="E10" t="s">
        <v>2291</v>
      </c>
    </row>
    <row r="11" spans="1:5">
      <c r="A11" s="69">
        <v>44886</v>
      </c>
      <c r="B11" s="27">
        <v>3</v>
      </c>
      <c r="C11" s="27"/>
      <c r="D11">
        <f t="shared" si="0"/>
        <v>3</v>
      </c>
      <c r="E11" t="s">
        <v>2292</v>
      </c>
    </row>
    <row r="12" spans="1:5">
      <c r="A12" s="69">
        <v>44886</v>
      </c>
      <c r="B12" s="27"/>
      <c r="C12" s="27"/>
      <c r="D12">
        <f t="shared" si="0"/>
        <v>0</v>
      </c>
      <c r="E12" t="s">
        <v>2293</v>
      </c>
    </row>
    <row r="13" spans="1:5">
      <c r="A13" s="69">
        <v>44886</v>
      </c>
      <c r="B13" s="27">
        <v>2</v>
      </c>
      <c r="C13" s="27"/>
      <c r="D13">
        <f t="shared" si="0"/>
        <v>2</v>
      </c>
      <c r="E13" t="s">
        <v>2294</v>
      </c>
    </row>
    <row r="14" spans="1:5">
      <c r="A14" s="69">
        <v>44886</v>
      </c>
      <c r="B14" s="27">
        <v>6</v>
      </c>
      <c r="C14" s="27"/>
      <c r="D14">
        <f t="shared" si="0"/>
        <v>6</v>
      </c>
      <c r="E14" t="s">
        <v>2295</v>
      </c>
    </row>
    <row r="15" spans="1:5">
      <c r="A15" s="69">
        <v>44886</v>
      </c>
      <c r="B15" s="27">
        <v>7</v>
      </c>
      <c r="C15" s="27"/>
      <c r="D15">
        <f t="shared" si="0"/>
        <v>7</v>
      </c>
      <c r="E15" t="s">
        <v>2296</v>
      </c>
    </row>
    <row r="16" spans="1:5">
      <c r="A16" s="69">
        <v>44886</v>
      </c>
      <c r="B16" s="27"/>
      <c r="C16" s="27"/>
      <c r="D16">
        <f t="shared" si="0"/>
        <v>0</v>
      </c>
      <c r="E16" t="s">
        <v>2297</v>
      </c>
    </row>
    <row r="17" spans="1:5">
      <c r="A17" s="69">
        <v>44886</v>
      </c>
      <c r="B17" s="27">
        <v>1</v>
      </c>
      <c r="C17" s="27"/>
      <c r="D17">
        <f t="shared" si="0"/>
        <v>1</v>
      </c>
      <c r="E17" t="s">
        <v>2298</v>
      </c>
    </row>
    <row r="18" spans="1:5">
      <c r="A18" s="69">
        <v>44886</v>
      </c>
      <c r="B18" s="27"/>
      <c r="C18" s="27"/>
      <c r="D18">
        <f t="shared" si="0"/>
        <v>0</v>
      </c>
      <c r="E18" t="s">
        <v>2299</v>
      </c>
    </row>
    <row r="19" spans="1:5">
      <c r="A19" s="69">
        <v>44879</v>
      </c>
      <c r="B19" s="27"/>
      <c r="C19" s="27"/>
      <c r="D19">
        <f t="shared" si="0"/>
        <v>0</v>
      </c>
      <c r="E19" t="s">
        <v>2300</v>
      </c>
    </row>
    <row r="20" spans="1:5">
      <c r="A20" s="69">
        <v>44879</v>
      </c>
      <c r="B20" s="27"/>
      <c r="C20" s="27"/>
      <c r="D20">
        <f t="shared" si="0"/>
        <v>0</v>
      </c>
      <c r="E20" t="s">
        <v>2301</v>
      </c>
    </row>
    <row r="21" spans="1:5">
      <c r="A21" s="69">
        <v>44879</v>
      </c>
      <c r="B21" s="27">
        <v>3</v>
      </c>
      <c r="C21" s="27"/>
      <c r="D21">
        <f t="shared" si="0"/>
        <v>3</v>
      </c>
      <c r="E21" t="s">
        <v>2302</v>
      </c>
    </row>
    <row r="22" spans="1:5">
      <c r="A22" s="69">
        <v>44879</v>
      </c>
      <c r="B22" s="27"/>
      <c r="C22" s="27"/>
      <c r="D22">
        <f t="shared" si="0"/>
        <v>0</v>
      </c>
      <c r="E22" t="s">
        <v>2303</v>
      </c>
    </row>
    <row r="23" spans="1:5">
      <c r="A23" s="69">
        <v>44879</v>
      </c>
      <c r="B23" s="27"/>
      <c r="C23" s="27"/>
      <c r="D23">
        <f t="shared" si="0"/>
        <v>0</v>
      </c>
      <c r="E23" t="s">
        <v>2304</v>
      </c>
    </row>
    <row r="24" spans="1:5">
      <c r="A24" s="69">
        <v>44879</v>
      </c>
      <c r="B24" s="27"/>
      <c r="C24" s="27"/>
      <c r="D24">
        <f t="shared" si="0"/>
        <v>0</v>
      </c>
      <c r="E24" t="s">
        <v>2305</v>
      </c>
    </row>
    <row r="25" spans="1:5">
      <c r="A25" s="69">
        <v>44879</v>
      </c>
      <c r="B25" s="27"/>
      <c r="C25" s="27"/>
      <c r="D25">
        <f t="shared" si="0"/>
        <v>0</v>
      </c>
      <c r="E25" t="s">
        <v>2306</v>
      </c>
    </row>
    <row r="26" spans="1:5">
      <c r="A26" s="69">
        <v>44879</v>
      </c>
      <c r="B26" s="27">
        <v>2</v>
      </c>
      <c r="C26" s="27"/>
      <c r="D26">
        <f t="shared" si="0"/>
        <v>2</v>
      </c>
      <c r="E26" t="s">
        <v>2307</v>
      </c>
    </row>
    <row r="27" spans="1:5">
      <c r="A27" s="69">
        <v>44879</v>
      </c>
      <c r="B27" s="27"/>
      <c r="C27" s="27"/>
      <c r="D27">
        <f t="shared" si="0"/>
        <v>0</v>
      </c>
      <c r="E27" t="s">
        <v>2308</v>
      </c>
    </row>
    <row r="28" spans="1:5">
      <c r="A28" s="69">
        <v>44879</v>
      </c>
      <c r="B28" s="27"/>
      <c r="C28" s="27"/>
      <c r="D28">
        <f t="shared" si="0"/>
        <v>0</v>
      </c>
      <c r="E28" t="s">
        <v>2309</v>
      </c>
    </row>
    <row r="29" spans="1:5">
      <c r="A29" s="69">
        <v>44879</v>
      </c>
      <c r="B29" s="27"/>
      <c r="C29" s="27"/>
      <c r="D29">
        <f t="shared" si="0"/>
        <v>0</v>
      </c>
      <c r="E29" t="s">
        <v>2310</v>
      </c>
    </row>
    <row r="30" spans="1:5">
      <c r="A30" s="69">
        <v>44879</v>
      </c>
      <c r="B30" s="27"/>
      <c r="C30" s="27"/>
      <c r="D30">
        <f t="shared" si="0"/>
        <v>0</v>
      </c>
      <c r="E30" t="s">
        <v>2311</v>
      </c>
    </row>
    <row r="31" spans="1:5">
      <c r="A31" s="69">
        <v>44879</v>
      </c>
      <c r="B31" s="27"/>
      <c r="C31" s="27"/>
      <c r="D31">
        <f t="shared" si="0"/>
        <v>0</v>
      </c>
      <c r="E31" t="s">
        <v>2312</v>
      </c>
    </row>
    <row r="32" spans="1:5">
      <c r="A32" s="69">
        <v>44879</v>
      </c>
      <c r="B32" s="27"/>
      <c r="C32" s="27"/>
      <c r="D32">
        <f t="shared" si="0"/>
        <v>0</v>
      </c>
      <c r="E32" t="s">
        <v>2313</v>
      </c>
    </row>
    <row r="33" spans="1:5">
      <c r="A33" s="69">
        <v>44879</v>
      </c>
      <c r="B33" s="27"/>
      <c r="C33" s="27"/>
      <c r="D33">
        <f t="shared" si="0"/>
        <v>0</v>
      </c>
      <c r="E33" t="s">
        <v>2314</v>
      </c>
    </row>
    <row r="34" spans="1:5">
      <c r="A34" s="69">
        <v>44879</v>
      </c>
      <c r="B34" s="27"/>
      <c r="C34" s="27"/>
      <c r="D34">
        <f t="shared" si="0"/>
        <v>0</v>
      </c>
      <c r="E34" t="s">
        <v>2315</v>
      </c>
    </row>
    <row r="35" spans="1:5">
      <c r="A35" s="69">
        <v>44879</v>
      </c>
      <c r="B35" s="27"/>
      <c r="C35" s="27"/>
      <c r="D35">
        <f t="shared" si="0"/>
        <v>0</v>
      </c>
      <c r="E35" t="s">
        <v>2316</v>
      </c>
    </row>
    <row r="36" spans="1:5">
      <c r="A36" s="69">
        <v>44879</v>
      </c>
      <c r="B36" s="27"/>
      <c r="C36" s="27"/>
      <c r="D36">
        <f t="shared" si="0"/>
        <v>0</v>
      </c>
      <c r="E36" t="s">
        <v>2317</v>
      </c>
    </row>
    <row r="37" spans="1:5">
      <c r="A37" s="69">
        <v>44879</v>
      </c>
      <c r="B37" s="27"/>
      <c r="C37" s="27"/>
      <c r="D37">
        <f t="shared" si="0"/>
        <v>0</v>
      </c>
      <c r="E37" t="s">
        <v>2318</v>
      </c>
    </row>
    <row r="38" spans="1:5">
      <c r="A38" s="69">
        <v>44879</v>
      </c>
      <c r="B38" s="27"/>
      <c r="C38" s="27"/>
      <c r="D38">
        <f t="shared" si="0"/>
        <v>0</v>
      </c>
      <c r="E38" t="s">
        <v>2319</v>
      </c>
    </row>
    <row r="39" spans="1:5">
      <c r="A39" s="69">
        <v>44879</v>
      </c>
      <c r="B39" s="27">
        <v>5</v>
      </c>
      <c r="C39" s="27"/>
      <c r="D39">
        <f t="shared" si="0"/>
        <v>5</v>
      </c>
      <c r="E39" t="s">
        <v>2320</v>
      </c>
    </row>
    <row r="40" spans="1:5">
      <c r="A40" s="69">
        <v>44879</v>
      </c>
      <c r="B40" s="27">
        <v>6</v>
      </c>
      <c r="C40" s="27"/>
      <c r="D40">
        <f t="shared" si="0"/>
        <v>6</v>
      </c>
      <c r="E40" t="s">
        <v>2321</v>
      </c>
    </row>
    <row r="41" spans="1:5">
      <c r="A41" s="69">
        <v>44879</v>
      </c>
      <c r="B41" s="27"/>
      <c r="C41" s="27"/>
      <c r="D41">
        <f t="shared" si="0"/>
        <v>0</v>
      </c>
      <c r="E41" t="s">
        <v>2322</v>
      </c>
    </row>
    <row r="42" spans="1:5">
      <c r="A42" s="69">
        <v>44879</v>
      </c>
      <c r="B42" s="27"/>
      <c r="C42" s="27"/>
      <c r="D42">
        <f t="shared" si="0"/>
        <v>0</v>
      </c>
      <c r="E42" t="s">
        <v>2323</v>
      </c>
    </row>
    <row r="43" spans="1:5">
      <c r="A43" s="69">
        <v>44879</v>
      </c>
      <c r="B43" s="27">
        <v>4</v>
      </c>
      <c r="C43" s="27"/>
      <c r="D43">
        <f t="shared" si="0"/>
        <v>4</v>
      </c>
      <c r="E43" t="s">
        <v>2324</v>
      </c>
    </row>
    <row r="44" spans="1:5">
      <c r="A44" s="69">
        <v>44879</v>
      </c>
      <c r="B44" s="27"/>
      <c r="C44" s="27"/>
      <c r="D44">
        <f t="shared" si="0"/>
        <v>0</v>
      </c>
      <c r="E44" t="s">
        <v>2325</v>
      </c>
    </row>
    <row r="45" spans="1:5">
      <c r="A45" s="69">
        <v>44879</v>
      </c>
      <c r="B45" s="27">
        <v>7</v>
      </c>
      <c r="C45" s="27"/>
      <c r="D45">
        <f t="shared" si="0"/>
        <v>7</v>
      </c>
      <c r="E45" t="s">
        <v>2326</v>
      </c>
    </row>
    <row r="46" spans="1:5">
      <c r="A46" s="69">
        <v>44879</v>
      </c>
      <c r="B46" s="27"/>
      <c r="C46" s="27"/>
      <c r="D46">
        <f t="shared" si="0"/>
        <v>0</v>
      </c>
      <c r="E46" t="s">
        <v>2327</v>
      </c>
    </row>
    <row r="47" spans="1:5">
      <c r="A47" s="69">
        <v>44879</v>
      </c>
      <c r="B47" s="27"/>
      <c r="C47" s="27"/>
      <c r="D47">
        <f t="shared" si="0"/>
        <v>0</v>
      </c>
      <c r="E47" t="s">
        <v>2328</v>
      </c>
    </row>
    <row r="48" spans="1:5">
      <c r="A48" s="69">
        <v>44879</v>
      </c>
      <c r="B48" s="27">
        <v>1</v>
      </c>
      <c r="C48" s="27"/>
      <c r="D48">
        <f t="shared" si="0"/>
        <v>1</v>
      </c>
      <c r="E48" t="s">
        <v>2329</v>
      </c>
    </row>
    <row r="49" spans="1:5">
      <c r="A49" s="69">
        <v>44877</v>
      </c>
      <c r="D49">
        <f t="shared" si="0"/>
        <v>0</v>
      </c>
      <c r="E49" t="s">
        <v>2330</v>
      </c>
    </row>
    <row r="50" spans="1:5">
      <c r="A50" s="69">
        <v>44877</v>
      </c>
      <c r="B50">
        <v>2</v>
      </c>
      <c r="D50">
        <f t="shared" si="0"/>
        <v>2</v>
      </c>
      <c r="E50" t="s">
        <v>2331</v>
      </c>
    </row>
    <row r="51" spans="1:5">
      <c r="A51" s="69">
        <v>44877</v>
      </c>
      <c r="D51">
        <f t="shared" si="0"/>
        <v>0</v>
      </c>
      <c r="E51" t="s">
        <v>2332</v>
      </c>
    </row>
    <row r="52" spans="1:5">
      <c r="A52" s="69">
        <v>44877</v>
      </c>
      <c r="D52">
        <f t="shared" si="0"/>
        <v>0</v>
      </c>
      <c r="E52" t="s">
        <v>2333</v>
      </c>
    </row>
    <row r="53" spans="1:5">
      <c r="A53" s="69">
        <v>44877</v>
      </c>
      <c r="C53">
        <v>7</v>
      </c>
      <c r="D53">
        <f t="shared" si="0"/>
        <v>7</v>
      </c>
      <c r="E53" t="s">
        <v>2334</v>
      </c>
    </row>
    <row r="54" spans="1:5">
      <c r="A54" s="69">
        <v>44877</v>
      </c>
      <c r="D54">
        <f t="shared" si="0"/>
        <v>0</v>
      </c>
      <c r="E54" t="s">
        <v>2335</v>
      </c>
    </row>
    <row r="55" spans="1:5">
      <c r="A55" s="69">
        <v>44877</v>
      </c>
      <c r="D55">
        <f t="shared" si="0"/>
        <v>0</v>
      </c>
      <c r="E55" t="s">
        <v>2336</v>
      </c>
    </row>
    <row r="56" spans="1:5">
      <c r="A56" s="69">
        <v>44877</v>
      </c>
      <c r="D56">
        <f t="shared" si="0"/>
        <v>0</v>
      </c>
      <c r="E56" t="s">
        <v>2337</v>
      </c>
    </row>
    <row r="57" spans="1:5">
      <c r="A57" s="69">
        <v>44877</v>
      </c>
      <c r="D57">
        <f t="shared" si="0"/>
        <v>0</v>
      </c>
      <c r="E57" t="s">
        <v>2338</v>
      </c>
    </row>
    <row r="58" spans="1:5">
      <c r="A58" s="69">
        <v>44877</v>
      </c>
      <c r="B58">
        <v>1</v>
      </c>
      <c r="D58">
        <f t="shared" si="0"/>
        <v>1</v>
      </c>
      <c r="E58" t="s">
        <v>2339</v>
      </c>
    </row>
    <row r="59" spans="1:5">
      <c r="A59" s="69">
        <v>44877</v>
      </c>
      <c r="D59">
        <f t="shared" si="0"/>
        <v>0</v>
      </c>
      <c r="E59" t="s">
        <v>2340</v>
      </c>
    </row>
    <row r="60" spans="1:5">
      <c r="A60" s="69">
        <v>44877</v>
      </c>
      <c r="D60">
        <f t="shared" si="0"/>
        <v>0</v>
      </c>
      <c r="E60" t="s">
        <v>2341</v>
      </c>
    </row>
    <row r="61" spans="1:5">
      <c r="A61" s="69">
        <v>44877</v>
      </c>
      <c r="C61">
        <v>1</v>
      </c>
      <c r="D61">
        <f t="shared" si="0"/>
        <v>1</v>
      </c>
      <c r="E61" t="s">
        <v>2342</v>
      </c>
    </row>
    <row r="62" spans="1:5">
      <c r="A62" s="69">
        <v>44877</v>
      </c>
      <c r="D62">
        <f t="shared" si="0"/>
        <v>0</v>
      </c>
      <c r="E62" t="s">
        <v>2343</v>
      </c>
    </row>
    <row r="63" spans="1:5">
      <c r="A63" s="69">
        <v>44877</v>
      </c>
      <c r="D63">
        <f t="shared" si="0"/>
        <v>0</v>
      </c>
      <c r="E63" t="s">
        <v>2344</v>
      </c>
    </row>
    <row r="64" spans="1:5">
      <c r="A64" s="69">
        <v>44877</v>
      </c>
      <c r="D64">
        <f t="shared" si="0"/>
        <v>0</v>
      </c>
      <c r="E64" t="s">
        <v>2345</v>
      </c>
    </row>
    <row r="65" spans="1:5">
      <c r="A65" s="69">
        <v>44877</v>
      </c>
      <c r="C65">
        <v>2</v>
      </c>
      <c r="D65">
        <f t="shared" si="0"/>
        <v>2</v>
      </c>
      <c r="E65" t="s">
        <v>2346</v>
      </c>
    </row>
    <row r="66" spans="1:5">
      <c r="A66" s="69">
        <v>44877</v>
      </c>
      <c r="D66">
        <f t="shared" si="0"/>
        <v>0</v>
      </c>
      <c r="E66" t="s">
        <v>2347</v>
      </c>
    </row>
    <row r="67" spans="1:5">
      <c r="A67" s="69">
        <v>44877</v>
      </c>
      <c r="D67">
        <f t="shared" si="0"/>
        <v>0</v>
      </c>
      <c r="E67" t="s">
        <v>2348</v>
      </c>
    </row>
    <row r="68" spans="1:5">
      <c r="A68" s="69">
        <v>44877</v>
      </c>
      <c r="B68">
        <v>5</v>
      </c>
      <c r="C68">
        <v>4</v>
      </c>
      <c r="D68">
        <f t="shared" si="0"/>
        <v>9</v>
      </c>
      <c r="E68" t="s">
        <v>2349</v>
      </c>
    </row>
    <row r="69" spans="1:5">
      <c r="A69" s="69">
        <v>44877</v>
      </c>
      <c r="B69">
        <v>6</v>
      </c>
      <c r="C69">
        <v>6</v>
      </c>
      <c r="D69">
        <f t="shared" si="0"/>
        <v>12</v>
      </c>
      <c r="E69" t="s">
        <v>2350</v>
      </c>
    </row>
    <row r="70" spans="1:5">
      <c r="A70" s="69">
        <v>44877</v>
      </c>
      <c r="D70">
        <f t="shared" si="0"/>
        <v>0</v>
      </c>
      <c r="E70" t="s">
        <v>2351</v>
      </c>
    </row>
    <row r="71" spans="1:5">
      <c r="A71" s="69">
        <v>44877</v>
      </c>
      <c r="B71">
        <v>7</v>
      </c>
      <c r="C71">
        <v>5</v>
      </c>
      <c r="D71">
        <f t="shared" si="0"/>
        <v>12</v>
      </c>
      <c r="E71" t="s">
        <v>2352</v>
      </c>
    </row>
    <row r="72" spans="1:5">
      <c r="A72" s="69">
        <v>44877</v>
      </c>
      <c r="D72">
        <f t="shared" si="0"/>
        <v>0</v>
      </c>
      <c r="E72" t="s">
        <v>2353</v>
      </c>
    </row>
    <row r="73" spans="1:5">
      <c r="A73" s="69">
        <v>44877</v>
      </c>
      <c r="B73">
        <v>4</v>
      </c>
      <c r="D73">
        <f t="shared" ref="D73:D76" si="1">B73+C73</f>
        <v>4</v>
      </c>
      <c r="E73" t="s">
        <v>2354</v>
      </c>
    </row>
    <row r="74" spans="1:5">
      <c r="A74" s="69">
        <v>44877</v>
      </c>
      <c r="B74">
        <v>3</v>
      </c>
      <c r="C74">
        <v>3</v>
      </c>
      <c r="D74">
        <f t="shared" si="1"/>
        <v>6</v>
      </c>
      <c r="E74" t="s">
        <v>2355</v>
      </c>
    </row>
    <row r="75" spans="1:5">
      <c r="A75" s="69">
        <v>44877</v>
      </c>
      <c r="D75">
        <f t="shared" si="1"/>
        <v>0</v>
      </c>
      <c r="E75" t="s">
        <v>2356</v>
      </c>
    </row>
    <row r="76" spans="1:5">
      <c r="A76" s="69">
        <v>44877</v>
      </c>
      <c r="D76">
        <f t="shared" si="1"/>
        <v>0</v>
      </c>
      <c r="E76" t="s">
        <v>2357</v>
      </c>
    </row>
    <row r="77" spans="1:5">
      <c r="A77" s="69">
        <v>44872</v>
      </c>
      <c r="E77" t="s">
        <v>2300</v>
      </c>
    </row>
    <row r="78" spans="1:5">
      <c r="A78" s="69">
        <v>44872</v>
      </c>
      <c r="E78" t="s">
        <v>2301</v>
      </c>
    </row>
    <row r="79" spans="1:5">
      <c r="A79" s="69">
        <v>44872</v>
      </c>
      <c r="E79" t="s">
        <v>2358</v>
      </c>
    </row>
    <row r="80" spans="1:5">
      <c r="A80" s="69">
        <v>44872</v>
      </c>
      <c r="E80" t="s">
        <v>2303</v>
      </c>
    </row>
    <row r="81" spans="1:5">
      <c r="A81" s="69">
        <v>44872</v>
      </c>
      <c r="E81" t="s">
        <v>2304</v>
      </c>
    </row>
    <row r="82" spans="1:5">
      <c r="A82" s="69">
        <v>44872</v>
      </c>
      <c r="E82" t="s">
        <v>2305</v>
      </c>
    </row>
    <row r="83" spans="1:5">
      <c r="A83" s="69">
        <v>44872</v>
      </c>
      <c r="E83" t="s">
        <v>2306</v>
      </c>
    </row>
    <row r="84" spans="1:5">
      <c r="A84" s="69">
        <v>44872</v>
      </c>
      <c r="E84" t="s">
        <v>2307</v>
      </c>
    </row>
    <row r="85" spans="1:5">
      <c r="A85" s="69">
        <v>44872</v>
      </c>
      <c r="E85" t="s">
        <v>2308</v>
      </c>
    </row>
    <row r="86" spans="1:5">
      <c r="A86" s="69">
        <v>44872</v>
      </c>
      <c r="E86" t="s">
        <v>2309</v>
      </c>
    </row>
    <row r="87" spans="1:5">
      <c r="A87" s="69">
        <v>44872</v>
      </c>
      <c r="E87" t="s">
        <v>2310</v>
      </c>
    </row>
    <row r="88" spans="1:5">
      <c r="A88" s="69">
        <v>44872</v>
      </c>
      <c r="E88" t="s">
        <v>2311</v>
      </c>
    </row>
    <row r="89" spans="1:5">
      <c r="A89" s="69">
        <v>44872</v>
      </c>
      <c r="E89" t="s">
        <v>2312</v>
      </c>
    </row>
    <row r="90" spans="1:5">
      <c r="A90" s="69">
        <v>44872</v>
      </c>
      <c r="E90" t="s">
        <v>2313</v>
      </c>
    </row>
    <row r="91" spans="1:5">
      <c r="A91" s="69">
        <v>44872</v>
      </c>
      <c r="E91" t="s">
        <v>2314</v>
      </c>
    </row>
    <row r="92" spans="1:5">
      <c r="A92" s="69">
        <v>44872</v>
      </c>
      <c r="E92" t="s">
        <v>2315</v>
      </c>
    </row>
    <row r="93" spans="1:5">
      <c r="A93" s="69">
        <v>44872</v>
      </c>
      <c r="E93" t="s">
        <v>2316</v>
      </c>
    </row>
    <row r="94" spans="1:5">
      <c r="A94" s="69">
        <v>44872</v>
      </c>
      <c r="E94" t="s">
        <v>2317</v>
      </c>
    </row>
    <row r="95" spans="1:5">
      <c r="A95" s="69">
        <v>44872</v>
      </c>
      <c r="E95" t="s">
        <v>2318</v>
      </c>
    </row>
    <row r="96" spans="1:5">
      <c r="A96" s="69">
        <v>44872</v>
      </c>
      <c r="E96" t="s">
        <v>2319</v>
      </c>
    </row>
    <row r="97" spans="1:5">
      <c r="A97" s="69">
        <v>44872</v>
      </c>
      <c r="E97" t="s">
        <v>2320</v>
      </c>
    </row>
    <row r="98" spans="1:5">
      <c r="A98" s="69">
        <v>44872</v>
      </c>
      <c r="E98" t="s">
        <v>2321</v>
      </c>
    </row>
    <row r="99" spans="1:5">
      <c r="A99" s="69">
        <v>44872</v>
      </c>
      <c r="E99" t="s">
        <v>2322</v>
      </c>
    </row>
    <row r="100" spans="1:5">
      <c r="A100" s="69">
        <v>44872</v>
      </c>
      <c r="E100" t="s">
        <v>2323</v>
      </c>
    </row>
    <row r="101" spans="1:5">
      <c r="A101" s="69">
        <v>44872</v>
      </c>
      <c r="E101" t="s">
        <v>2324</v>
      </c>
    </row>
    <row r="102" spans="1:5">
      <c r="A102" s="69">
        <v>44872</v>
      </c>
      <c r="E102" t="s">
        <v>2325</v>
      </c>
    </row>
    <row r="103" spans="1:5">
      <c r="A103" s="69">
        <v>44872</v>
      </c>
      <c r="E103" t="s">
        <v>2326</v>
      </c>
    </row>
    <row r="104" spans="1:5">
      <c r="A104" s="69">
        <v>44872</v>
      </c>
      <c r="E104" t="s">
        <v>2327</v>
      </c>
    </row>
    <row r="105" spans="1:5">
      <c r="A105" s="69">
        <v>44872</v>
      </c>
      <c r="E105" t="s">
        <v>2328</v>
      </c>
    </row>
    <row r="106" spans="1:5">
      <c r="A106" s="69">
        <v>44872</v>
      </c>
      <c r="E106" t="s">
        <v>2329</v>
      </c>
    </row>
    <row r="107" spans="1:5">
      <c r="A107" s="69">
        <v>44865</v>
      </c>
      <c r="E107" t="s">
        <v>2359</v>
      </c>
    </row>
    <row r="108" spans="1:5">
      <c r="A108" s="69">
        <v>44865</v>
      </c>
      <c r="E108" t="s">
        <v>2360</v>
      </c>
    </row>
    <row r="109" spans="1:5">
      <c r="A109" s="69">
        <v>44865</v>
      </c>
      <c r="E109" t="s">
        <v>2361</v>
      </c>
    </row>
    <row r="110" spans="1:5">
      <c r="A110" s="69">
        <v>44865</v>
      </c>
      <c r="E110" t="s">
        <v>2362</v>
      </c>
    </row>
    <row r="111" spans="1:5">
      <c r="A111" s="69">
        <v>44865</v>
      </c>
      <c r="E111" t="s">
        <v>2363</v>
      </c>
    </row>
    <row r="112" spans="1:5">
      <c r="A112" s="69">
        <v>44865</v>
      </c>
      <c r="E112" t="s">
        <v>2364</v>
      </c>
    </row>
    <row r="113" spans="1:5">
      <c r="A113" s="69">
        <v>44858</v>
      </c>
      <c r="E113" t="s">
        <v>2365</v>
      </c>
    </row>
    <row r="114" spans="1:5">
      <c r="A114" s="69">
        <v>44858</v>
      </c>
      <c r="E114" t="s">
        <v>2366</v>
      </c>
    </row>
    <row r="115" spans="1:5">
      <c r="A115" s="69">
        <v>44858</v>
      </c>
      <c r="E115" t="s">
        <v>2367</v>
      </c>
    </row>
    <row r="116" spans="1:5">
      <c r="A116" s="69">
        <v>44858</v>
      </c>
      <c r="E116" t="s">
        <v>2368</v>
      </c>
    </row>
    <row r="117" spans="1:5">
      <c r="A117" s="69">
        <v>44858</v>
      </c>
      <c r="E117" t="s">
        <v>2369</v>
      </c>
    </row>
    <row r="118" spans="1:5">
      <c r="A118" s="69">
        <v>44858</v>
      </c>
      <c r="E118" t="s">
        <v>2370</v>
      </c>
    </row>
    <row r="119" spans="1:5">
      <c r="A119" s="69">
        <v>44858</v>
      </c>
      <c r="E119" t="s">
        <v>2371</v>
      </c>
    </row>
    <row r="120" spans="1:5">
      <c r="A120" s="69">
        <v>44858</v>
      </c>
      <c r="E120" t="s">
        <v>2372</v>
      </c>
    </row>
    <row r="121" spans="1:5">
      <c r="A121" s="69">
        <v>44858</v>
      </c>
      <c r="E121" t="s">
        <v>2373</v>
      </c>
    </row>
    <row r="122" spans="1:5">
      <c r="A122" s="69">
        <v>44858</v>
      </c>
      <c r="E122" t="s">
        <v>2374</v>
      </c>
    </row>
    <row r="123" spans="1:5">
      <c r="A123" s="69">
        <v>44858</v>
      </c>
      <c r="E123" t="s">
        <v>2375</v>
      </c>
    </row>
    <row r="124" spans="1:5">
      <c r="A124" s="69">
        <v>44858</v>
      </c>
      <c r="E124" t="s">
        <v>2376</v>
      </c>
    </row>
    <row r="125" spans="1:5">
      <c r="A125" s="69">
        <v>44858</v>
      </c>
      <c r="E125" t="s">
        <v>2377</v>
      </c>
    </row>
    <row r="126" spans="1:5">
      <c r="A126" s="69">
        <v>44858</v>
      </c>
      <c r="E126" t="s">
        <v>2378</v>
      </c>
    </row>
    <row r="127" spans="1:5">
      <c r="A127" s="69">
        <v>44858</v>
      </c>
      <c r="E127" t="s">
        <v>2379</v>
      </c>
    </row>
    <row r="128" spans="1:5">
      <c r="A128" s="69">
        <v>44858</v>
      </c>
      <c r="E128" t="s">
        <v>2380</v>
      </c>
    </row>
    <row r="129" spans="1:5">
      <c r="A129" s="69">
        <v>44858</v>
      </c>
      <c r="E129" t="s">
        <v>2381</v>
      </c>
    </row>
    <row r="130" spans="1:5">
      <c r="A130" s="69">
        <v>44858</v>
      </c>
      <c r="E130" t="s">
        <v>2382</v>
      </c>
    </row>
    <row r="131" spans="1:5">
      <c r="A131" s="69">
        <v>44858</v>
      </c>
      <c r="E131" t="s">
        <v>2383</v>
      </c>
    </row>
    <row r="132" spans="1:5">
      <c r="A132" s="69">
        <v>44851</v>
      </c>
      <c r="E132" t="s">
        <v>2384</v>
      </c>
    </row>
    <row r="133" spans="1:5">
      <c r="A133" s="69">
        <v>44851</v>
      </c>
      <c r="E133" t="s">
        <v>2385</v>
      </c>
    </row>
    <row r="134" spans="1:5">
      <c r="A134" s="69">
        <v>44851</v>
      </c>
      <c r="E134" t="s">
        <v>2386</v>
      </c>
    </row>
    <row r="135" spans="1:5">
      <c r="A135" s="69">
        <v>44851</v>
      </c>
      <c r="E135" t="s">
        <v>2387</v>
      </c>
    </row>
    <row r="136" spans="1:5">
      <c r="A136" s="69">
        <v>44851</v>
      </c>
      <c r="E136" t="s">
        <v>2388</v>
      </c>
    </row>
    <row r="137" spans="1:5">
      <c r="A137" s="69">
        <v>44851</v>
      </c>
      <c r="E137" t="s">
        <v>2389</v>
      </c>
    </row>
    <row r="138" spans="1:5">
      <c r="A138" s="69">
        <v>44851</v>
      </c>
      <c r="E138" t="s">
        <v>2390</v>
      </c>
    </row>
    <row r="139" spans="1:5">
      <c r="A139" s="69">
        <v>44851</v>
      </c>
      <c r="E139" t="s">
        <v>2391</v>
      </c>
    </row>
    <row r="140" spans="1:5">
      <c r="A140" s="69">
        <v>44851</v>
      </c>
      <c r="E140" t="s">
        <v>2392</v>
      </c>
    </row>
    <row r="141" spans="1:5">
      <c r="A141" s="69">
        <v>44851</v>
      </c>
      <c r="E141" t="s">
        <v>2393</v>
      </c>
    </row>
    <row r="142" spans="1:5">
      <c r="A142" s="69">
        <v>44851</v>
      </c>
      <c r="E142" t="s">
        <v>2394</v>
      </c>
    </row>
    <row r="143" spans="1:5">
      <c r="A143" s="69">
        <v>44844</v>
      </c>
      <c r="E143" t="s">
        <v>2395</v>
      </c>
    </row>
    <row r="144" spans="1:5">
      <c r="A144" s="69">
        <v>44844</v>
      </c>
      <c r="E144" t="s">
        <v>2396</v>
      </c>
    </row>
    <row r="145" spans="1:5">
      <c r="A145" s="69">
        <v>44844</v>
      </c>
      <c r="E145" t="s">
        <v>2397</v>
      </c>
    </row>
    <row r="146" spans="1:5">
      <c r="A146" s="69">
        <v>44844</v>
      </c>
      <c r="E146" t="s">
        <v>396</v>
      </c>
    </row>
    <row r="147" spans="1:5">
      <c r="A147" s="69">
        <v>44837</v>
      </c>
      <c r="E147" t="s">
        <v>2398</v>
      </c>
    </row>
    <row r="148" spans="1:5">
      <c r="A148" s="69">
        <v>44837</v>
      </c>
      <c r="E148" t="s">
        <v>2399</v>
      </c>
    </row>
    <row r="149" spans="1:5">
      <c r="A149" s="69">
        <v>44837</v>
      </c>
      <c r="E149" t="s">
        <v>2400</v>
      </c>
    </row>
    <row r="150" spans="1:5">
      <c r="A150" s="69">
        <v>44837</v>
      </c>
      <c r="E150" t="s">
        <v>2401</v>
      </c>
    </row>
    <row r="151" spans="1:5">
      <c r="A151" s="69">
        <v>44837</v>
      </c>
      <c r="E151" t="s">
        <v>2402</v>
      </c>
    </row>
    <row r="152" spans="1:5">
      <c r="A152" s="69">
        <v>44837</v>
      </c>
      <c r="E152" t="s">
        <v>2403</v>
      </c>
    </row>
    <row r="153" spans="1:5">
      <c r="A153" s="69">
        <v>44837</v>
      </c>
      <c r="E153" t="s">
        <v>2404</v>
      </c>
    </row>
    <row r="154" spans="1:5">
      <c r="A154" s="69">
        <v>44837</v>
      </c>
      <c r="E154" t="s">
        <v>2405</v>
      </c>
    </row>
    <row r="155" spans="1:5">
      <c r="A155" s="69">
        <v>44837</v>
      </c>
      <c r="E155" t="s">
        <v>397</v>
      </c>
    </row>
    <row r="156" spans="1:5">
      <c r="A156" s="69">
        <v>44837</v>
      </c>
      <c r="E156" t="s">
        <v>2406</v>
      </c>
    </row>
    <row r="157" spans="1:5">
      <c r="A157" s="69">
        <v>44837</v>
      </c>
      <c r="E157" t="s">
        <v>2407</v>
      </c>
    </row>
    <row r="158" spans="1:5">
      <c r="A158" s="69">
        <v>44837</v>
      </c>
      <c r="E158" t="s">
        <v>2408</v>
      </c>
    </row>
    <row r="159" spans="1:5">
      <c r="A159" s="69">
        <v>44837</v>
      </c>
      <c r="E159" t="s">
        <v>2409</v>
      </c>
    </row>
    <row r="160" spans="1:5">
      <c r="A160" s="69">
        <v>44837</v>
      </c>
      <c r="E160" t="s">
        <v>2410</v>
      </c>
    </row>
    <row r="161" spans="1:5">
      <c r="A161" s="69">
        <v>44837</v>
      </c>
      <c r="E161" t="s">
        <v>2411</v>
      </c>
    </row>
    <row r="162" spans="1:5">
      <c r="A162" s="69">
        <v>44837</v>
      </c>
      <c r="E162" t="s">
        <v>2412</v>
      </c>
    </row>
    <row r="163" spans="1:5">
      <c r="A163" s="69">
        <v>44837</v>
      </c>
      <c r="E163" t="s">
        <v>2413</v>
      </c>
    </row>
    <row r="164" spans="1:5">
      <c r="A164" s="69">
        <v>44837</v>
      </c>
      <c r="E164" t="s">
        <v>2414</v>
      </c>
    </row>
    <row r="165" spans="1:5">
      <c r="A165" s="69">
        <v>44837</v>
      </c>
      <c r="E165" t="s">
        <v>398</v>
      </c>
    </row>
    <row r="166" spans="1:5">
      <c r="A166" s="69">
        <v>44837</v>
      </c>
      <c r="E166" t="s">
        <v>2415</v>
      </c>
    </row>
    <row r="167" spans="1:5">
      <c r="A167" s="69">
        <v>44837</v>
      </c>
      <c r="E167" t="s">
        <v>2416</v>
      </c>
    </row>
    <row r="168" spans="1:5">
      <c r="A168" s="69">
        <v>44837</v>
      </c>
      <c r="E168" t="s">
        <v>2417</v>
      </c>
    </row>
    <row r="169" spans="1:5">
      <c r="A169" s="69">
        <v>44837</v>
      </c>
      <c r="E169" t="s">
        <v>2418</v>
      </c>
    </row>
    <row r="170" spans="1:5">
      <c r="A170" s="69">
        <v>44837</v>
      </c>
      <c r="E170" t="s">
        <v>2419</v>
      </c>
    </row>
    <row r="171" spans="1:5">
      <c r="A171" s="69">
        <v>44837</v>
      </c>
      <c r="E171" t="s">
        <v>2420</v>
      </c>
    </row>
    <row r="172" spans="1:5">
      <c r="A172" s="69">
        <v>44837</v>
      </c>
      <c r="E172" t="s">
        <v>2421</v>
      </c>
    </row>
    <row r="173" spans="1:5">
      <c r="A173" s="69">
        <v>44837</v>
      </c>
      <c r="E173" t="s">
        <v>2422</v>
      </c>
    </row>
    <row r="174" spans="1:5">
      <c r="A174" s="69">
        <v>44837</v>
      </c>
      <c r="E174" t="s">
        <v>2423</v>
      </c>
    </row>
    <row r="175" spans="1:5">
      <c r="A175" s="69">
        <v>44837</v>
      </c>
      <c r="E175" t="s">
        <v>2424</v>
      </c>
    </row>
    <row r="176" spans="1:5">
      <c r="A176" s="69">
        <v>44837</v>
      </c>
      <c r="E176" t="s">
        <v>2425</v>
      </c>
    </row>
    <row r="177" spans="1:5">
      <c r="A177" s="69">
        <v>44837</v>
      </c>
      <c r="E177" t="s">
        <v>2426</v>
      </c>
    </row>
    <row r="178" spans="1:5">
      <c r="A178" s="69">
        <v>44837</v>
      </c>
      <c r="E178" t="s">
        <v>2427</v>
      </c>
    </row>
    <row r="179" spans="1:5">
      <c r="A179" s="69">
        <v>44837</v>
      </c>
      <c r="E179" t="s">
        <v>2428</v>
      </c>
    </row>
    <row r="180" spans="1:5">
      <c r="A180" s="69">
        <v>44837</v>
      </c>
      <c r="E180" t="s">
        <v>2429</v>
      </c>
    </row>
    <row r="181" spans="1:5">
      <c r="A181" s="69">
        <v>44837</v>
      </c>
      <c r="E181" t="s">
        <v>2430</v>
      </c>
    </row>
    <row r="182" spans="1:5">
      <c r="A182" s="69">
        <v>44837</v>
      </c>
      <c r="E182" t="s">
        <v>2431</v>
      </c>
    </row>
    <row r="183" spans="1:5">
      <c r="A183" s="69">
        <v>44837</v>
      </c>
      <c r="E183" t="s">
        <v>2432</v>
      </c>
    </row>
    <row r="184" spans="1:5">
      <c r="A184" s="69">
        <v>44837</v>
      </c>
      <c r="E184" t="s">
        <v>2433</v>
      </c>
    </row>
    <row r="185" spans="1:5">
      <c r="A185" s="69">
        <v>44837</v>
      </c>
      <c r="E185" t="s">
        <v>2434</v>
      </c>
    </row>
    <row r="186" spans="1:5">
      <c r="A186" s="69">
        <v>44837</v>
      </c>
      <c r="E186" t="s">
        <v>2435</v>
      </c>
    </row>
    <row r="187" spans="1:5">
      <c r="A187" s="69">
        <v>44837</v>
      </c>
      <c r="E187" t="s">
        <v>2436</v>
      </c>
    </row>
    <row r="188" spans="1:5">
      <c r="A188" s="69">
        <v>44837</v>
      </c>
      <c r="E188" t="s">
        <v>2437</v>
      </c>
    </row>
    <row r="189" spans="1:5">
      <c r="A189" s="69">
        <v>44837</v>
      </c>
      <c r="E189" t="s">
        <v>2438</v>
      </c>
    </row>
    <row r="190" spans="1:5">
      <c r="A190" s="69">
        <v>44837</v>
      </c>
      <c r="E190" t="s">
        <v>2439</v>
      </c>
    </row>
    <row r="191" spans="1:5">
      <c r="A191" s="69">
        <v>44837</v>
      </c>
      <c r="E191" t="s">
        <v>2440</v>
      </c>
    </row>
    <row r="192" spans="1:5">
      <c r="A192" s="69">
        <v>44837</v>
      </c>
      <c r="E192" t="s">
        <v>2441</v>
      </c>
    </row>
    <row r="193" spans="1:5">
      <c r="A193">
        <v>0</v>
      </c>
      <c r="E193" t="s">
        <v>399</v>
      </c>
    </row>
    <row r="194" spans="1:5">
      <c r="A194" s="69">
        <v>44816</v>
      </c>
      <c r="E194" t="s">
        <v>2442</v>
      </c>
    </row>
    <row r="195" spans="1:5">
      <c r="A195" s="69">
        <v>44816</v>
      </c>
      <c r="E195" t="s">
        <v>2443</v>
      </c>
    </row>
    <row r="196" spans="1:5">
      <c r="A196" s="69">
        <v>44816</v>
      </c>
      <c r="E196" t="s">
        <v>2444</v>
      </c>
    </row>
    <row r="197" spans="1:5">
      <c r="A197" s="69">
        <v>44816</v>
      </c>
      <c r="E197" t="s">
        <v>2445</v>
      </c>
    </row>
    <row r="198" spans="1:5">
      <c r="A198" s="69">
        <v>44816</v>
      </c>
      <c r="E198" t="s">
        <v>2446</v>
      </c>
    </row>
    <row r="199" spans="1:5">
      <c r="A199" s="69">
        <v>44816</v>
      </c>
      <c r="E199" t="s">
        <v>2447</v>
      </c>
    </row>
    <row r="200" spans="1:5">
      <c r="A200" s="69">
        <v>44816</v>
      </c>
      <c r="E200" t="s">
        <v>2448</v>
      </c>
    </row>
    <row r="201" spans="1:5">
      <c r="A201" s="69">
        <v>44816</v>
      </c>
      <c r="E201" t="s">
        <v>2449</v>
      </c>
    </row>
    <row r="202" spans="1:5">
      <c r="A202" s="69">
        <v>44816</v>
      </c>
      <c r="E202" t="s">
        <v>2450</v>
      </c>
    </row>
    <row r="203" spans="1:5">
      <c r="A203" s="69">
        <v>44816</v>
      </c>
      <c r="E203" t="s">
        <v>2451</v>
      </c>
    </row>
    <row r="204" spans="1:5">
      <c r="A204" s="69">
        <v>44816</v>
      </c>
      <c r="E204" t="s">
        <v>2452</v>
      </c>
    </row>
    <row r="205" spans="1:5">
      <c r="A205" s="69">
        <v>44816</v>
      </c>
      <c r="E205" t="s">
        <v>2453</v>
      </c>
    </row>
    <row r="206" spans="1:5">
      <c r="A206" s="69">
        <v>44816</v>
      </c>
      <c r="E206" t="s">
        <v>2454</v>
      </c>
    </row>
    <row r="207" spans="1:5">
      <c r="A207" s="69">
        <v>44816</v>
      </c>
      <c r="E207" t="s">
        <v>803</v>
      </c>
    </row>
    <row r="208" spans="1:5">
      <c r="A208" s="69">
        <v>44816</v>
      </c>
      <c r="E208" t="s">
        <v>2455</v>
      </c>
    </row>
    <row r="209" spans="1:5">
      <c r="A209" s="69">
        <v>44816</v>
      </c>
      <c r="E209" t="s">
        <v>2456</v>
      </c>
    </row>
    <row r="210" spans="1:5">
      <c r="A210" s="69">
        <v>44816</v>
      </c>
      <c r="E210" t="s">
        <v>2457</v>
      </c>
    </row>
    <row r="211" spans="1:5">
      <c r="A211" s="69">
        <v>44816</v>
      </c>
      <c r="E211" t="s">
        <v>2458</v>
      </c>
    </row>
    <row r="212" spans="1:5">
      <c r="A212" s="69">
        <v>44816</v>
      </c>
      <c r="E212" t="s">
        <v>2459</v>
      </c>
    </row>
    <row r="213" spans="1:5">
      <c r="A213" s="69">
        <v>44816</v>
      </c>
      <c r="E213" t="s">
        <v>2460</v>
      </c>
    </row>
    <row r="214" spans="1:5">
      <c r="A214" s="69">
        <v>44816</v>
      </c>
      <c r="E214" t="s">
        <v>2461</v>
      </c>
    </row>
    <row r="215" spans="1:5">
      <c r="A215" s="69">
        <v>44816</v>
      </c>
      <c r="E215" t="s">
        <v>2462</v>
      </c>
    </row>
    <row r="216" spans="1:5">
      <c r="A216" s="69">
        <v>44816</v>
      </c>
      <c r="E216" t="s">
        <v>2463</v>
      </c>
    </row>
    <row r="217" spans="1:5">
      <c r="A217" s="69">
        <v>44816</v>
      </c>
      <c r="E217" t="s">
        <v>2464</v>
      </c>
    </row>
    <row r="218" spans="1:5">
      <c r="A218" s="69">
        <v>44816</v>
      </c>
      <c r="E218" t="s">
        <v>2465</v>
      </c>
    </row>
    <row r="219" spans="1:5">
      <c r="A219" s="69">
        <v>44816</v>
      </c>
      <c r="E219" t="s">
        <v>2466</v>
      </c>
    </row>
    <row r="220" spans="1:5">
      <c r="A220" s="69">
        <v>44816</v>
      </c>
      <c r="E220" t="s">
        <v>2467</v>
      </c>
    </row>
    <row r="221" spans="1:5">
      <c r="A221" s="69">
        <v>44816</v>
      </c>
      <c r="E221" t="s">
        <v>2468</v>
      </c>
    </row>
    <row r="222" spans="1:5">
      <c r="A222" s="69">
        <v>44809</v>
      </c>
      <c r="E222" t="s">
        <v>2469</v>
      </c>
    </row>
    <row r="223" spans="1:5">
      <c r="A223" s="69">
        <v>44809</v>
      </c>
      <c r="E223" t="s">
        <v>2470</v>
      </c>
    </row>
    <row r="224" spans="1:5">
      <c r="A224" s="69">
        <v>44809</v>
      </c>
      <c r="E224" t="s">
        <v>2471</v>
      </c>
    </row>
    <row r="225" spans="1:5">
      <c r="A225" s="69">
        <v>44809</v>
      </c>
      <c r="E225" t="s">
        <v>2472</v>
      </c>
    </row>
    <row r="226" spans="1:5">
      <c r="A226" s="69">
        <v>44809</v>
      </c>
      <c r="E226" t="s">
        <v>2473</v>
      </c>
    </row>
    <row r="227" spans="1:5">
      <c r="A227" s="69">
        <v>44809</v>
      </c>
      <c r="E227" t="s">
        <v>2474</v>
      </c>
    </row>
    <row r="228" spans="1:5">
      <c r="A228" s="69">
        <v>44809</v>
      </c>
      <c r="E228" t="s">
        <v>2475</v>
      </c>
    </row>
    <row r="229" spans="1:5">
      <c r="A229" s="69">
        <v>44809</v>
      </c>
      <c r="E229" t="s">
        <v>2476</v>
      </c>
    </row>
    <row r="230" spans="1:5">
      <c r="A230" s="69">
        <v>44809</v>
      </c>
      <c r="E230" t="s">
        <v>2477</v>
      </c>
    </row>
    <row r="231" spans="1:5">
      <c r="A231" s="69">
        <v>44802</v>
      </c>
      <c r="E231" t="s">
        <v>2478</v>
      </c>
    </row>
    <row r="232" spans="1:5">
      <c r="A232" s="69">
        <v>44802</v>
      </c>
      <c r="E232" t="s">
        <v>2479</v>
      </c>
    </row>
    <row r="233" spans="1:5">
      <c r="A233" s="69">
        <v>44802</v>
      </c>
      <c r="E233" t="s">
        <v>2480</v>
      </c>
    </row>
    <row r="234" spans="1:5">
      <c r="A234" s="69">
        <v>44802</v>
      </c>
      <c r="E234" t="s">
        <v>2481</v>
      </c>
    </row>
    <row r="235" spans="1:5">
      <c r="A235" s="69">
        <v>44802</v>
      </c>
      <c r="E235" t="s">
        <v>2482</v>
      </c>
    </row>
    <row r="236" spans="1:5">
      <c r="A236" s="69">
        <v>44802</v>
      </c>
      <c r="E236" t="s">
        <v>2483</v>
      </c>
    </row>
    <row r="237" spans="1:5">
      <c r="A237" s="69">
        <v>44802</v>
      </c>
      <c r="E237" t="s">
        <v>2484</v>
      </c>
    </row>
    <row r="238" spans="1:5">
      <c r="A238" s="69">
        <v>44802</v>
      </c>
      <c r="E238" t="s">
        <v>2485</v>
      </c>
    </row>
    <row r="239" spans="1:5">
      <c r="A239" s="69">
        <v>44802</v>
      </c>
      <c r="E239" t="s">
        <v>2486</v>
      </c>
    </row>
    <row r="240" spans="1:5">
      <c r="A240" s="69">
        <v>44802</v>
      </c>
      <c r="E240" t="s">
        <v>2487</v>
      </c>
    </row>
    <row r="241" spans="1:5">
      <c r="A241" s="69">
        <v>44802</v>
      </c>
      <c r="E241" t="s">
        <v>2488</v>
      </c>
    </row>
    <row r="242" spans="1:5">
      <c r="A242" s="69">
        <v>44802</v>
      </c>
      <c r="E242" t="s">
        <v>2489</v>
      </c>
    </row>
    <row r="243" spans="1:5">
      <c r="A243" s="69">
        <v>44802</v>
      </c>
      <c r="E243" t="s">
        <v>2490</v>
      </c>
    </row>
    <row r="244" spans="1:5">
      <c r="A244" s="69">
        <v>44802</v>
      </c>
      <c r="E244" t="s">
        <v>2491</v>
      </c>
    </row>
    <row r="245" spans="1:5">
      <c r="A245" s="69">
        <v>44802</v>
      </c>
      <c r="E245" t="s">
        <v>2492</v>
      </c>
    </row>
    <row r="246" spans="1:5">
      <c r="A246" s="69">
        <v>44802</v>
      </c>
      <c r="E246" t="s">
        <v>2493</v>
      </c>
    </row>
    <row r="247" spans="1:5">
      <c r="A247" s="69">
        <v>44802</v>
      </c>
      <c r="E247" t="s">
        <v>2494</v>
      </c>
    </row>
    <row r="248" spans="1:5">
      <c r="A248" s="69">
        <v>44802</v>
      </c>
      <c r="E248" t="s">
        <v>2495</v>
      </c>
    </row>
    <row r="249" spans="1:5">
      <c r="A249" s="69">
        <v>44795</v>
      </c>
      <c r="E249" t="s">
        <v>2496</v>
      </c>
    </row>
    <row r="250" spans="1:5">
      <c r="A250" s="69">
        <v>44795</v>
      </c>
      <c r="E250" t="s">
        <v>2497</v>
      </c>
    </row>
    <row r="251" spans="1:5">
      <c r="A251" s="69">
        <v>44795</v>
      </c>
      <c r="E251" t="s">
        <v>2498</v>
      </c>
    </row>
    <row r="252" spans="1:5">
      <c r="A252" s="69">
        <v>44795</v>
      </c>
      <c r="E252" t="s">
        <v>2499</v>
      </c>
    </row>
    <row r="253" spans="1:5">
      <c r="A253" s="69">
        <v>44795</v>
      </c>
      <c r="E253" t="s">
        <v>2500</v>
      </c>
    </row>
    <row r="254" spans="1:5">
      <c r="A254" s="69">
        <v>44795</v>
      </c>
      <c r="E254" t="s">
        <v>2501</v>
      </c>
    </row>
    <row r="255" spans="1:5">
      <c r="A255" s="69">
        <v>44795</v>
      </c>
      <c r="E255" t="s">
        <v>2502</v>
      </c>
    </row>
    <row r="256" spans="1:5">
      <c r="A256" s="69">
        <v>44795</v>
      </c>
      <c r="E256" t="s">
        <v>2503</v>
      </c>
    </row>
    <row r="257" spans="1:5">
      <c r="A257" s="69">
        <v>44795</v>
      </c>
      <c r="E257" t="s">
        <v>2504</v>
      </c>
    </row>
    <row r="258" spans="1:5">
      <c r="A258" s="69">
        <v>44795</v>
      </c>
      <c r="E258" t="s">
        <v>2505</v>
      </c>
    </row>
    <row r="259" spans="1:5">
      <c r="A259" s="69">
        <v>44795</v>
      </c>
      <c r="E259" t="s">
        <v>2506</v>
      </c>
    </row>
    <row r="260" spans="1:5">
      <c r="A260" s="69">
        <v>44795</v>
      </c>
      <c r="E260" t="s">
        <v>2507</v>
      </c>
    </row>
    <row r="261" spans="1:5">
      <c r="A261" s="69">
        <v>44795</v>
      </c>
      <c r="E261" t="s">
        <v>2508</v>
      </c>
    </row>
    <row r="262" spans="1:5">
      <c r="A262" s="69">
        <v>44795</v>
      </c>
      <c r="E262" t="s">
        <v>2509</v>
      </c>
    </row>
    <row r="263" spans="1:5">
      <c r="A263" s="69">
        <v>44788</v>
      </c>
      <c r="E263" t="s">
        <v>2510</v>
      </c>
    </row>
    <row r="264" spans="1:5">
      <c r="A264" s="69">
        <v>44788</v>
      </c>
      <c r="E264" t="s">
        <v>2511</v>
      </c>
    </row>
    <row r="265" spans="1:5">
      <c r="A265" s="69">
        <v>44788</v>
      </c>
      <c r="E265" t="s">
        <v>2512</v>
      </c>
    </row>
    <row r="266" spans="1:5">
      <c r="A266" s="69">
        <v>44788</v>
      </c>
      <c r="E266" t="s">
        <v>2513</v>
      </c>
    </row>
    <row r="267" spans="1:5">
      <c r="A267" s="69">
        <v>44788</v>
      </c>
      <c r="E267" t="s">
        <v>2514</v>
      </c>
    </row>
    <row r="268" spans="1:5">
      <c r="A268" s="69">
        <v>44788</v>
      </c>
      <c r="E268" t="s">
        <v>2515</v>
      </c>
    </row>
    <row r="269" spans="1:5">
      <c r="A269" s="69">
        <v>44788</v>
      </c>
      <c r="E269" t="s">
        <v>2516</v>
      </c>
    </row>
    <row r="270" spans="1:5">
      <c r="A270" s="69">
        <v>44788</v>
      </c>
      <c r="E270" t="s">
        <v>2517</v>
      </c>
    </row>
    <row r="271" spans="1:5">
      <c r="A271" s="69">
        <v>44788</v>
      </c>
      <c r="E271" t="s">
        <v>2518</v>
      </c>
    </row>
    <row r="272" spans="1:5">
      <c r="A272" s="69">
        <v>44788</v>
      </c>
      <c r="E272" t="s">
        <v>2519</v>
      </c>
    </row>
    <row r="273" spans="1:5">
      <c r="A273" s="69">
        <v>44788</v>
      </c>
      <c r="E273" t="s">
        <v>2520</v>
      </c>
    </row>
    <row r="274" spans="1:5">
      <c r="A274" s="69">
        <v>44788</v>
      </c>
      <c r="E274" t="s">
        <v>2521</v>
      </c>
    </row>
    <row r="275" spans="1:5">
      <c r="A275" s="69">
        <v>44788</v>
      </c>
      <c r="E275" t="s">
        <v>2522</v>
      </c>
    </row>
    <row r="276" spans="1:5">
      <c r="A276" s="69">
        <v>44788</v>
      </c>
      <c r="E276" t="s">
        <v>2523</v>
      </c>
    </row>
    <row r="277" spans="1:5">
      <c r="A277" s="69">
        <v>44788</v>
      </c>
      <c r="E277" t="s">
        <v>2524</v>
      </c>
    </row>
    <row r="278" spans="1:5">
      <c r="A278" s="69">
        <v>44781</v>
      </c>
      <c r="E278" t="s">
        <v>2525</v>
      </c>
    </row>
    <row r="279" spans="1:5">
      <c r="A279" s="69">
        <v>44781</v>
      </c>
      <c r="E279" t="s">
        <v>2526</v>
      </c>
    </row>
    <row r="280" spans="1:5">
      <c r="A280" s="69">
        <v>44781</v>
      </c>
      <c r="E280" t="s">
        <v>2527</v>
      </c>
    </row>
    <row r="281" spans="1:5">
      <c r="A281" s="69">
        <v>44781</v>
      </c>
      <c r="E281" t="s">
        <v>2528</v>
      </c>
    </row>
    <row r="282" spans="1:5">
      <c r="A282" s="69">
        <v>44781</v>
      </c>
      <c r="E282" t="s">
        <v>2529</v>
      </c>
    </row>
    <row r="283" spans="1:5">
      <c r="A283" s="69">
        <v>44781</v>
      </c>
      <c r="E283" t="s">
        <v>2530</v>
      </c>
    </row>
    <row r="284" spans="1:5">
      <c r="A284" s="69">
        <v>44781</v>
      </c>
      <c r="E284" t="s">
        <v>2531</v>
      </c>
    </row>
    <row r="285" spans="1:5">
      <c r="A285" s="69">
        <v>44781</v>
      </c>
      <c r="E285" t="s">
        <v>2532</v>
      </c>
    </row>
    <row r="286" spans="1:5">
      <c r="A286" s="69">
        <v>44781</v>
      </c>
      <c r="E286" t="s">
        <v>2533</v>
      </c>
    </row>
    <row r="287" spans="1:5">
      <c r="A287" s="69">
        <v>44781</v>
      </c>
      <c r="E287" t="s">
        <v>2534</v>
      </c>
    </row>
    <row r="288" spans="1:5">
      <c r="A288" s="69">
        <v>44781</v>
      </c>
      <c r="E288" t="s">
        <v>2535</v>
      </c>
    </row>
    <row r="289" spans="1:5">
      <c r="A289" s="69">
        <v>44781</v>
      </c>
      <c r="E289" t="s">
        <v>2536</v>
      </c>
    </row>
    <row r="290" spans="1:5">
      <c r="A290" s="69">
        <v>44781</v>
      </c>
      <c r="E290" t="s">
        <v>2537</v>
      </c>
    </row>
    <row r="291" spans="1:5">
      <c r="A291" s="69">
        <v>44781</v>
      </c>
      <c r="E291" t="s">
        <v>2538</v>
      </c>
    </row>
    <row r="292" spans="1:5">
      <c r="A292" s="69">
        <v>44781</v>
      </c>
      <c r="E292" t="s">
        <v>2539</v>
      </c>
    </row>
    <row r="293" spans="1:5">
      <c r="A293" s="69">
        <v>44781</v>
      </c>
      <c r="E293" t="s">
        <v>2540</v>
      </c>
    </row>
    <row r="294" spans="1:5">
      <c r="A294" s="69">
        <v>44781</v>
      </c>
      <c r="E294" t="s">
        <v>2541</v>
      </c>
    </row>
    <row r="295" spans="1:5">
      <c r="A295" s="69">
        <v>44774</v>
      </c>
      <c r="E295" t="s">
        <v>2542</v>
      </c>
    </row>
    <row r="296" spans="1:5">
      <c r="A296" s="69">
        <v>44774</v>
      </c>
      <c r="E296" t="s">
        <v>2543</v>
      </c>
    </row>
    <row r="297" spans="1:5">
      <c r="A297" s="69">
        <v>44774</v>
      </c>
      <c r="E297" t="s">
        <v>2544</v>
      </c>
    </row>
    <row r="298" spans="1:5">
      <c r="A298" s="69">
        <v>44774</v>
      </c>
      <c r="E298" t="s">
        <v>2545</v>
      </c>
    </row>
    <row r="299" spans="1:5">
      <c r="A299" s="69">
        <v>44774</v>
      </c>
      <c r="E299" t="s">
        <v>2546</v>
      </c>
    </row>
    <row r="300" spans="1:5">
      <c r="A300" s="69">
        <v>44774</v>
      </c>
      <c r="E300" t="s">
        <v>2547</v>
      </c>
    </row>
    <row r="301" spans="1:5">
      <c r="A301" s="69">
        <v>44774</v>
      </c>
      <c r="E301" t="s">
        <v>2548</v>
      </c>
    </row>
    <row r="302" spans="1:5">
      <c r="A302" s="69">
        <v>44774</v>
      </c>
      <c r="E302" t="s">
        <v>2549</v>
      </c>
    </row>
    <row r="303" spans="1:5">
      <c r="A303" s="69">
        <v>44774</v>
      </c>
      <c r="E303" t="s">
        <v>2550</v>
      </c>
    </row>
    <row r="304" spans="1:5">
      <c r="A304" s="69">
        <v>44774</v>
      </c>
      <c r="E304" t="s">
        <v>2551</v>
      </c>
    </row>
    <row r="305" spans="1:5">
      <c r="A305" s="69">
        <v>44774</v>
      </c>
      <c r="E305" t="s">
        <v>2552</v>
      </c>
    </row>
    <row r="306" spans="1:5">
      <c r="A306" s="69">
        <v>44774</v>
      </c>
      <c r="E306" t="s">
        <v>2553</v>
      </c>
    </row>
    <row r="307" spans="1:5">
      <c r="A307" s="69">
        <v>44774</v>
      </c>
      <c r="E307" t="s">
        <v>2554</v>
      </c>
    </row>
    <row r="308" spans="1:5">
      <c r="A308" s="69">
        <v>44774</v>
      </c>
      <c r="E308" t="s">
        <v>2555</v>
      </c>
    </row>
    <row r="309" spans="1:5">
      <c r="A309" s="69">
        <v>44774</v>
      </c>
      <c r="E309" t="s">
        <v>2556</v>
      </c>
    </row>
    <row r="310" spans="1:5">
      <c r="A310">
        <v>0</v>
      </c>
      <c r="E310" t="s">
        <v>2557</v>
      </c>
    </row>
    <row r="311" spans="1:5">
      <c r="A311">
        <v>0</v>
      </c>
      <c r="E311" t="s">
        <v>2558</v>
      </c>
    </row>
    <row r="312" spans="1:5">
      <c r="A312">
        <v>0</v>
      </c>
      <c r="E312" t="s">
        <v>2559</v>
      </c>
    </row>
    <row r="313" spans="1:5">
      <c r="A313">
        <v>0</v>
      </c>
      <c r="E313" t="s">
        <v>2560</v>
      </c>
    </row>
    <row r="314" spans="1:5">
      <c r="A314">
        <v>0</v>
      </c>
      <c r="E314" t="s">
        <v>2561</v>
      </c>
    </row>
    <row r="315" spans="1:5">
      <c r="A315">
        <v>0</v>
      </c>
      <c r="E315" t="s">
        <v>2562</v>
      </c>
    </row>
    <row r="316" spans="1:5">
      <c r="A316">
        <v>0</v>
      </c>
      <c r="E316" t="s">
        <v>2563</v>
      </c>
    </row>
    <row r="317" spans="1:5">
      <c r="A317">
        <v>0</v>
      </c>
      <c r="E317" t="s">
        <v>2564</v>
      </c>
    </row>
    <row r="318" spans="1:5">
      <c r="A318">
        <v>0</v>
      </c>
      <c r="E318" t="s">
        <v>2565</v>
      </c>
    </row>
    <row r="319" spans="1:5">
      <c r="A319">
        <v>0</v>
      </c>
      <c r="E319" t="s">
        <v>2566</v>
      </c>
    </row>
    <row r="320" spans="1:5">
      <c r="A320">
        <v>0</v>
      </c>
      <c r="E320" t="s">
        <v>2567</v>
      </c>
    </row>
    <row r="321" spans="1:5">
      <c r="A321">
        <v>0</v>
      </c>
      <c r="E321" t="s">
        <v>2568</v>
      </c>
    </row>
    <row r="322" spans="1:5">
      <c r="A322">
        <v>0</v>
      </c>
      <c r="E322" t="s">
        <v>2569</v>
      </c>
    </row>
    <row r="323" spans="1:5">
      <c r="A323">
        <v>0</v>
      </c>
      <c r="E323" t="s">
        <v>2570</v>
      </c>
    </row>
    <row r="324" spans="1:5">
      <c r="A324">
        <v>0</v>
      </c>
      <c r="E324" t="s">
        <v>2571</v>
      </c>
    </row>
    <row r="325" spans="1:5">
      <c r="A325">
        <v>0</v>
      </c>
      <c r="E325" t="s">
        <v>2572</v>
      </c>
    </row>
    <row r="326" spans="1:5">
      <c r="A326">
        <v>0</v>
      </c>
      <c r="E326" t="s">
        <v>2573</v>
      </c>
    </row>
    <row r="327" spans="1:5">
      <c r="A327">
        <v>0</v>
      </c>
      <c r="E327" t="s">
        <v>2574</v>
      </c>
    </row>
    <row r="328" spans="1:5">
      <c r="A328">
        <v>0</v>
      </c>
      <c r="E328" t="s">
        <v>2575</v>
      </c>
    </row>
    <row r="329" spans="1:5">
      <c r="A329">
        <v>0</v>
      </c>
      <c r="E329" t="s">
        <v>2576</v>
      </c>
    </row>
    <row r="330" spans="1:5">
      <c r="A330">
        <v>0</v>
      </c>
      <c r="E330" t="s">
        <v>2577</v>
      </c>
    </row>
    <row r="331" spans="1:5">
      <c r="A331">
        <v>0</v>
      </c>
      <c r="E331" t="s">
        <v>2578</v>
      </c>
    </row>
    <row r="332" spans="1:5">
      <c r="A332">
        <v>0</v>
      </c>
      <c r="E332" t="s">
        <v>2579</v>
      </c>
    </row>
    <row r="333" spans="1:5">
      <c r="A333">
        <v>0</v>
      </c>
      <c r="E333" t="s">
        <v>2580</v>
      </c>
    </row>
    <row r="334" spans="1:5">
      <c r="A334">
        <v>0</v>
      </c>
      <c r="E334" t="s">
        <v>2581</v>
      </c>
    </row>
    <row r="335" spans="1:5">
      <c r="A335">
        <v>0</v>
      </c>
      <c r="E335" t="s">
        <v>2582</v>
      </c>
    </row>
    <row r="336" spans="1:5">
      <c r="A336">
        <v>0</v>
      </c>
      <c r="E336" t="s">
        <v>2583</v>
      </c>
    </row>
    <row r="337" spans="1:5">
      <c r="A337">
        <v>0</v>
      </c>
      <c r="E337" t="s">
        <v>2584</v>
      </c>
    </row>
    <row r="338" spans="1:5">
      <c r="A338">
        <v>0</v>
      </c>
      <c r="E338" t="s">
        <v>2585</v>
      </c>
    </row>
    <row r="339" spans="1:5">
      <c r="A339">
        <v>0</v>
      </c>
      <c r="E339" t="s">
        <v>2586</v>
      </c>
    </row>
    <row r="340" spans="1:5">
      <c r="A340">
        <v>0</v>
      </c>
      <c r="E340" t="s">
        <v>2587</v>
      </c>
    </row>
    <row r="341" spans="1:5">
      <c r="A341">
        <v>0</v>
      </c>
      <c r="E341" t="s">
        <v>2588</v>
      </c>
    </row>
    <row r="342" spans="1:5">
      <c r="A342">
        <v>0</v>
      </c>
      <c r="E342" t="s">
        <v>2589</v>
      </c>
    </row>
    <row r="343" spans="1:5">
      <c r="A343">
        <v>0</v>
      </c>
      <c r="E343" t="s">
        <v>2590</v>
      </c>
    </row>
    <row r="344" spans="1:5">
      <c r="A344">
        <v>0</v>
      </c>
      <c r="E344" t="s">
        <v>2591</v>
      </c>
    </row>
    <row r="345" spans="1:5">
      <c r="A345">
        <v>0</v>
      </c>
      <c r="E345" t="s">
        <v>2592</v>
      </c>
    </row>
    <row r="346" spans="1:5">
      <c r="A346">
        <v>0</v>
      </c>
      <c r="E346" t="s">
        <v>2593</v>
      </c>
    </row>
    <row r="347" spans="1:5">
      <c r="A347">
        <v>0</v>
      </c>
      <c r="E347" t="s">
        <v>2594</v>
      </c>
    </row>
    <row r="348" spans="1:5">
      <c r="A348">
        <v>0</v>
      </c>
      <c r="E348" t="s">
        <v>2595</v>
      </c>
    </row>
    <row r="349" spans="1:5">
      <c r="A349">
        <v>0</v>
      </c>
      <c r="E349" t="s">
        <v>2596</v>
      </c>
    </row>
    <row r="350" spans="1:5">
      <c r="A350">
        <v>0</v>
      </c>
      <c r="E350" t="s">
        <v>2597</v>
      </c>
    </row>
    <row r="351" spans="1:5">
      <c r="A351">
        <v>0</v>
      </c>
      <c r="E351" t="s">
        <v>2598</v>
      </c>
    </row>
    <row r="352" spans="1:5">
      <c r="A352">
        <v>0</v>
      </c>
      <c r="E352" t="s">
        <v>2599</v>
      </c>
    </row>
    <row r="353" spans="1:5">
      <c r="A353">
        <v>0</v>
      </c>
      <c r="E353" t="s">
        <v>2600</v>
      </c>
    </row>
    <row r="354" spans="1:5">
      <c r="A354">
        <v>0</v>
      </c>
      <c r="E354" t="s">
        <v>2601</v>
      </c>
    </row>
    <row r="355" spans="1:5">
      <c r="A355">
        <v>0</v>
      </c>
      <c r="E355" t="s">
        <v>2602</v>
      </c>
    </row>
    <row r="356" spans="1:5">
      <c r="A356">
        <v>0</v>
      </c>
      <c r="E356" t="s">
        <v>2603</v>
      </c>
    </row>
    <row r="357" spans="1:5">
      <c r="A357">
        <v>0</v>
      </c>
      <c r="E357" t="s">
        <v>2604</v>
      </c>
    </row>
    <row r="358" spans="1:5">
      <c r="A358">
        <v>0</v>
      </c>
      <c r="E358" t="s">
        <v>2605</v>
      </c>
    </row>
    <row r="359" spans="1:5">
      <c r="A359">
        <v>0</v>
      </c>
      <c r="E359" t="s">
        <v>2606</v>
      </c>
    </row>
    <row r="360" spans="1:5">
      <c r="A360">
        <v>0</v>
      </c>
      <c r="E360" t="s">
        <v>2607</v>
      </c>
    </row>
    <row r="361" spans="1:5">
      <c r="A361">
        <v>0</v>
      </c>
      <c r="E361" t="s">
        <v>2608</v>
      </c>
    </row>
    <row r="362" spans="1:5">
      <c r="A362">
        <v>0</v>
      </c>
      <c r="E362" t="s">
        <v>2609</v>
      </c>
    </row>
    <row r="363" spans="1:5">
      <c r="A363">
        <v>0</v>
      </c>
      <c r="E363" t="s">
        <v>2610</v>
      </c>
    </row>
    <row r="364" spans="1:5">
      <c r="A364">
        <v>0</v>
      </c>
      <c r="E364" t="s">
        <v>2611</v>
      </c>
    </row>
    <row r="365" spans="1:5">
      <c r="A365">
        <v>0</v>
      </c>
      <c r="E365" t="s">
        <v>2612</v>
      </c>
    </row>
    <row r="366" spans="1:5">
      <c r="A366">
        <v>0</v>
      </c>
      <c r="E366" t="s">
        <v>2613</v>
      </c>
    </row>
    <row r="367" spans="1:5">
      <c r="A367">
        <v>0</v>
      </c>
      <c r="E367" t="s">
        <v>2614</v>
      </c>
    </row>
    <row r="368" spans="1:5">
      <c r="A368">
        <v>0</v>
      </c>
      <c r="E368" t="s">
        <v>2615</v>
      </c>
    </row>
    <row r="369" spans="1:5">
      <c r="A369">
        <v>0</v>
      </c>
      <c r="E369" t="s">
        <v>2616</v>
      </c>
    </row>
    <row r="370" spans="1:5">
      <c r="A370">
        <v>0</v>
      </c>
      <c r="E370" t="s">
        <v>2617</v>
      </c>
    </row>
    <row r="371" spans="1:5">
      <c r="A371">
        <v>0</v>
      </c>
      <c r="E371" t="s">
        <v>2618</v>
      </c>
    </row>
    <row r="372" spans="1:5">
      <c r="A372">
        <v>0</v>
      </c>
      <c r="E372" t="s">
        <v>2619</v>
      </c>
    </row>
    <row r="373" spans="1:5">
      <c r="A373">
        <v>0</v>
      </c>
      <c r="E373" t="s">
        <v>2620</v>
      </c>
    </row>
    <row r="374" spans="1:5">
      <c r="A374">
        <v>0</v>
      </c>
      <c r="E374" t="s">
        <v>2621</v>
      </c>
    </row>
    <row r="375" spans="1:5">
      <c r="A375">
        <v>0</v>
      </c>
      <c r="E375" t="s">
        <v>2622</v>
      </c>
    </row>
    <row r="376" spans="1:5">
      <c r="A376">
        <v>0</v>
      </c>
      <c r="E376" t="s">
        <v>2623</v>
      </c>
    </row>
    <row r="377" spans="1:5">
      <c r="A377">
        <v>0</v>
      </c>
      <c r="E377" t="s">
        <v>2624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1227"/>
  <sheetViews>
    <sheetView topLeftCell="A83" zoomScaleNormal="100" workbookViewId="0">
      <selection activeCell="B36" sqref="B36"/>
    </sheetView>
  </sheetViews>
  <sheetFormatPr defaultColWidth="10.625" defaultRowHeight="30" customHeight="1"/>
  <cols>
    <col min="1" max="1" width="65.625" style="26" customWidth="1"/>
    <col min="2" max="2" width="42.875" style="1" customWidth="1"/>
    <col min="3" max="3" width="10.875" style="5"/>
    <col min="4" max="4" width="73.875" style="4" customWidth="1"/>
    <col min="5" max="5" width="10.875" style="1"/>
    <col min="6" max="6" width="11.5" style="1" customWidth="1"/>
    <col min="7" max="9" width="10.875" style="1"/>
    <col min="10" max="11" width="10.875" style="1" customWidth="1"/>
    <col min="12" max="30" width="10.875" style="1"/>
  </cols>
  <sheetData>
    <row r="1" spans="1:3" ht="30" customHeight="1">
      <c r="A1" s="26" t="s">
        <v>1346</v>
      </c>
      <c r="B1" s="1" t="s">
        <v>653</v>
      </c>
      <c r="C1" s="5">
        <v>10</v>
      </c>
    </row>
    <row r="2" spans="1:3" ht="30" customHeight="1">
      <c r="A2" s="26" t="s">
        <v>1350</v>
      </c>
      <c r="B2" s="1" t="s">
        <v>653</v>
      </c>
      <c r="C2" s="5">
        <v>10</v>
      </c>
    </row>
    <row r="3" spans="1:3" ht="30" customHeight="1">
      <c r="A3" s="26" t="s">
        <v>1351</v>
      </c>
      <c r="B3" s="1" t="s">
        <v>653</v>
      </c>
      <c r="C3" s="5">
        <v>10</v>
      </c>
    </row>
    <row r="4" spans="1:3" ht="30" customHeight="1">
      <c r="A4" s="26" t="s">
        <v>1352</v>
      </c>
      <c r="B4" s="1" t="s">
        <v>653</v>
      </c>
      <c r="C4" s="5">
        <v>10</v>
      </c>
    </row>
    <row r="5" spans="1:3" ht="30" customHeight="1">
      <c r="A5" s="26" t="s">
        <v>1032</v>
      </c>
      <c r="B5" s="1" t="s">
        <v>653</v>
      </c>
      <c r="C5" s="5">
        <v>10</v>
      </c>
    </row>
    <row r="6" spans="1:3" ht="30" customHeight="1">
      <c r="A6" s="26" t="s">
        <v>1033</v>
      </c>
      <c r="B6" s="1" t="s">
        <v>653</v>
      </c>
      <c r="C6" s="5">
        <v>10</v>
      </c>
    </row>
    <row r="7" spans="1:3" ht="30" customHeight="1">
      <c r="A7" s="26" t="s">
        <v>1034</v>
      </c>
      <c r="B7" s="1" t="s">
        <v>653</v>
      </c>
      <c r="C7" s="5">
        <v>10</v>
      </c>
    </row>
    <row r="8" spans="1:3" ht="30" customHeight="1">
      <c r="A8" s="26" t="s">
        <v>1035</v>
      </c>
      <c r="B8" s="1" t="s">
        <v>653</v>
      </c>
      <c r="C8" s="5">
        <v>10</v>
      </c>
    </row>
    <row r="9" spans="1:3" ht="30" customHeight="1">
      <c r="A9" s="26" t="s">
        <v>978</v>
      </c>
      <c r="B9" s="1" t="s">
        <v>653</v>
      </c>
      <c r="C9" s="5">
        <v>10</v>
      </c>
    </row>
    <row r="10" spans="1:3" ht="30" customHeight="1">
      <c r="A10" s="26" t="s">
        <v>979</v>
      </c>
      <c r="B10" s="1" t="s">
        <v>653</v>
      </c>
      <c r="C10" s="5">
        <v>10</v>
      </c>
    </row>
    <row r="11" spans="1:3" ht="30" customHeight="1">
      <c r="A11" s="26" t="s">
        <v>980</v>
      </c>
      <c r="B11" s="1" t="s">
        <v>653</v>
      </c>
      <c r="C11" s="5">
        <v>10</v>
      </c>
    </row>
    <row r="12" spans="1:3" ht="30" customHeight="1">
      <c r="A12" s="26" t="s">
        <v>1354</v>
      </c>
      <c r="B12" s="1" t="s">
        <v>653</v>
      </c>
      <c r="C12" s="5">
        <v>10</v>
      </c>
    </row>
    <row r="13" spans="1:3" ht="30" customHeight="1">
      <c r="A13" s="26" t="s">
        <v>1355</v>
      </c>
      <c r="B13" s="1" t="s">
        <v>653</v>
      </c>
      <c r="C13" s="5">
        <v>10</v>
      </c>
    </row>
    <row r="14" spans="1:3" ht="30" customHeight="1">
      <c r="A14" s="26" t="s">
        <v>981</v>
      </c>
      <c r="B14" s="1" t="s">
        <v>653</v>
      </c>
      <c r="C14" s="5">
        <v>10</v>
      </c>
    </row>
    <row r="15" spans="1:3" ht="30" customHeight="1">
      <c r="A15" s="26" t="s">
        <v>1026</v>
      </c>
      <c r="B15" s="1" t="s">
        <v>653</v>
      </c>
      <c r="C15" s="5">
        <v>10</v>
      </c>
    </row>
    <row r="16" spans="1:3" ht="30" customHeight="1">
      <c r="A16" s="26" t="s">
        <v>1356</v>
      </c>
      <c r="B16" s="1" t="s">
        <v>653</v>
      </c>
      <c r="C16" s="5">
        <v>10</v>
      </c>
    </row>
    <row r="17" spans="1:3" ht="30" customHeight="1">
      <c r="A17" s="26" t="s">
        <v>1357</v>
      </c>
      <c r="B17" s="1" t="s">
        <v>653</v>
      </c>
      <c r="C17" s="5">
        <v>10</v>
      </c>
    </row>
    <row r="18" spans="1:3" ht="30" customHeight="1">
      <c r="A18" s="26" t="s">
        <v>1358</v>
      </c>
      <c r="B18" s="1" t="s">
        <v>653</v>
      </c>
      <c r="C18" s="5">
        <v>10</v>
      </c>
    </row>
    <row r="19" spans="1:3" ht="30" customHeight="1">
      <c r="A19" s="26" t="s">
        <v>1360</v>
      </c>
      <c r="B19" s="1" t="s">
        <v>653</v>
      </c>
      <c r="C19" s="5">
        <v>10</v>
      </c>
    </row>
    <row r="20" spans="1:3" ht="30" customHeight="1">
      <c r="A20" s="26" t="s">
        <v>1361</v>
      </c>
      <c r="B20" s="1" t="s">
        <v>653</v>
      </c>
      <c r="C20" s="5">
        <v>10</v>
      </c>
    </row>
    <row r="21" spans="1:3" ht="30" customHeight="1">
      <c r="A21" s="26" t="s">
        <v>1362</v>
      </c>
      <c r="B21" s="1" t="s">
        <v>653</v>
      </c>
      <c r="C21" s="5">
        <v>10</v>
      </c>
    </row>
    <row r="22" spans="1:3" ht="30" customHeight="1">
      <c r="A22" s="26" t="s">
        <v>1363</v>
      </c>
      <c r="B22" s="1" t="s">
        <v>653</v>
      </c>
      <c r="C22" s="5">
        <v>10</v>
      </c>
    </row>
    <row r="23" spans="1:3" ht="30" customHeight="1">
      <c r="A23" s="26" t="s">
        <v>1371</v>
      </c>
      <c r="B23" s="1" t="s">
        <v>653</v>
      </c>
      <c r="C23" s="5">
        <v>10</v>
      </c>
    </row>
    <row r="24" spans="1:3" ht="30" customHeight="1">
      <c r="A24" s="26" t="s">
        <v>1372</v>
      </c>
      <c r="B24" s="1" t="s">
        <v>653</v>
      </c>
      <c r="C24" s="5">
        <v>10</v>
      </c>
    </row>
    <row r="25" spans="1:3" ht="30" customHeight="1">
      <c r="A25" s="26" t="s">
        <v>1373</v>
      </c>
      <c r="B25" s="1" t="s">
        <v>653</v>
      </c>
      <c r="C25" s="5">
        <v>10</v>
      </c>
    </row>
    <row r="26" spans="1:3" ht="30" customHeight="1">
      <c r="A26" s="26" t="s">
        <v>1374</v>
      </c>
      <c r="B26" s="1" t="s">
        <v>653</v>
      </c>
      <c r="C26" s="5">
        <v>10</v>
      </c>
    </row>
    <row r="27" spans="1:3" ht="30" customHeight="1">
      <c r="A27" s="26" t="s">
        <v>1375</v>
      </c>
      <c r="B27" s="1" t="s">
        <v>653</v>
      </c>
      <c r="C27" s="5">
        <v>10</v>
      </c>
    </row>
    <row r="28" spans="1:3" ht="30" customHeight="1">
      <c r="A28" s="26" t="s">
        <v>1376</v>
      </c>
      <c r="B28" s="1" t="s">
        <v>653</v>
      </c>
      <c r="C28" s="5">
        <v>10</v>
      </c>
    </row>
    <row r="29" spans="1:3" ht="30" customHeight="1">
      <c r="A29" s="26" t="s">
        <v>1382</v>
      </c>
      <c r="B29" s="1" t="s">
        <v>653</v>
      </c>
      <c r="C29" s="5">
        <v>10</v>
      </c>
    </row>
    <row r="30" spans="1:3" ht="30" customHeight="1">
      <c r="A30" s="26" t="s">
        <v>1383</v>
      </c>
      <c r="B30" s="1" t="s">
        <v>653</v>
      </c>
      <c r="C30" s="5">
        <v>10</v>
      </c>
    </row>
    <row r="31" spans="1:3" ht="30" customHeight="1">
      <c r="A31" s="26" t="s">
        <v>1384</v>
      </c>
      <c r="B31" s="1" t="s">
        <v>653</v>
      </c>
      <c r="C31" s="5">
        <v>10</v>
      </c>
    </row>
    <row r="32" spans="1:3" ht="30" customHeight="1">
      <c r="A32" s="26" t="s">
        <v>1392</v>
      </c>
      <c r="B32" s="1" t="s">
        <v>653</v>
      </c>
      <c r="C32" s="5">
        <v>10</v>
      </c>
    </row>
    <row r="33" spans="1:4" ht="30" customHeight="1">
      <c r="A33" s="26" t="s">
        <v>1398</v>
      </c>
      <c r="B33" s="1" t="s">
        <v>653</v>
      </c>
      <c r="C33" s="5">
        <v>10</v>
      </c>
    </row>
    <row r="34" spans="1:4" ht="30" customHeight="1">
      <c r="A34" s="26" t="s">
        <v>1400</v>
      </c>
      <c r="B34" s="1" t="s">
        <v>653</v>
      </c>
      <c r="C34" s="5">
        <v>10</v>
      </c>
    </row>
    <row r="35" spans="1:4" ht="30" customHeight="1">
      <c r="A35" s="26" t="s">
        <v>1013</v>
      </c>
      <c r="B35" s="1" t="s">
        <v>653</v>
      </c>
      <c r="C35" s="5">
        <v>10</v>
      </c>
    </row>
    <row r="36" spans="1:4" ht="30" customHeight="1">
      <c r="A36" s="50" t="s">
        <v>959</v>
      </c>
      <c r="B36" s="16" t="s">
        <v>653</v>
      </c>
      <c r="C36" s="5">
        <v>10</v>
      </c>
    </row>
    <row r="37" spans="1:4" ht="30" customHeight="1">
      <c r="A37" s="50" t="s">
        <v>961</v>
      </c>
      <c r="B37" s="16" t="s">
        <v>653</v>
      </c>
      <c r="C37" s="5">
        <v>10</v>
      </c>
    </row>
    <row r="38" spans="1:4" ht="30" customHeight="1">
      <c r="A38" s="35" t="s">
        <v>713</v>
      </c>
      <c r="B38" s="16" t="s">
        <v>653</v>
      </c>
      <c r="C38" s="5">
        <v>9</v>
      </c>
    </row>
    <row r="39" spans="1:4" ht="30" customHeight="1">
      <c r="A39" s="35" t="s">
        <v>722</v>
      </c>
      <c r="B39" s="16" t="s">
        <v>653</v>
      </c>
      <c r="C39" s="5">
        <v>9</v>
      </c>
    </row>
    <row r="40" spans="1:4" ht="30" customHeight="1">
      <c r="A40" s="35" t="s">
        <v>331</v>
      </c>
      <c r="B40" s="16" t="s">
        <v>653</v>
      </c>
      <c r="C40" s="17">
        <v>9</v>
      </c>
      <c r="D40" s="23"/>
    </row>
    <row r="41" spans="1:4" ht="30" customHeight="1">
      <c r="A41" s="26" t="s">
        <v>199</v>
      </c>
      <c r="B41" s="16" t="s">
        <v>653</v>
      </c>
      <c r="C41" s="17">
        <v>9</v>
      </c>
      <c r="D41" s="23"/>
    </row>
    <row r="42" spans="1:4" ht="30" customHeight="1">
      <c r="A42" s="26" t="s">
        <v>231</v>
      </c>
      <c r="B42" s="16" t="s">
        <v>653</v>
      </c>
      <c r="C42" s="5">
        <v>9</v>
      </c>
    </row>
    <row r="43" spans="1:4" ht="30" customHeight="1">
      <c r="A43" s="35" t="s">
        <v>819</v>
      </c>
      <c r="B43" s="16" t="s">
        <v>653</v>
      </c>
      <c r="C43" s="5">
        <v>9</v>
      </c>
    </row>
    <row r="44" spans="1:4" ht="30" customHeight="1">
      <c r="A44" s="35" t="s">
        <v>1022</v>
      </c>
      <c r="B44" s="16" t="s">
        <v>653</v>
      </c>
      <c r="C44" s="5">
        <v>9</v>
      </c>
    </row>
    <row r="45" spans="1:4" ht="30" customHeight="1">
      <c r="A45" s="35" t="s">
        <v>279</v>
      </c>
      <c r="B45" s="16" t="s">
        <v>653</v>
      </c>
      <c r="C45" s="17">
        <v>9</v>
      </c>
      <c r="D45" s="23"/>
    </row>
    <row r="46" spans="1:4" ht="30" customHeight="1">
      <c r="A46" s="26" t="s">
        <v>1344</v>
      </c>
      <c r="B46" s="1" t="s">
        <v>653</v>
      </c>
      <c r="C46" s="5">
        <v>9</v>
      </c>
    </row>
    <row r="47" spans="1:4" ht="30" customHeight="1">
      <c r="A47" s="26" t="s">
        <v>1003</v>
      </c>
      <c r="B47" s="1" t="s">
        <v>653</v>
      </c>
      <c r="C47" s="5">
        <v>9</v>
      </c>
    </row>
    <row r="48" spans="1:4" ht="30" customHeight="1">
      <c r="A48" s="26" t="s">
        <v>1007</v>
      </c>
      <c r="B48" s="1" t="s">
        <v>653</v>
      </c>
      <c r="C48" s="5">
        <v>9</v>
      </c>
    </row>
    <row r="49" spans="1:4" ht="30" customHeight="1">
      <c r="A49" s="26" t="s">
        <v>1008</v>
      </c>
      <c r="B49" s="1" t="s">
        <v>653</v>
      </c>
      <c r="C49" s="5">
        <v>9</v>
      </c>
    </row>
    <row r="50" spans="1:4" ht="30" customHeight="1">
      <c r="A50" s="26" t="s">
        <v>1015</v>
      </c>
      <c r="B50" s="1" t="s">
        <v>653</v>
      </c>
      <c r="C50" s="5">
        <v>9</v>
      </c>
    </row>
    <row r="51" spans="1:4" ht="30" customHeight="1">
      <c r="A51" s="50" t="s">
        <v>967</v>
      </c>
      <c r="B51" s="16" t="s">
        <v>653</v>
      </c>
      <c r="C51" s="5">
        <v>9</v>
      </c>
    </row>
    <row r="52" spans="1:4" ht="30" customHeight="1">
      <c r="A52" s="50" t="s">
        <v>953</v>
      </c>
      <c r="B52" s="16" t="s">
        <v>653</v>
      </c>
      <c r="C52" s="5">
        <v>9</v>
      </c>
    </row>
    <row r="53" spans="1:4" ht="30" customHeight="1">
      <c r="A53" s="35" t="s">
        <v>835</v>
      </c>
      <c r="B53" s="16" t="s">
        <v>653</v>
      </c>
      <c r="C53" s="5">
        <v>9</v>
      </c>
    </row>
    <row r="54" spans="1:4" ht="30" customHeight="1">
      <c r="A54" s="26" t="s">
        <v>365</v>
      </c>
      <c r="B54" s="16" t="s">
        <v>653</v>
      </c>
      <c r="C54" s="5">
        <v>9</v>
      </c>
    </row>
    <row r="55" spans="1:4" ht="30" customHeight="1">
      <c r="A55" s="35" t="s">
        <v>364</v>
      </c>
      <c r="B55" s="16" t="s">
        <v>653</v>
      </c>
      <c r="C55" s="17">
        <v>9</v>
      </c>
      <c r="D55" s="23"/>
    </row>
    <row r="56" spans="1:4" ht="30" customHeight="1">
      <c r="A56" s="26" t="s">
        <v>131</v>
      </c>
      <c r="B56" s="16" t="s">
        <v>653</v>
      </c>
      <c r="C56" s="5">
        <v>9</v>
      </c>
    </row>
    <row r="57" spans="1:4" ht="30" customHeight="1">
      <c r="A57" s="26" t="s">
        <v>353</v>
      </c>
      <c r="B57" s="16" t="s">
        <v>653</v>
      </c>
      <c r="C57" s="5">
        <v>9</v>
      </c>
    </row>
    <row r="58" spans="1:4" ht="30" customHeight="1">
      <c r="A58" s="26" t="s">
        <v>95</v>
      </c>
      <c r="B58" s="16" t="s">
        <v>653</v>
      </c>
      <c r="C58" s="5">
        <v>9</v>
      </c>
    </row>
    <row r="59" spans="1:4" ht="30" customHeight="1">
      <c r="A59" s="26" t="s">
        <v>529</v>
      </c>
      <c r="B59" s="16" t="s">
        <v>653</v>
      </c>
      <c r="C59" s="5">
        <v>9</v>
      </c>
    </row>
    <row r="60" spans="1:4" ht="30" customHeight="1">
      <c r="A60" s="26" t="s">
        <v>1345</v>
      </c>
      <c r="B60" s="1" t="s">
        <v>653</v>
      </c>
      <c r="C60" s="5">
        <v>9</v>
      </c>
    </row>
    <row r="61" spans="1:4" ht="30" customHeight="1">
      <c r="A61" s="26" t="s">
        <v>1349</v>
      </c>
      <c r="B61" s="1" t="s">
        <v>653</v>
      </c>
      <c r="C61" s="5">
        <v>9</v>
      </c>
    </row>
    <row r="62" spans="1:4" ht="30" customHeight="1">
      <c r="A62" s="26" t="s">
        <v>1353</v>
      </c>
      <c r="B62" s="1" t="s">
        <v>653</v>
      </c>
      <c r="C62" s="5">
        <v>9</v>
      </c>
    </row>
    <row r="63" spans="1:4" ht="30" customHeight="1">
      <c r="A63" s="26" t="s">
        <v>1359</v>
      </c>
      <c r="B63" s="1" t="s">
        <v>653</v>
      </c>
      <c r="C63" s="5">
        <v>9</v>
      </c>
    </row>
    <row r="64" spans="1:4" ht="30" customHeight="1">
      <c r="A64" s="26" t="s">
        <v>2660</v>
      </c>
      <c r="B64" s="1" t="s">
        <v>653</v>
      </c>
      <c r="C64" s="5">
        <v>9</v>
      </c>
    </row>
    <row r="65" spans="1:4" ht="30" customHeight="1">
      <c r="A65" s="26" t="s">
        <v>2661</v>
      </c>
      <c r="B65" s="1" t="s">
        <v>653</v>
      </c>
      <c r="C65" s="5">
        <v>9</v>
      </c>
    </row>
    <row r="66" spans="1:4" ht="30" customHeight="1">
      <c r="A66" s="26" t="s">
        <v>1367</v>
      </c>
      <c r="B66" s="1" t="s">
        <v>653</v>
      </c>
      <c r="C66" s="5">
        <v>9</v>
      </c>
    </row>
    <row r="67" spans="1:4" ht="30" customHeight="1">
      <c r="A67" s="26" t="s">
        <v>1379</v>
      </c>
      <c r="B67" s="1" t="s">
        <v>653</v>
      </c>
      <c r="C67" s="5">
        <v>9</v>
      </c>
    </row>
    <row r="68" spans="1:4" ht="30" customHeight="1">
      <c r="A68" s="26" t="s">
        <v>1385</v>
      </c>
      <c r="B68" s="1" t="s">
        <v>653</v>
      </c>
      <c r="C68" s="5">
        <v>9</v>
      </c>
    </row>
    <row r="69" spans="1:4" ht="30" customHeight="1">
      <c r="A69" s="26" t="s">
        <v>1393</v>
      </c>
      <c r="B69" s="1" t="s">
        <v>653</v>
      </c>
      <c r="C69" s="5">
        <v>9</v>
      </c>
    </row>
    <row r="70" spans="1:4" ht="30" customHeight="1">
      <c r="A70" s="26" t="s">
        <v>958</v>
      </c>
      <c r="B70" s="1" t="s">
        <v>653</v>
      </c>
      <c r="C70" s="5">
        <v>9</v>
      </c>
    </row>
    <row r="71" spans="1:4" ht="30" customHeight="1">
      <c r="A71" s="35" t="s">
        <v>701</v>
      </c>
      <c r="B71" s="16" t="s">
        <v>653</v>
      </c>
      <c r="C71" s="5">
        <v>8</v>
      </c>
    </row>
    <row r="72" spans="1:4" ht="30" customHeight="1">
      <c r="A72" s="35" t="s">
        <v>155</v>
      </c>
      <c r="B72" s="16" t="s">
        <v>653</v>
      </c>
      <c r="C72" s="17">
        <v>8</v>
      </c>
      <c r="D72" s="23"/>
    </row>
    <row r="73" spans="1:4" ht="30" customHeight="1">
      <c r="A73" s="26" t="s">
        <v>195</v>
      </c>
      <c r="B73" s="16" t="s">
        <v>653</v>
      </c>
      <c r="C73" s="5">
        <v>8</v>
      </c>
    </row>
    <row r="74" spans="1:4" ht="30" customHeight="1">
      <c r="A74" s="35" t="s">
        <v>775</v>
      </c>
      <c r="B74" s="16" t="s">
        <v>653</v>
      </c>
      <c r="C74" s="5">
        <v>8</v>
      </c>
    </row>
    <row r="75" spans="1:4" ht="30" customHeight="1">
      <c r="A75" s="35" t="s">
        <v>349</v>
      </c>
      <c r="B75" s="16" t="s">
        <v>653</v>
      </c>
      <c r="C75" s="17">
        <v>8</v>
      </c>
      <c r="D75" s="23"/>
    </row>
    <row r="76" spans="1:4" ht="30" customHeight="1">
      <c r="A76" s="26" t="s">
        <v>1368</v>
      </c>
      <c r="B76" s="1" t="s">
        <v>653</v>
      </c>
      <c r="C76" s="5">
        <v>8</v>
      </c>
    </row>
    <row r="77" spans="1:4" ht="30" customHeight="1">
      <c r="A77" s="26" t="s">
        <v>1396</v>
      </c>
      <c r="B77" s="1" t="s">
        <v>653</v>
      </c>
      <c r="C77" s="5">
        <v>8</v>
      </c>
    </row>
    <row r="78" spans="1:4" ht="30" customHeight="1">
      <c r="A78" s="26" t="s">
        <v>1399</v>
      </c>
      <c r="B78" s="1" t="s">
        <v>653</v>
      </c>
      <c r="C78" s="5">
        <v>8</v>
      </c>
    </row>
    <row r="79" spans="1:4" ht="30" customHeight="1">
      <c r="A79" s="35" t="s">
        <v>737</v>
      </c>
      <c r="B79" s="16" t="s">
        <v>653</v>
      </c>
      <c r="C79" s="5">
        <v>7</v>
      </c>
    </row>
    <row r="80" spans="1:4" ht="30" customHeight="1">
      <c r="A80" s="35" t="s">
        <v>373</v>
      </c>
      <c r="B80" s="16" t="s">
        <v>653</v>
      </c>
      <c r="C80" s="17">
        <v>7</v>
      </c>
      <c r="D80" s="23"/>
    </row>
    <row r="81" spans="1:3" ht="30" customHeight="1">
      <c r="A81" s="35" t="s">
        <v>732</v>
      </c>
      <c r="B81" s="16" t="s">
        <v>653</v>
      </c>
      <c r="C81" s="5">
        <v>7</v>
      </c>
    </row>
    <row r="82" spans="1:3" ht="30" customHeight="1">
      <c r="A82" s="35" t="s">
        <v>740</v>
      </c>
      <c r="B82" s="16" t="s">
        <v>653</v>
      </c>
      <c r="C82" s="5">
        <v>7</v>
      </c>
    </row>
    <row r="83" spans="1:3" ht="30" customHeight="1">
      <c r="A83" s="35" t="s">
        <v>771</v>
      </c>
      <c r="B83" s="16" t="s">
        <v>653</v>
      </c>
      <c r="C83" s="5">
        <v>7</v>
      </c>
    </row>
    <row r="84" spans="1:3" ht="30" customHeight="1">
      <c r="A84" s="35" t="s">
        <v>128</v>
      </c>
      <c r="B84" s="16" t="s">
        <v>653</v>
      </c>
      <c r="C84" s="5">
        <v>7</v>
      </c>
    </row>
    <row r="85" spans="1:3" ht="30" customHeight="1">
      <c r="A85" s="36" t="s">
        <v>473</v>
      </c>
      <c r="B85" s="16" t="s">
        <v>653</v>
      </c>
      <c r="C85" s="5">
        <v>7</v>
      </c>
    </row>
    <row r="86" spans="1:3" ht="30" customHeight="1">
      <c r="A86" s="36" t="s">
        <v>431</v>
      </c>
      <c r="B86" s="16" t="s">
        <v>653</v>
      </c>
      <c r="C86" s="5">
        <v>7</v>
      </c>
    </row>
    <row r="87" spans="1:3" ht="30" customHeight="1">
      <c r="A87" s="26" t="s">
        <v>1366</v>
      </c>
      <c r="B87" s="1" t="s">
        <v>653</v>
      </c>
      <c r="C87" s="5">
        <v>7</v>
      </c>
    </row>
    <row r="88" spans="1:3" ht="30" customHeight="1">
      <c r="A88" s="26" t="s">
        <v>1389</v>
      </c>
      <c r="B88" s="1" t="s">
        <v>653</v>
      </c>
      <c r="C88" s="5">
        <v>7</v>
      </c>
    </row>
    <row r="89" spans="1:3" ht="30" customHeight="1">
      <c r="A89" s="26" t="s">
        <v>1394</v>
      </c>
      <c r="B89" s="1" t="s">
        <v>653</v>
      </c>
      <c r="C89" s="5">
        <v>7</v>
      </c>
    </row>
    <row r="90" spans="1:3" ht="30" customHeight="1">
      <c r="A90" s="26" t="s">
        <v>1397</v>
      </c>
      <c r="B90" s="1" t="s">
        <v>653</v>
      </c>
      <c r="C90" s="5">
        <v>7</v>
      </c>
    </row>
    <row r="91" spans="1:3" ht="30" customHeight="1">
      <c r="A91" s="35" t="s">
        <v>926</v>
      </c>
      <c r="B91" s="16" t="s">
        <v>653</v>
      </c>
      <c r="C91" s="5">
        <v>6</v>
      </c>
    </row>
    <row r="92" spans="1:3" ht="30" customHeight="1">
      <c r="A92" s="35" t="s">
        <v>716</v>
      </c>
      <c r="B92" s="16" t="s">
        <v>653</v>
      </c>
      <c r="C92" s="5">
        <v>6</v>
      </c>
    </row>
    <row r="93" spans="1:3" ht="30" customHeight="1">
      <c r="A93" s="35" t="s">
        <v>720</v>
      </c>
      <c r="B93" s="16" t="s">
        <v>653</v>
      </c>
      <c r="C93" s="5">
        <v>6</v>
      </c>
    </row>
    <row r="94" spans="1:3" ht="30" customHeight="1">
      <c r="A94" s="35" t="s">
        <v>672</v>
      </c>
      <c r="B94" s="16" t="s">
        <v>653</v>
      </c>
      <c r="C94" s="5">
        <v>6</v>
      </c>
    </row>
    <row r="95" spans="1:3" ht="30" customHeight="1">
      <c r="A95" s="35" t="s">
        <v>717</v>
      </c>
      <c r="B95" s="16" t="s">
        <v>653</v>
      </c>
      <c r="C95" s="5">
        <v>6</v>
      </c>
    </row>
    <row r="96" spans="1:3" ht="30" customHeight="1">
      <c r="A96" s="35" t="s">
        <v>792</v>
      </c>
      <c r="B96" s="16" t="s">
        <v>653</v>
      </c>
      <c r="C96" s="5">
        <v>6</v>
      </c>
    </row>
    <row r="97" spans="1:4" ht="30" customHeight="1">
      <c r="A97" s="35" t="s">
        <v>724</v>
      </c>
      <c r="B97" s="16" t="s">
        <v>653</v>
      </c>
      <c r="C97" s="5">
        <v>6</v>
      </c>
    </row>
    <row r="98" spans="1:4" ht="30" customHeight="1">
      <c r="A98" s="26" t="s">
        <v>226</v>
      </c>
      <c r="B98" s="16" t="s">
        <v>653</v>
      </c>
      <c r="C98" s="5">
        <v>6</v>
      </c>
    </row>
    <row r="99" spans="1:4" ht="30" customHeight="1">
      <c r="A99" s="35" t="s">
        <v>761</v>
      </c>
      <c r="B99" s="16" t="s">
        <v>653</v>
      </c>
      <c r="C99" s="5">
        <v>6</v>
      </c>
    </row>
    <row r="100" spans="1:4" ht="30" customHeight="1">
      <c r="A100" s="35" t="s">
        <v>674</v>
      </c>
      <c r="B100" s="16" t="s">
        <v>653</v>
      </c>
      <c r="C100" s="5">
        <v>6</v>
      </c>
    </row>
    <row r="101" spans="1:4" ht="30" customHeight="1">
      <c r="A101" s="35" t="s">
        <v>693</v>
      </c>
      <c r="B101" s="16" t="s">
        <v>653</v>
      </c>
      <c r="C101" s="5">
        <v>6</v>
      </c>
    </row>
    <row r="102" spans="1:4" ht="30" customHeight="1">
      <c r="A102" s="35" t="s">
        <v>242</v>
      </c>
      <c r="B102" s="16" t="s">
        <v>653</v>
      </c>
      <c r="C102" s="5">
        <v>6</v>
      </c>
    </row>
    <row r="103" spans="1:4" ht="30" customHeight="1">
      <c r="A103" s="35" t="s">
        <v>690</v>
      </c>
      <c r="B103" s="16" t="s">
        <v>653</v>
      </c>
      <c r="C103" s="5">
        <v>6</v>
      </c>
    </row>
    <row r="104" spans="1:4" ht="30" customHeight="1">
      <c r="A104" s="26" t="s">
        <v>250</v>
      </c>
      <c r="B104" s="16" t="s">
        <v>653</v>
      </c>
      <c r="C104" s="5">
        <v>6</v>
      </c>
    </row>
    <row r="105" spans="1:4" ht="30" customHeight="1">
      <c r="A105" s="26" t="s">
        <v>1343</v>
      </c>
      <c r="B105" s="1" t="s">
        <v>653</v>
      </c>
      <c r="C105" s="5">
        <v>6</v>
      </c>
    </row>
    <row r="106" spans="1:4" ht="30" customHeight="1">
      <c r="A106" s="26" t="s">
        <v>1011</v>
      </c>
      <c r="B106" s="1" t="s">
        <v>653</v>
      </c>
      <c r="C106" s="5">
        <v>6</v>
      </c>
    </row>
    <row r="107" spans="1:4" ht="30" customHeight="1">
      <c r="A107" s="26" t="s">
        <v>1390</v>
      </c>
      <c r="B107" s="1" t="s">
        <v>653</v>
      </c>
      <c r="C107" s="5">
        <v>6</v>
      </c>
    </row>
    <row r="108" spans="1:4" ht="30" customHeight="1">
      <c r="A108" s="26" t="s">
        <v>1395</v>
      </c>
      <c r="B108" s="1" t="s">
        <v>653</v>
      </c>
      <c r="C108" s="5">
        <v>6</v>
      </c>
    </row>
    <row r="109" spans="1:4" ht="30" customHeight="1">
      <c r="A109" s="26" t="s">
        <v>1017</v>
      </c>
      <c r="B109" s="1" t="s">
        <v>653</v>
      </c>
      <c r="C109" s="5">
        <v>5</v>
      </c>
    </row>
    <row r="110" spans="1:4" ht="30" customHeight="1">
      <c r="A110" s="35" t="s">
        <v>914</v>
      </c>
      <c r="B110" s="16" t="s">
        <v>653</v>
      </c>
      <c r="C110" s="5">
        <v>5</v>
      </c>
    </row>
    <row r="111" spans="1:4" ht="30" customHeight="1">
      <c r="A111" s="35" t="s">
        <v>915</v>
      </c>
      <c r="B111" s="16" t="s">
        <v>653</v>
      </c>
      <c r="C111" s="5">
        <v>5</v>
      </c>
    </row>
    <row r="112" spans="1:4" ht="30" customHeight="1">
      <c r="A112" s="35" t="s">
        <v>361</v>
      </c>
      <c r="B112" s="16" t="s">
        <v>653</v>
      </c>
      <c r="C112" s="17">
        <v>5</v>
      </c>
      <c r="D112" s="23"/>
    </row>
    <row r="113" spans="1:4" ht="30" customHeight="1">
      <c r="A113" s="35" t="s">
        <v>678</v>
      </c>
      <c r="B113" s="16" t="s">
        <v>653</v>
      </c>
      <c r="C113" s="5">
        <v>5</v>
      </c>
    </row>
    <row r="114" spans="1:4" ht="30" customHeight="1">
      <c r="A114" s="35" t="s">
        <v>682</v>
      </c>
      <c r="B114" s="16" t="s">
        <v>653</v>
      </c>
      <c r="C114" s="5">
        <v>5</v>
      </c>
    </row>
    <row r="115" spans="1:4" ht="30" customHeight="1">
      <c r="A115" s="35" t="s">
        <v>670</v>
      </c>
      <c r="B115" s="16" t="s">
        <v>653</v>
      </c>
      <c r="C115" s="5">
        <v>5</v>
      </c>
    </row>
    <row r="116" spans="1:4" ht="30" customHeight="1">
      <c r="A116" s="35" t="s">
        <v>774</v>
      </c>
      <c r="B116" s="16" t="s">
        <v>653</v>
      </c>
      <c r="C116" s="5">
        <v>5</v>
      </c>
    </row>
    <row r="117" spans="1:4" ht="30" customHeight="1">
      <c r="A117" s="35" t="s">
        <v>664</v>
      </c>
      <c r="B117" s="16" t="s">
        <v>653</v>
      </c>
      <c r="C117" s="5">
        <v>5</v>
      </c>
    </row>
    <row r="118" spans="1:4" ht="30" customHeight="1">
      <c r="A118" s="26" t="s">
        <v>352</v>
      </c>
      <c r="B118" s="16" t="s">
        <v>653</v>
      </c>
      <c r="C118" s="5">
        <v>5</v>
      </c>
    </row>
    <row r="119" spans="1:4" ht="30" customHeight="1">
      <c r="A119" s="35" t="s">
        <v>744</v>
      </c>
      <c r="B119" s="16" t="s">
        <v>653</v>
      </c>
      <c r="C119" s="5">
        <v>5</v>
      </c>
    </row>
    <row r="120" spans="1:4" ht="30" customHeight="1">
      <c r="A120" s="35" t="s">
        <v>119</v>
      </c>
      <c r="B120" s="16" t="s">
        <v>653</v>
      </c>
      <c r="C120" s="5">
        <v>5</v>
      </c>
    </row>
    <row r="121" spans="1:4" ht="30" customHeight="1">
      <c r="A121" s="35" t="s">
        <v>765</v>
      </c>
      <c r="B121" s="16" t="s">
        <v>653</v>
      </c>
      <c r="C121" s="5">
        <v>5</v>
      </c>
    </row>
    <row r="122" spans="1:4" ht="30" customHeight="1">
      <c r="A122" s="35" t="s">
        <v>718</v>
      </c>
      <c r="B122" s="16" t="s">
        <v>653</v>
      </c>
      <c r="C122" s="5">
        <v>5</v>
      </c>
    </row>
    <row r="123" spans="1:4" ht="30" customHeight="1">
      <c r="A123" s="35" t="s">
        <v>375</v>
      </c>
      <c r="B123" s="16" t="s">
        <v>653</v>
      </c>
      <c r="C123" s="17">
        <v>5</v>
      </c>
      <c r="D123" s="23"/>
    </row>
    <row r="124" spans="1:4" ht="30" customHeight="1">
      <c r="A124" s="26" t="s">
        <v>1378</v>
      </c>
      <c r="B124" s="1" t="s">
        <v>653</v>
      </c>
      <c r="C124" s="5">
        <v>5</v>
      </c>
    </row>
    <row r="125" spans="1:4" ht="30" customHeight="1">
      <c r="A125" s="26" t="s">
        <v>1380</v>
      </c>
      <c r="B125" s="1" t="s">
        <v>653</v>
      </c>
      <c r="C125" s="5">
        <v>5</v>
      </c>
    </row>
    <row r="126" spans="1:4" ht="30" customHeight="1">
      <c r="A126" s="26" t="s">
        <v>1381</v>
      </c>
      <c r="B126" s="1" t="s">
        <v>653</v>
      </c>
      <c r="C126" s="5">
        <v>5</v>
      </c>
    </row>
    <row r="127" spans="1:4" ht="30" customHeight="1">
      <c r="A127" s="26" t="s">
        <v>1387</v>
      </c>
      <c r="B127" s="1" t="s">
        <v>653</v>
      </c>
      <c r="C127" s="5">
        <v>5</v>
      </c>
    </row>
    <row r="128" spans="1:4" ht="30" customHeight="1">
      <c r="A128" s="26" t="s">
        <v>1388</v>
      </c>
      <c r="B128" s="1" t="s">
        <v>653</v>
      </c>
      <c r="C128" s="5">
        <v>5</v>
      </c>
    </row>
    <row r="129" spans="1:3" ht="30" customHeight="1">
      <c r="A129" s="26" t="s">
        <v>1391</v>
      </c>
      <c r="B129" s="1" t="s">
        <v>653</v>
      </c>
      <c r="C129" s="5">
        <v>5</v>
      </c>
    </row>
    <row r="130" spans="1:3" ht="30" customHeight="1">
      <c r="A130" s="26" t="s">
        <v>1006</v>
      </c>
      <c r="B130" s="1" t="s">
        <v>653</v>
      </c>
      <c r="C130" s="5">
        <v>4</v>
      </c>
    </row>
    <row r="131" spans="1:3" ht="30" customHeight="1">
      <c r="A131" s="35" t="s">
        <v>1020</v>
      </c>
      <c r="B131" s="16" t="s">
        <v>653</v>
      </c>
      <c r="C131" s="5">
        <v>4</v>
      </c>
    </row>
    <row r="132" spans="1:3" ht="30" customHeight="1">
      <c r="A132" s="35" t="s">
        <v>90</v>
      </c>
      <c r="B132" s="16" t="s">
        <v>653</v>
      </c>
      <c r="C132" s="5">
        <v>4</v>
      </c>
    </row>
    <row r="133" spans="1:3" ht="30" customHeight="1">
      <c r="A133" s="26" t="s">
        <v>659</v>
      </c>
      <c r="B133" s="16" t="s">
        <v>653</v>
      </c>
      <c r="C133" s="5">
        <v>4</v>
      </c>
    </row>
    <row r="134" spans="1:3" ht="30" customHeight="1">
      <c r="A134" s="35" t="s">
        <v>752</v>
      </c>
      <c r="B134" s="16" t="s">
        <v>653</v>
      </c>
      <c r="C134" s="5">
        <v>4</v>
      </c>
    </row>
    <row r="135" spans="1:3" ht="30" customHeight="1">
      <c r="A135" s="35" t="s">
        <v>687</v>
      </c>
      <c r="B135" s="16" t="s">
        <v>653</v>
      </c>
      <c r="C135" s="5">
        <v>4</v>
      </c>
    </row>
    <row r="136" spans="1:3" ht="30" customHeight="1">
      <c r="A136" s="26" t="s">
        <v>248</v>
      </c>
      <c r="B136" s="16" t="s">
        <v>653</v>
      </c>
      <c r="C136" s="5">
        <v>4</v>
      </c>
    </row>
    <row r="137" spans="1:3" ht="30" customHeight="1">
      <c r="A137" s="35" t="s">
        <v>738</v>
      </c>
      <c r="B137" s="16" t="s">
        <v>653</v>
      </c>
      <c r="C137" s="5">
        <v>4</v>
      </c>
    </row>
    <row r="138" spans="1:3" ht="30" customHeight="1">
      <c r="A138" s="26" t="s">
        <v>322</v>
      </c>
      <c r="B138" s="16" t="s">
        <v>653</v>
      </c>
      <c r="C138" s="5">
        <v>4</v>
      </c>
    </row>
    <row r="139" spans="1:3" ht="30" customHeight="1">
      <c r="A139" s="35" t="s">
        <v>667</v>
      </c>
      <c r="B139" s="16" t="s">
        <v>653</v>
      </c>
      <c r="C139" s="5">
        <v>4</v>
      </c>
    </row>
    <row r="140" spans="1:3" ht="30" customHeight="1">
      <c r="A140" s="26" t="s">
        <v>1342</v>
      </c>
      <c r="B140" s="1" t="s">
        <v>653</v>
      </c>
      <c r="C140" s="5">
        <v>4</v>
      </c>
    </row>
    <row r="141" spans="1:3" ht="30" customHeight="1">
      <c r="A141" s="35" t="s">
        <v>239</v>
      </c>
      <c r="B141" s="16" t="s">
        <v>653</v>
      </c>
      <c r="C141" s="5">
        <v>3</v>
      </c>
    </row>
    <row r="142" spans="1:3" ht="30" customHeight="1">
      <c r="A142" s="35" t="s">
        <v>685</v>
      </c>
      <c r="B142" s="16" t="s">
        <v>653</v>
      </c>
      <c r="C142" s="5">
        <v>3</v>
      </c>
    </row>
    <row r="143" spans="1:3" ht="30" customHeight="1">
      <c r="A143" s="35" t="s">
        <v>666</v>
      </c>
      <c r="B143" s="16" t="s">
        <v>653</v>
      </c>
      <c r="C143" s="5">
        <v>3</v>
      </c>
    </row>
    <row r="144" spans="1:3" ht="30" customHeight="1">
      <c r="A144" s="35" t="s">
        <v>300</v>
      </c>
      <c r="B144" s="16" t="s">
        <v>653</v>
      </c>
      <c r="C144" s="5">
        <v>3</v>
      </c>
    </row>
    <row r="145" spans="1:30" ht="30" customHeight="1">
      <c r="A145" s="26" t="s">
        <v>253</v>
      </c>
      <c r="B145" s="16" t="s">
        <v>653</v>
      </c>
      <c r="C145" s="5">
        <v>3</v>
      </c>
    </row>
    <row r="146" spans="1:30" ht="30" customHeight="1">
      <c r="A146" s="35" t="s">
        <v>673</v>
      </c>
      <c r="B146" s="16" t="s">
        <v>653</v>
      </c>
      <c r="C146" s="5">
        <v>3</v>
      </c>
    </row>
    <row r="147" spans="1:30" ht="30" customHeight="1">
      <c r="A147" s="35" t="s">
        <v>287</v>
      </c>
      <c r="B147" s="16" t="s">
        <v>653</v>
      </c>
      <c r="C147" s="17">
        <v>3</v>
      </c>
      <c r="D147" s="23"/>
    </row>
    <row r="148" spans="1:30" ht="30" customHeight="1">
      <c r="A148" s="35" t="s">
        <v>706</v>
      </c>
      <c r="B148" s="16" t="s">
        <v>653</v>
      </c>
      <c r="C148" s="5">
        <v>3</v>
      </c>
    </row>
    <row r="149" spans="1:30" ht="30" customHeight="1">
      <c r="A149" s="26" t="s">
        <v>216</v>
      </c>
      <c r="B149" s="16" t="s">
        <v>653</v>
      </c>
      <c r="C149" s="5">
        <v>3</v>
      </c>
    </row>
    <row r="150" spans="1:30" ht="30" customHeight="1">
      <c r="A150" s="35" t="s">
        <v>734</v>
      </c>
      <c r="B150" s="16" t="s">
        <v>653</v>
      </c>
      <c r="C150" s="5">
        <v>3</v>
      </c>
    </row>
    <row r="151" spans="1:30" ht="30" customHeight="1">
      <c r="A151" s="35" t="s">
        <v>795</v>
      </c>
      <c r="B151" s="16" t="s">
        <v>653</v>
      </c>
      <c r="C151" s="5">
        <v>3</v>
      </c>
    </row>
    <row r="152" spans="1:30" ht="30" customHeight="1">
      <c r="A152" s="26" t="s">
        <v>14</v>
      </c>
      <c r="B152" s="16" t="s">
        <v>653</v>
      </c>
      <c r="C152" s="5">
        <v>3</v>
      </c>
    </row>
    <row r="153" spans="1:30" ht="30" customHeight="1">
      <c r="A153" s="35" t="s">
        <v>182</v>
      </c>
      <c r="B153" s="16" t="s">
        <v>653</v>
      </c>
      <c r="C153" s="5">
        <v>3</v>
      </c>
    </row>
    <row r="154" spans="1:30" ht="30" customHeight="1">
      <c r="A154" s="26" t="s">
        <v>318</v>
      </c>
      <c r="B154" s="16" t="s">
        <v>653</v>
      </c>
      <c r="C154" s="17">
        <v>3</v>
      </c>
      <c r="D154" s="23"/>
    </row>
    <row r="155" spans="1:30" ht="30" customHeight="1">
      <c r="A155" s="26" t="s">
        <v>1014</v>
      </c>
      <c r="B155" s="1" t="s">
        <v>653</v>
      </c>
      <c r="C155" s="5">
        <v>2</v>
      </c>
    </row>
    <row r="156" spans="1:30" s="7" customFormat="1" ht="30" customHeight="1">
      <c r="A156" s="35" t="s">
        <v>10</v>
      </c>
      <c r="B156" s="16" t="s">
        <v>653</v>
      </c>
      <c r="C156" s="5">
        <v>2</v>
      </c>
      <c r="D156" s="4"/>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row>
    <row r="157" spans="1:30" s="7" customFormat="1" ht="30" customHeight="1">
      <c r="A157" s="35" t="s">
        <v>802</v>
      </c>
      <c r="B157" s="16" t="s">
        <v>653</v>
      </c>
      <c r="C157" s="5">
        <v>2</v>
      </c>
      <c r="D157" s="4"/>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row>
    <row r="158" spans="1:30" s="7" customFormat="1" ht="30" customHeight="1">
      <c r="A158" s="35" t="s">
        <v>680</v>
      </c>
      <c r="B158" s="16" t="s">
        <v>653</v>
      </c>
      <c r="C158" s="5">
        <v>2</v>
      </c>
      <c r="D158" s="4"/>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row>
    <row r="159" spans="1:30" s="7" customFormat="1" ht="30" customHeight="1">
      <c r="A159" s="35" t="s">
        <v>235</v>
      </c>
      <c r="B159" s="16" t="s">
        <v>653</v>
      </c>
      <c r="C159" s="5">
        <v>2</v>
      </c>
      <c r="D159" s="4"/>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row>
    <row r="160" spans="1:30" s="7" customFormat="1" ht="30" customHeight="1">
      <c r="A160" s="35" t="s">
        <v>683</v>
      </c>
      <c r="B160" s="16" t="s">
        <v>653</v>
      </c>
      <c r="C160" s="5">
        <v>2</v>
      </c>
      <c r="D160" s="4"/>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row>
    <row r="161" spans="1:30" s="7" customFormat="1" ht="30" customHeight="1">
      <c r="A161" s="35" t="s">
        <v>271</v>
      </c>
      <c r="B161" s="16" t="s">
        <v>653</v>
      </c>
      <c r="C161" s="5">
        <v>2</v>
      </c>
      <c r="D161" s="4"/>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row>
    <row r="162" spans="1:30" s="7" customFormat="1" ht="30" customHeight="1">
      <c r="A162" s="35" t="s">
        <v>800</v>
      </c>
      <c r="B162" s="16" t="s">
        <v>653</v>
      </c>
      <c r="C162" s="5">
        <v>2</v>
      </c>
      <c r="D162" s="4"/>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row>
    <row r="163" spans="1:30" s="7" customFormat="1" ht="30" customHeight="1">
      <c r="A163" s="35" t="s">
        <v>668</v>
      </c>
      <c r="B163" s="16" t="s">
        <v>653</v>
      </c>
      <c r="C163" s="5">
        <v>2</v>
      </c>
      <c r="D163" s="4"/>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row>
    <row r="164" spans="1:30" s="7" customFormat="1" ht="30" customHeight="1">
      <c r="A164" s="26" t="s">
        <v>237</v>
      </c>
      <c r="B164" s="16" t="s">
        <v>653</v>
      </c>
      <c r="C164" s="5">
        <v>2</v>
      </c>
      <c r="D164" s="4"/>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row>
    <row r="165" spans="1:30" s="7" customFormat="1" ht="30" customHeight="1">
      <c r="A165" s="35" t="s">
        <v>150</v>
      </c>
      <c r="B165" s="16" t="s">
        <v>653</v>
      </c>
      <c r="C165" s="5">
        <v>2</v>
      </c>
      <c r="D165" s="4"/>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row>
    <row r="166" spans="1:30" s="7" customFormat="1" ht="30" customHeight="1">
      <c r="A166" s="35" t="s">
        <v>759</v>
      </c>
      <c r="B166" s="16" t="s">
        <v>653</v>
      </c>
      <c r="C166" s="5">
        <v>2</v>
      </c>
      <c r="D166" s="4"/>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row>
    <row r="167" spans="1:30" s="7" customFormat="1" ht="30" customHeight="1">
      <c r="A167" s="35" t="s">
        <v>763</v>
      </c>
      <c r="B167" s="16" t="s">
        <v>653</v>
      </c>
      <c r="C167" s="5">
        <v>2</v>
      </c>
      <c r="D167" s="4"/>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row>
    <row r="168" spans="1:30" s="7" customFormat="1" ht="30" customHeight="1">
      <c r="A168" s="26" t="s">
        <v>245</v>
      </c>
      <c r="B168" s="16" t="s">
        <v>653</v>
      </c>
      <c r="C168" s="5">
        <v>2</v>
      </c>
      <c r="D168" s="4"/>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row>
    <row r="169" spans="1:30" s="7" customFormat="1" ht="30" customHeight="1">
      <c r="A169" s="35" t="s">
        <v>334</v>
      </c>
      <c r="B169" s="16" t="s">
        <v>653</v>
      </c>
      <c r="C169" s="17">
        <v>2</v>
      </c>
      <c r="D169" s="23"/>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row>
    <row r="170" spans="1:30" s="7" customFormat="1" ht="30" customHeight="1">
      <c r="A170" s="35" t="s">
        <v>692</v>
      </c>
      <c r="B170" s="16" t="s">
        <v>653</v>
      </c>
      <c r="C170" s="5">
        <v>2</v>
      </c>
      <c r="D170" s="4"/>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row>
    <row r="171" spans="1:30" s="7" customFormat="1" ht="30" customHeight="1">
      <c r="A171" s="26" t="s">
        <v>138</v>
      </c>
      <c r="B171" s="16" t="s">
        <v>653</v>
      </c>
      <c r="C171" s="5">
        <v>2</v>
      </c>
      <c r="D171" s="4"/>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row>
    <row r="172" spans="1:30" s="7" customFormat="1" ht="30" customHeight="1">
      <c r="A172" s="35" t="s">
        <v>793</v>
      </c>
      <c r="B172" s="16" t="s">
        <v>653</v>
      </c>
      <c r="C172" s="5">
        <v>2</v>
      </c>
      <c r="D172" s="4"/>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row>
    <row r="173" spans="1:30" s="7" customFormat="1" ht="30" customHeight="1">
      <c r="A173" s="35" t="s">
        <v>799</v>
      </c>
      <c r="B173" s="16" t="s">
        <v>653</v>
      </c>
      <c r="C173" s="5">
        <v>2</v>
      </c>
      <c r="D173" s="4"/>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row>
    <row r="174" spans="1:30" s="7" customFormat="1" ht="30" customHeight="1">
      <c r="A174" s="35" t="s">
        <v>711</v>
      </c>
      <c r="B174" s="16" t="s">
        <v>653</v>
      </c>
      <c r="C174" s="5">
        <v>2</v>
      </c>
      <c r="D174" s="4"/>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row>
    <row r="175" spans="1:30" s="7" customFormat="1" ht="30" customHeight="1">
      <c r="A175" s="35" t="s">
        <v>767</v>
      </c>
      <c r="B175" s="16" t="s">
        <v>653</v>
      </c>
      <c r="C175" s="5">
        <v>2</v>
      </c>
      <c r="D175" s="4"/>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row>
    <row r="176" spans="1:30" ht="30" customHeight="1">
      <c r="A176" s="35" t="s">
        <v>288</v>
      </c>
      <c r="B176" s="16" t="s">
        <v>653</v>
      </c>
      <c r="C176" s="5">
        <v>1</v>
      </c>
    </row>
    <row r="177" spans="1:30" ht="30" customHeight="1">
      <c r="A177" s="26" t="s">
        <v>351</v>
      </c>
      <c r="B177" s="16" t="s">
        <v>653</v>
      </c>
      <c r="C177" s="5">
        <v>1</v>
      </c>
    </row>
    <row r="178" spans="1:30" ht="30" customHeight="1">
      <c r="A178" s="35" t="s">
        <v>760</v>
      </c>
      <c r="B178" s="16" t="s">
        <v>653</v>
      </c>
      <c r="C178" s="5">
        <v>1</v>
      </c>
    </row>
    <row r="179" spans="1:30" ht="30" customHeight="1">
      <c r="A179" s="35" t="s">
        <v>751</v>
      </c>
      <c r="B179" s="16" t="s">
        <v>653</v>
      </c>
      <c r="C179" s="5">
        <v>1</v>
      </c>
    </row>
    <row r="180" spans="1:30" ht="30" customHeight="1">
      <c r="A180" s="35" t="s">
        <v>756</v>
      </c>
      <c r="B180" s="16" t="s">
        <v>653</v>
      </c>
      <c r="C180" s="5">
        <v>1</v>
      </c>
    </row>
    <row r="181" spans="1:30" ht="30" customHeight="1">
      <c r="A181" s="35" t="s">
        <v>772</v>
      </c>
      <c r="B181" s="16" t="s">
        <v>653</v>
      </c>
      <c r="C181" s="5">
        <v>1</v>
      </c>
    </row>
    <row r="182" spans="1:30" ht="30" customHeight="1">
      <c r="A182" s="35" t="s">
        <v>797</v>
      </c>
      <c r="B182" s="16" t="s">
        <v>653</v>
      </c>
      <c r="C182" s="5">
        <v>1</v>
      </c>
    </row>
    <row r="183" spans="1:30" ht="30" customHeight="1">
      <c r="A183" s="35" t="s">
        <v>344</v>
      </c>
      <c r="B183" s="16" t="s">
        <v>653</v>
      </c>
      <c r="C183" s="5">
        <v>1</v>
      </c>
    </row>
    <row r="184" spans="1:30" ht="30" customHeight="1">
      <c r="A184" s="35" t="s">
        <v>684</v>
      </c>
      <c r="B184" s="16" t="s">
        <v>653</v>
      </c>
      <c r="C184" s="5">
        <v>1</v>
      </c>
    </row>
    <row r="185" spans="1:30" ht="30" customHeight="1">
      <c r="A185" s="35" t="s">
        <v>669</v>
      </c>
      <c r="B185" s="16" t="s">
        <v>653</v>
      </c>
      <c r="C185" s="5">
        <v>1</v>
      </c>
    </row>
    <row r="186" spans="1:30" ht="30" customHeight="1">
      <c r="A186" s="35" t="s">
        <v>757</v>
      </c>
      <c r="B186" s="16" t="s">
        <v>653</v>
      </c>
      <c r="C186" s="5">
        <v>1</v>
      </c>
    </row>
    <row r="187" spans="1:30" ht="30" customHeight="1">
      <c r="A187" s="35" t="s">
        <v>783</v>
      </c>
      <c r="B187" s="16" t="s">
        <v>653</v>
      </c>
      <c r="C187" s="5">
        <v>1</v>
      </c>
    </row>
    <row r="188" spans="1:30" ht="30" customHeight="1">
      <c r="A188" s="35" t="s">
        <v>768</v>
      </c>
      <c r="B188" s="16" t="s">
        <v>653</v>
      </c>
      <c r="C188" s="5">
        <v>1</v>
      </c>
    </row>
    <row r="189" spans="1:30" s="7" customFormat="1" ht="30" customHeight="1">
      <c r="A189" s="35" t="s">
        <v>735</v>
      </c>
      <c r="B189" s="16" t="s">
        <v>653</v>
      </c>
      <c r="C189" s="5">
        <v>1</v>
      </c>
      <c r="D189" s="4"/>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row>
    <row r="190" spans="1:30" s="7" customFormat="1" ht="30" customHeight="1">
      <c r="A190" s="35" t="s">
        <v>190</v>
      </c>
      <c r="B190" s="16" t="s">
        <v>653</v>
      </c>
      <c r="C190" s="5">
        <v>1</v>
      </c>
      <c r="D190" s="4"/>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row>
    <row r="191" spans="1:30" ht="30" customHeight="1">
      <c r="A191" s="35" t="s">
        <v>256</v>
      </c>
      <c r="B191" s="16" t="s">
        <v>653</v>
      </c>
      <c r="C191" s="5">
        <v>1</v>
      </c>
    </row>
    <row r="192" spans="1:30" ht="30" customHeight="1">
      <c r="A192" s="35" t="s">
        <v>704</v>
      </c>
      <c r="B192" s="16" t="s">
        <v>653</v>
      </c>
      <c r="C192" s="5">
        <v>1</v>
      </c>
    </row>
    <row r="193" spans="1:30" ht="30" customHeight="1">
      <c r="A193" s="35" t="s">
        <v>736</v>
      </c>
      <c r="B193" s="16" t="s">
        <v>653</v>
      </c>
      <c r="C193" s="5">
        <v>1</v>
      </c>
    </row>
    <row r="194" spans="1:30" ht="30" customHeight="1">
      <c r="A194" s="26" t="s">
        <v>3</v>
      </c>
      <c r="B194" s="16" t="s">
        <v>653</v>
      </c>
      <c r="C194" s="5">
        <v>1</v>
      </c>
      <c r="D194" s="4" t="s">
        <v>77</v>
      </c>
    </row>
    <row r="195" spans="1:30" ht="30" customHeight="1">
      <c r="A195" s="26" t="s">
        <v>326</v>
      </c>
      <c r="B195" s="16" t="s">
        <v>653</v>
      </c>
      <c r="C195" s="5">
        <v>1</v>
      </c>
    </row>
    <row r="196" spans="1:30" ht="30" customHeight="1">
      <c r="A196" s="35" t="s">
        <v>754</v>
      </c>
      <c r="B196" s="16" t="s">
        <v>653</v>
      </c>
      <c r="C196" s="5">
        <v>1</v>
      </c>
    </row>
    <row r="197" spans="1:30" ht="30" customHeight="1">
      <c r="A197" s="26" t="s">
        <v>314</v>
      </c>
      <c r="B197" s="16" t="s">
        <v>653</v>
      </c>
      <c r="C197" s="5">
        <v>1</v>
      </c>
    </row>
    <row r="198" spans="1:30" ht="30" customHeight="1">
      <c r="A198" s="35" t="s">
        <v>222</v>
      </c>
      <c r="B198" s="16" t="s">
        <v>653</v>
      </c>
      <c r="C198" s="5">
        <v>1</v>
      </c>
    </row>
    <row r="199" spans="1:30" ht="30" customHeight="1">
      <c r="A199" s="26" t="s">
        <v>243</v>
      </c>
      <c r="B199" s="16" t="s">
        <v>653</v>
      </c>
      <c r="C199" s="5">
        <v>1</v>
      </c>
    </row>
    <row r="200" spans="1:30" ht="30" customHeight="1">
      <c r="A200" s="35" t="s">
        <v>745</v>
      </c>
      <c r="B200" s="16" t="s">
        <v>653</v>
      </c>
      <c r="C200" s="5">
        <v>1</v>
      </c>
    </row>
    <row r="201" spans="1:30" ht="30" customHeight="1">
      <c r="A201" s="35" t="s">
        <v>801</v>
      </c>
      <c r="B201" s="16" t="s">
        <v>653</v>
      </c>
      <c r="C201" s="5">
        <v>1</v>
      </c>
    </row>
    <row r="202" spans="1:30" ht="30" customHeight="1">
      <c r="A202" s="35" t="s">
        <v>370</v>
      </c>
      <c r="B202" s="16" t="s">
        <v>653</v>
      </c>
      <c r="C202" s="5">
        <v>1</v>
      </c>
    </row>
    <row r="203" spans="1:30" s="7" customFormat="1" ht="30" customHeight="1">
      <c r="A203" s="35" t="s">
        <v>247</v>
      </c>
      <c r="B203" s="16" t="s">
        <v>653</v>
      </c>
      <c r="C203" s="5">
        <v>1</v>
      </c>
      <c r="D203" s="4"/>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row>
    <row r="204" spans="1:30" ht="30" customHeight="1">
      <c r="A204" s="26" t="s">
        <v>271</v>
      </c>
      <c r="B204" s="16" t="s">
        <v>653</v>
      </c>
      <c r="C204" s="5">
        <v>1</v>
      </c>
    </row>
    <row r="205" spans="1:30" ht="30" customHeight="1">
      <c r="A205" s="36" t="s">
        <v>513</v>
      </c>
      <c r="B205" s="16" t="s">
        <v>653</v>
      </c>
      <c r="C205" s="5">
        <v>1</v>
      </c>
    </row>
    <row r="206" spans="1:30" s="7" customFormat="1" ht="30" customHeight="1">
      <c r="A206" s="35" t="s">
        <v>327</v>
      </c>
      <c r="B206" s="16" t="s">
        <v>653</v>
      </c>
      <c r="C206" s="5">
        <v>1</v>
      </c>
      <c r="D206" s="4"/>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row>
    <row r="207" spans="1:30" s="7" customFormat="1" ht="30" customHeight="1">
      <c r="A207" s="35" t="s">
        <v>317</v>
      </c>
      <c r="B207" s="16" t="s">
        <v>653</v>
      </c>
      <c r="C207" s="5">
        <v>1</v>
      </c>
      <c r="D207" s="4"/>
      <c r="E207" s="6"/>
      <c r="F207" s="6"/>
      <c r="G207" s="1"/>
      <c r="H207" s="1"/>
      <c r="I207" s="1"/>
      <c r="J207" s="1"/>
      <c r="K207" s="1"/>
      <c r="L207" s="1"/>
      <c r="M207" s="1"/>
      <c r="N207" s="1"/>
      <c r="O207" s="1"/>
      <c r="P207" s="1"/>
      <c r="Q207" s="1"/>
      <c r="R207" s="1"/>
      <c r="S207" s="1"/>
      <c r="T207" s="1"/>
      <c r="U207" s="1"/>
      <c r="V207" s="1"/>
      <c r="W207" s="1"/>
      <c r="X207" s="1"/>
      <c r="Y207" s="1"/>
      <c r="Z207" s="1"/>
      <c r="AA207" s="1"/>
      <c r="AB207" s="1"/>
      <c r="AC207" s="1"/>
      <c r="AD207" s="1"/>
    </row>
    <row r="208" spans="1:30" ht="30" customHeight="1">
      <c r="A208" s="35" t="s">
        <v>755</v>
      </c>
      <c r="B208" s="16" t="s">
        <v>653</v>
      </c>
      <c r="C208" s="5">
        <v>1</v>
      </c>
    </row>
    <row r="209" spans="1:30" ht="30" customHeight="1">
      <c r="A209" s="26" t="s">
        <v>119</v>
      </c>
      <c r="B209" s="16" t="s">
        <v>653</v>
      </c>
      <c r="C209" s="5">
        <v>1</v>
      </c>
    </row>
    <row r="210" spans="1:30" ht="30" customHeight="1">
      <c r="A210" s="35" t="s">
        <v>834</v>
      </c>
      <c r="B210" s="16" t="s">
        <v>833</v>
      </c>
      <c r="C210" s="5">
        <v>10</v>
      </c>
    </row>
    <row r="211" spans="1:30" ht="30" customHeight="1">
      <c r="A211" s="50" t="s">
        <v>952</v>
      </c>
      <c r="B211" s="16" t="s">
        <v>833</v>
      </c>
      <c r="C211" s="5">
        <v>9</v>
      </c>
    </row>
    <row r="212" spans="1:30" ht="30" customHeight="1">
      <c r="A212" s="35" t="s">
        <v>916</v>
      </c>
      <c r="B212" s="16" t="s">
        <v>833</v>
      </c>
      <c r="C212" s="5">
        <v>9</v>
      </c>
    </row>
    <row r="213" spans="1:30" ht="30" customHeight="1">
      <c r="A213" s="26" t="s">
        <v>515</v>
      </c>
      <c r="B213" s="16" t="s">
        <v>833</v>
      </c>
      <c r="C213" s="5">
        <v>9</v>
      </c>
    </row>
    <row r="214" spans="1:30" ht="30" customHeight="1">
      <c r="A214" s="26" t="s">
        <v>546</v>
      </c>
      <c r="B214" s="16" t="s">
        <v>833</v>
      </c>
      <c r="C214" s="5">
        <v>9</v>
      </c>
    </row>
    <row r="215" spans="1:30" ht="30" customHeight="1">
      <c r="A215" s="26" t="s">
        <v>533</v>
      </c>
      <c r="B215" s="16" t="s">
        <v>833</v>
      </c>
      <c r="C215" s="5">
        <v>9</v>
      </c>
    </row>
    <row r="216" spans="1:30" ht="30" customHeight="1">
      <c r="A216" s="26" t="s">
        <v>534</v>
      </c>
      <c r="B216" s="16" t="s">
        <v>833</v>
      </c>
      <c r="C216" s="5">
        <v>9</v>
      </c>
    </row>
    <row r="217" spans="1:30" ht="30" customHeight="1">
      <c r="A217" s="26" t="s">
        <v>550</v>
      </c>
      <c r="B217" s="16" t="s">
        <v>833</v>
      </c>
      <c r="C217" s="5">
        <v>9</v>
      </c>
    </row>
    <row r="218" spans="1:30" ht="30" customHeight="1">
      <c r="A218" s="26" t="s">
        <v>558</v>
      </c>
      <c r="B218" s="16" t="s">
        <v>833</v>
      </c>
      <c r="C218" s="5">
        <v>9</v>
      </c>
    </row>
    <row r="219" spans="1:30" ht="30" customHeight="1">
      <c r="A219" s="26" t="s">
        <v>568</v>
      </c>
      <c r="B219" s="16" t="s">
        <v>833</v>
      </c>
      <c r="C219" s="5">
        <v>9</v>
      </c>
    </row>
    <row r="220" spans="1:30" s="7" customFormat="1" ht="30" customHeight="1">
      <c r="A220" s="26" t="s">
        <v>531</v>
      </c>
      <c r="B220" s="16" t="s">
        <v>833</v>
      </c>
      <c r="C220" s="5">
        <v>9</v>
      </c>
      <c r="D220" s="4"/>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row>
    <row r="221" spans="1:30" ht="30" customHeight="1">
      <c r="A221" s="26" t="s">
        <v>535</v>
      </c>
      <c r="B221" s="16" t="s">
        <v>833</v>
      </c>
      <c r="C221" s="5">
        <v>9</v>
      </c>
    </row>
    <row r="222" spans="1:30" ht="30" customHeight="1">
      <c r="A222" s="26" t="s">
        <v>556</v>
      </c>
      <c r="B222" s="16" t="s">
        <v>833</v>
      </c>
      <c r="C222" s="5">
        <v>9</v>
      </c>
    </row>
    <row r="223" spans="1:30" ht="30" customHeight="1">
      <c r="A223" s="50" t="s">
        <v>955</v>
      </c>
      <c r="B223" s="16" t="s">
        <v>833</v>
      </c>
      <c r="C223" s="5">
        <v>8</v>
      </c>
    </row>
    <row r="224" spans="1:30" ht="30" customHeight="1">
      <c r="A224" s="26" t="s">
        <v>528</v>
      </c>
      <c r="B224" s="16" t="s">
        <v>833</v>
      </c>
      <c r="C224" s="5">
        <v>8</v>
      </c>
    </row>
    <row r="225" spans="1:30" ht="30" customHeight="1">
      <c r="A225" s="26" t="s">
        <v>517</v>
      </c>
      <c r="B225" s="16" t="s">
        <v>833</v>
      </c>
      <c r="C225" s="5">
        <v>8</v>
      </c>
    </row>
    <row r="226" spans="1:30" ht="30" customHeight="1">
      <c r="A226" s="26" t="s">
        <v>549</v>
      </c>
      <c r="B226" s="16" t="s">
        <v>833</v>
      </c>
      <c r="C226" s="5">
        <v>8</v>
      </c>
    </row>
    <row r="227" spans="1:30" ht="30" customHeight="1">
      <c r="A227" s="36" t="s">
        <v>465</v>
      </c>
      <c r="B227" s="16" t="s">
        <v>833</v>
      </c>
      <c r="C227" s="5">
        <v>7</v>
      </c>
    </row>
    <row r="228" spans="1:30" ht="30" customHeight="1">
      <c r="A228" s="26" t="s">
        <v>527</v>
      </c>
      <c r="B228" s="16" t="s">
        <v>833</v>
      </c>
      <c r="C228" s="5">
        <v>7</v>
      </c>
    </row>
    <row r="229" spans="1:30" ht="30" customHeight="1">
      <c r="A229" s="26" t="s">
        <v>564</v>
      </c>
      <c r="B229" s="16" t="s">
        <v>833</v>
      </c>
      <c r="C229" s="5">
        <v>7</v>
      </c>
    </row>
    <row r="230" spans="1:30" ht="30" customHeight="1">
      <c r="A230" s="50" t="s">
        <v>971</v>
      </c>
      <c r="B230" s="16" t="s">
        <v>833</v>
      </c>
      <c r="C230" s="5">
        <v>6</v>
      </c>
    </row>
    <row r="231" spans="1:30" ht="30" customHeight="1">
      <c r="A231" s="50" t="s">
        <v>973</v>
      </c>
      <c r="B231" s="16" t="s">
        <v>833</v>
      </c>
      <c r="C231" s="5">
        <v>6</v>
      </c>
    </row>
    <row r="232" spans="1:30" ht="30" customHeight="1">
      <c r="A232" s="35" t="s">
        <v>933</v>
      </c>
      <c r="B232" s="16" t="s">
        <v>833</v>
      </c>
      <c r="C232" s="5">
        <v>6</v>
      </c>
    </row>
    <row r="233" spans="1:30" ht="30" customHeight="1">
      <c r="A233" s="26" t="s">
        <v>536</v>
      </c>
      <c r="B233" s="16" t="s">
        <v>833</v>
      </c>
      <c r="C233" s="5">
        <v>6</v>
      </c>
    </row>
    <row r="234" spans="1:30" ht="30" customHeight="1">
      <c r="A234" s="26" t="s">
        <v>562</v>
      </c>
      <c r="B234" s="16" t="s">
        <v>833</v>
      </c>
      <c r="C234" s="5">
        <v>6</v>
      </c>
    </row>
    <row r="235" spans="1:30" ht="30" customHeight="1">
      <c r="A235" s="26" t="s">
        <v>555</v>
      </c>
      <c r="B235" s="16" t="s">
        <v>833</v>
      </c>
      <c r="C235" s="5">
        <v>6</v>
      </c>
    </row>
    <row r="236" spans="1:30" s="7" customFormat="1" ht="30" customHeight="1">
      <c r="A236" s="26" t="s">
        <v>560</v>
      </c>
      <c r="B236" s="16" t="s">
        <v>833</v>
      </c>
      <c r="C236" s="5">
        <v>6</v>
      </c>
      <c r="D236" s="4"/>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row>
    <row r="237" spans="1:30" s="7" customFormat="1" ht="30" customHeight="1">
      <c r="A237" s="26" t="s">
        <v>520</v>
      </c>
      <c r="B237" s="16" t="s">
        <v>833</v>
      </c>
      <c r="C237" s="5">
        <v>6</v>
      </c>
      <c r="D237" s="4"/>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row>
    <row r="238" spans="1:30" s="7" customFormat="1" ht="30" customHeight="1">
      <c r="A238" s="26" t="s">
        <v>518</v>
      </c>
      <c r="B238" s="16" t="s">
        <v>833</v>
      </c>
      <c r="C238" s="5">
        <v>6</v>
      </c>
      <c r="D238" s="4"/>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row>
    <row r="239" spans="1:30" s="7" customFormat="1" ht="30" customHeight="1">
      <c r="A239" s="26" t="s">
        <v>522</v>
      </c>
      <c r="B239" s="16" t="s">
        <v>833</v>
      </c>
      <c r="C239" s="5">
        <v>6</v>
      </c>
      <c r="D239" s="4"/>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row>
    <row r="240" spans="1:30" ht="30" customHeight="1">
      <c r="A240" s="26" t="s">
        <v>992</v>
      </c>
      <c r="B240" s="1" t="s">
        <v>833</v>
      </c>
      <c r="C240" s="5">
        <v>5</v>
      </c>
    </row>
    <row r="241" spans="1:30" s="7" customFormat="1" ht="30" customHeight="1">
      <c r="A241" s="35" t="s">
        <v>652</v>
      </c>
      <c r="B241" s="16" t="s">
        <v>833</v>
      </c>
      <c r="C241" s="17">
        <v>5</v>
      </c>
      <c r="D241" s="23"/>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row>
    <row r="242" spans="1:30" s="7" customFormat="1" ht="30" customHeight="1">
      <c r="A242" s="26" t="s">
        <v>567</v>
      </c>
      <c r="B242" s="16" t="s">
        <v>833</v>
      </c>
      <c r="C242" s="5">
        <v>5</v>
      </c>
      <c r="D242" s="4"/>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row>
    <row r="243" spans="1:30" s="7" customFormat="1" ht="30" customHeight="1">
      <c r="A243" s="26" t="s">
        <v>561</v>
      </c>
      <c r="B243" s="16" t="s">
        <v>833</v>
      </c>
      <c r="C243" s="5">
        <v>5</v>
      </c>
      <c r="D243" s="4"/>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row>
    <row r="244" spans="1:30" s="7" customFormat="1" ht="30" customHeight="1">
      <c r="A244" s="26" t="s">
        <v>545</v>
      </c>
      <c r="B244" s="16" t="s">
        <v>833</v>
      </c>
      <c r="C244" s="5">
        <v>5</v>
      </c>
      <c r="D244" s="4"/>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row>
    <row r="245" spans="1:30" ht="30" customHeight="1">
      <c r="A245" s="26" t="s">
        <v>547</v>
      </c>
      <c r="B245" s="16" t="s">
        <v>833</v>
      </c>
      <c r="C245" s="5">
        <v>5</v>
      </c>
    </row>
    <row r="246" spans="1:30" ht="30" customHeight="1">
      <c r="A246" s="26" t="s">
        <v>516</v>
      </c>
      <c r="B246" s="16" t="s">
        <v>833</v>
      </c>
      <c r="C246" s="5">
        <v>5</v>
      </c>
    </row>
    <row r="247" spans="1:30" ht="30" customHeight="1">
      <c r="A247" s="26" t="s">
        <v>552</v>
      </c>
      <c r="B247" s="16" t="s">
        <v>833</v>
      </c>
      <c r="C247" s="5">
        <v>4</v>
      </c>
    </row>
    <row r="248" spans="1:30" ht="30" customHeight="1">
      <c r="A248" s="26" t="s">
        <v>539</v>
      </c>
      <c r="B248" s="16" t="s">
        <v>833</v>
      </c>
      <c r="C248" s="5">
        <v>4</v>
      </c>
    </row>
    <row r="249" spans="1:30" ht="30" customHeight="1">
      <c r="A249" s="26" t="s">
        <v>543</v>
      </c>
      <c r="B249" s="16" t="s">
        <v>833</v>
      </c>
      <c r="C249" s="5">
        <v>4</v>
      </c>
    </row>
    <row r="250" spans="1:30" ht="30" customHeight="1">
      <c r="A250" s="26" t="s">
        <v>566</v>
      </c>
      <c r="B250" s="16" t="s">
        <v>833</v>
      </c>
      <c r="C250" s="5">
        <v>4</v>
      </c>
    </row>
    <row r="251" spans="1:30" ht="30" customHeight="1">
      <c r="A251" s="26" t="s">
        <v>526</v>
      </c>
      <c r="B251" s="16" t="s">
        <v>833</v>
      </c>
      <c r="C251" s="5">
        <v>3</v>
      </c>
    </row>
    <row r="252" spans="1:30" ht="30" customHeight="1">
      <c r="A252" s="26" t="s">
        <v>540</v>
      </c>
      <c r="B252" s="16" t="s">
        <v>833</v>
      </c>
      <c r="C252" s="5">
        <v>3</v>
      </c>
    </row>
    <row r="253" spans="1:30" ht="30" customHeight="1">
      <c r="A253" s="26" t="s">
        <v>544</v>
      </c>
      <c r="B253" s="16" t="s">
        <v>833</v>
      </c>
      <c r="C253" s="5">
        <v>3</v>
      </c>
    </row>
    <row r="254" spans="1:30" ht="30" customHeight="1">
      <c r="A254" s="26" t="s">
        <v>523</v>
      </c>
      <c r="B254" s="16" t="s">
        <v>833</v>
      </c>
      <c r="C254" s="5">
        <v>3</v>
      </c>
    </row>
    <row r="255" spans="1:30" ht="30" customHeight="1">
      <c r="A255" s="26" t="s">
        <v>532</v>
      </c>
      <c r="B255" s="16" t="s">
        <v>833</v>
      </c>
      <c r="C255" s="5">
        <v>3</v>
      </c>
    </row>
    <row r="256" spans="1:30" ht="30" customHeight="1">
      <c r="A256" s="26" t="s">
        <v>565</v>
      </c>
      <c r="B256" s="16" t="s">
        <v>833</v>
      </c>
      <c r="C256" s="5">
        <v>2</v>
      </c>
    </row>
    <row r="257" spans="1:3" ht="30" customHeight="1">
      <c r="A257" s="26" t="s">
        <v>554</v>
      </c>
      <c r="B257" s="16" t="s">
        <v>833</v>
      </c>
      <c r="C257" s="5">
        <v>2</v>
      </c>
    </row>
    <row r="258" spans="1:3" ht="30" customHeight="1">
      <c r="A258" s="26" t="s">
        <v>918</v>
      </c>
      <c r="B258" s="16" t="s">
        <v>833</v>
      </c>
      <c r="C258" s="5">
        <v>1</v>
      </c>
    </row>
    <row r="259" spans="1:3" ht="30" customHeight="1">
      <c r="A259" s="26" t="s">
        <v>308</v>
      </c>
      <c r="B259" s="16" t="s">
        <v>833</v>
      </c>
      <c r="C259" s="5">
        <v>1</v>
      </c>
    </row>
    <row r="260" spans="1:3" ht="30" customHeight="1">
      <c r="A260" s="35" t="s">
        <v>313</v>
      </c>
      <c r="B260" s="16" t="s">
        <v>833</v>
      </c>
      <c r="C260" s="5">
        <v>1</v>
      </c>
    </row>
    <row r="261" spans="1:3" ht="30" customHeight="1">
      <c r="A261" s="26" t="s">
        <v>553</v>
      </c>
      <c r="B261" s="16" t="s">
        <v>833</v>
      </c>
      <c r="C261" s="5">
        <v>1</v>
      </c>
    </row>
    <row r="262" spans="1:3" ht="30" customHeight="1">
      <c r="A262" s="26" t="s">
        <v>525</v>
      </c>
      <c r="B262" s="16" t="s">
        <v>833</v>
      </c>
      <c r="C262" s="5">
        <v>1</v>
      </c>
    </row>
    <row r="263" spans="1:3" ht="30" customHeight="1">
      <c r="A263" s="26" t="s">
        <v>557</v>
      </c>
      <c r="B263" s="16" t="s">
        <v>833</v>
      </c>
      <c r="C263" s="5">
        <v>1</v>
      </c>
    </row>
    <row r="264" spans="1:3" ht="30" customHeight="1">
      <c r="A264" s="26" t="s">
        <v>524</v>
      </c>
      <c r="B264" s="16" t="s">
        <v>833</v>
      </c>
      <c r="C264" s="5">
        <v>1</v>
      </c>
    </row>
    <row r="265" spans="1:3" ht="30" customHeight="1">
      <c r="A265" s="26" t="s">
        <v>548</v>
      </c>
      <c r="B265" s="16" t="s">
        <v>833</v>
      </c>
      <c r="C265" s="5">
        <v>1</v>
      </c>
    </row>
    <row r="266" spans="1:3" ht="30" customHeight="1">
      <c r="A266" s="26" t="s">
        <v>537</v>
      </c>
      <c r="B266" s="16" t="s">
        <v>833</v>
      </c>
      <c r="C266" s="5">
        <v>1</v>
      </c>
    </row>
    <row r="267" spans="1:3" ht="30" customHeight="1">
      <c r="A267" s="26" t="s">
        <v>551</v>
      </c>
      <c r="B267" s="16" t="s">
        <v>833</v>
      </c>
      <c r="C267" s="5">
        <v>1</v>
      </c>
    </row>
    <row r="268" spans="1:3" ht="30" customHeight="1">
      <c r="A268" s="35" t="s">
        <v>782</v>
      </c>
      <c r="B268" s="16" t="s">
        <v>833</v>
      </c>
      <c r="C268" s="5">
        <v>1</v>
      </c>
    </row>
    <row r="269" spans="1:3" ht="30" customHeight="1">
      <c r="A269" s="35" t="s">
        <v>762</v>
      </c>
      <c r="B269" s="16" t="s">
        <v>833</v>
      </c>
      <c r="C269" s="5">
        <v>1</v>
      </c>
    </row>
    <row r="270" spans="1:3" ht="30" customHeight="1">
      <c r="A270" s="79" t="s">
        <v>1404</v>
      </c>
      <c r="B270" s="1" t="s">
        <v>1522</v>
      </c>
    </row>
    <row r="271" spans="1:3" ht="30" customHeight="1">
      <c r="A271" s="62" t="s">
        <v>1408</v>
      </c>
      <c r="B271" s="1" t="s">
        <v>1522</v>
      </c>
    </row>
    <row r="272" spans="1:3" ht="30" customHeight="1">
      <c r="A272" s="79" t="s">
        <v>1412</v>
      </c>
      <c r="B272" s="1" t="s">
        <v>1522</v>
      </c>
    </row>
    <row r="273" spans="1:30" ht="30" customHeight="1">
      <c r="A273" s="62" t="s">
        <v>1416</v>
      </c>
      <c r="B273" s="1" t="s">
        <v>1522</v>
      </c>
    </row>
    <row r="274" spans="1:30" ht="30" customHeight="1">
      <c r="A274" s="79" t="s">
        <v>1420</v>
      </c>
      <c r="B274" s="1" t="s">
        <v>1522</v>
      </c>
    </row>
    <row r="275" spans="1:30" ht="30" customHeight="1">
      <c r="A275" s="62" t="s">
        <v>1424</v>
      </c>
      <c r="B275" s="1" t="s">
        <v>1522</v>
      </c>
    </row>
    <row r="276" spans="1:30" ht="30" customHeight="1">
      <c r="A276" s="62" t="s">
        <v>1428</v>
      </c>
      <c r="B276" s="1" t="s">
        <v>1522</v>
      </c>
    </row>
    <row r="277" spans="1:30" ht="30" customHeight="1">
      <c r="A277" s="62" t="s">
        <v>1432</v>
      </c>
      <c r="B277" s="1" t="s">
        <v>1522</v>
      </c>
    </row>
    <row r="278" spans="1:30" s="7" customFormat="1" ht="30" customHeight="1">
      <c r="A278" s="62" t="s">
        <v>1436</v>
      </c>
      <c r="B278" s="1" t="s">
        <v>1522</v>
      </c>
      <c r="C278" s="5"/>
      <c r="D278" s="4"/>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row>
    <row r="279" spans="1:30" s="7" customFormat="1" ht="30" customHeight="1">
      <c r="A279" s="62" t="s">
        <v>1439</v>
      </c>
      <c r="B279" s="1" t="s">
        <v>1522</v>
      </c>
      <c r="C279" s="5"/>
      <c r="D279" s="4"/>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row>
    <row r="280" spans="1:30" ht="30" customHeight="1">
      <c r="A280" s="62" t="s">
        <v>1442</v>
      </c>
      <c r="B280" s="1" t="s">
        <v>1522</v>
      </c>
    </row>
    <row r="281" spans="1:30" ht="30" customHeight="1">
      <c r="A281" s="62" t="s">
        <v>1445</v>
      </c>
      <c r="B281" s="1" t="s">
        <v>1522</v>
      </c>
    </row>
    <row r="282" spans="1:30" ht="30" customHeight="1">
      <c r="A282" s="62" t="s">
        <v>1448</v>
      </c>
      <c r="B282" s="1" t="s">
        <v>1522</v>
      </c>
    </row>
    <row r="283" spans="1:30" ht="30" customHeight="1">
      <c r="A283" s="80" t="s">
        <v>1451</v>
      </c>
      <c r="B283" s="1" t="s">
        <v>1522</v>
      </c>
    </row>
    <row r="284" spans="1:30" ht="30" customHeight="1">
      <c r="A284" s="62" t="s">
        <v>1454</v>
      </c>
      <c r="B284" s="1" t="s">
        <v>1522</v>
      </c>
    </row>
    <row r="285" spans="1:30" ht="30" customHeight="1">
      <c r="A285" s="62" t="s">
        <v>1457</v>
      </c>
      <c r="B285" s="1" t="s">
        <v>1522</v>
      </c>
    </row>
    <row r="286" spans="1:30" ht="30" customHeight="1">
      <c r="A286" s="62" t="s">
        <v>261</v>
      </c>
      <c r="B286" s="1" t="s">
        <v>1522</v>
      </c>
    </row>
    <row r="287" spans="1:30" ht="30" customHeight="1">
      <c r="A287" s="62" t="s">
        <v>1462</v>
      </c>
      <c r="B287" s="1" t="s">
        <v>1522</v>
      </c>
    </row>
    <row r="288" spans="1:30" ht="30" customHeight="1">
      <c r="A288" s="62" t="s">
        <v>1465</v>
      </c>
      <c r="B288" s="1" t="s">
        <v>1522</v>
      </c>
    </row>
    <row r="289" spans="1:2" ht="30" customHeight="1">
      <c r="A289" s="62" t="s">
        <v>1467</v>
      </c>
      <c r="B289" s="1" t="s">
        <v>1522</v>
      </c>
    </row>
    <row r="290" spans="1:2" ht="30" customHeight="1">
      <c r="A290" s="62" t="s">
        <v>1469</v>
      </c>
      <c r="B290" s="1" t="s">
        <v>1522</v>
      </c>
    </row>
    <row r="291" spans="1:2" ht="30" customHeight="1">
      <c r="A291" s="62" t="s">
        <v>1471</v>
      </c>
      <c r="B291" s="1" t="s">
        <v>1522</v>
      </c>
    </row>
    <row r="292" spans="1:2" ht="30" customHeight="1">
      <c r="A292" s="62" t="s">
        <v>1473</v>
      </c>
      <c r="B292" s="1" t="s">
        <v>1522</v>
      </c>
    </row>
    <row r="293" spans="1:2" ht="30" customHeight="1">
      <c r="A293" s="62" t="s">
        <v>1475</v>
      </c>
      <c r="B293" s="1" t="s">
        <v>1522</v>
      </c>
    </row>
    <row r="294" spans="1:2" ht="30" customHeight="1">
      <c r="A294" s="62" t="s">
        <v>1477</v>
      </c>
      <c r="B294" s="1" t="s">
        <v>1522</v>
      </c>
    </row>
    <row r="295" spans="1:2" ht="30" customHeight="1">
      <c r="A295" s="62" t="s">
        <v>1479</v>
      </c>
      <c r="B295" s="1" t="s">
        <v>1522</v>
      </c>
    </row>
    <row r="296" spans="1:2" ht="30" customHeight="1">
      <c r="A296" s="62" t="s">
        <v>1481</v>
      </c>
      <c r="B296" s="1" t="s">
        <v>1522</v>
      </c>
    </row>
    <row r="297" spans="1:2" ht="30" customHeight="1">
      <c r="A297" s="62" t="s">
        <v>1483</v>
      </c>
      <c r="B297" s="1" t="s">
        <v>1522</v>
      </c>
    </row>
    <row r="298" spans="1:2" ht="30" customHeight="1">
      <c r="A298" s="62" t="s">
        <v>1485</v>
      </c>
      <c r="B298" s="1" t="s">
        <v>1522</v>
      </c>
    </row>
    <row r="299" spans="1:2" ht="30" customHeight="1">
      <c r="A299" s="62" t="s">
        <v>1487</v>
      </c>
      <c r="B299" s="1" t="s">
        <v>1522</v>
      </c>
    </row>
    <row r="300" spans="1:2" ht="30" customHeight="1">
      <c r="A300" s="62" t="s">
        <v>1489</v>
      </c>
      <c r="B300" s="1" t="s">
        <v>1522</v>
      </c>
    </row>
    <row r="301" spans="1:2" ht="30" customHeight="1">
      <c r="A301" s="62" t="s">
        <v>1491</v>
      </c>
      <c r="B301" s="1" t="s">
        <v>1522</v>
      </c>
    </row>
    <row r="302" spans="1:2" ht="30" customHeight="1">
      <c r="A302" s="62" t="s">
        <v>1493</v>
      </c>
      <c r="B302" s="1" t="s">
        <v>1522</v>
      </c>
    </row>
    <row r="303" spans="1:2" ht="30" customHeight="1">
      <c r="A303" s="62" t="s">
        <v>1495</v>
      </c>
      <c r="B303" s="1" t="s">
        <v>1522</v>
      </c>
    </row>
    <row r="304" spans="1:2" ht="30" customHeight="1">
      <c r="A304" s="62" t="s">
        <v>1497</v>
      </c>
      <c r="B304" s="1" t="s">
        <v>1522</v>
      </c>
    </row>
    <row r="305" spans="1:2" ht="30" customHeight="1">
      <c r="A305" s="62" t="s">
        <v>1499</v>
      </c>
      <c r="B305" s="1" t="s">
        <v>1522</v>
      </c>
    </row>
    <row r="306" spans="1:2" ht="30" customHeight="1">
      <c r="A306" s="62" t="s">
        <v>1501</v>
      </c>
      <c r="B306" s="1" t="s">
        <v>1522</v>
      </c>
    </row>
    <row r="307" spans="1:2" ht="30" customHeight="1">
      <c r="A307" s="62" t="s">
        <v>1503</v>
      </c>
      <c r="B307" s="1" t="s">
        <v>1522</v>
      </c>
    </row>
    <row r="308" spans="1:2" ht="30" customHeight="1">
      <c r="A308" s="62" t="s">
        <v>1505</v>
      </c>
      <c r="B308" s="1" t="s">
        <v>1522</v>
      </c>
    </row>
    <row r="309" spans="1:2" ht="30" customHeight="1">
      <c r="A309" s="62" t="s">
        <v>1507</v>
      </c>
      <c r="B309" s="1" t="s">
        <v>1522</v>
      </c>
    </row>
    <row r="310" spans="1:2" ht="30" customHeight="1">
      <c r="A310" s="62" t="s">
        <v>1509</v>
      </c>
      <c r="B310" s="1" t="s">
        <v>1522</v>
      </c>
    </row>
    <row r="311" spans="1:2" ht="30" customHeight="1">
      <c r="A311" s="62" t="s">
        <v>1511</v>
      </c>
      <c r="B311" s="1" t="s">
        <v>1522</v>
      </c>
    </row>
    <row r="312" spans="1:2" ht="30" customHeight="1">
      <c r="A312" s="62" t="s">
        <v>1512</v>
      </c>
      <c r="B312" s="1" t="s">
        <v>1522</v>
      </c>
    </row>
    <row r="313" spans="1:2" ht="30" customHeight="1">
      <c r="A313" s="62" t="s">
        <v>1513</v>
      </c>
      <c r="B313" s="1" t="s">
        <v>1522</v>
      </c>
    </row>
    <row r="314" spans="1:2" ht="30" customHeight="1">
      <c r="A314" s="35" t="s">
        <v>1410</v>
      </c>
      <c r="B314" s="1" t="s">
        <v>1523</v>
      </c>
    </row>
    <row r="315" spans="1:2" ht="30" customHeight="1">
      <c r="A315" s="35" t="s">
        <v>1414</v>
      </c>
      <c r="B315" s="1" t="s">
        <v>1523</v>
      </c>
    </row>
    <row r="316" spans="1:2" ht="30" customHeight="1">
      <c r="A316" s="35" t="s">
        <v>1418</v>
      </c>
      <c r="B316" s="1" t="s">
        <v>1523</v>
      </c>
    </row>
    <row r="317" spans="1:2" ht="30" customHeight="1">
      <c r="A317" s="35" t="s">
        <v>1422</v>
      </c>
      <c r="B317" s="1" t="s">
        <v>1523</v>
      </c>
    </row>
    <row r="318" spans="1:2" ht="30" customHeight="1">
      <c r="A318" s="35" t="s">
        <v>1426</v>
      </c>
      <c r="B318" s="1" t="s">
        <v>1523</v>
      </c>
    </row>
    <row r="319" spans="1:2" ht="30" customHeight="1">
      <c r="A319" s="35" t="s">
        <v>1430</v>
      </c>
      <c r="B319" s="1" t="s">
        <v>1523</v>
      </c>
    </row>
    <row r="320" spans="1:2" ht="30" customHeight="1">
      <c r="A320" s="35" t="s">
        <v>1434</v>
      </c>
      <c r="B320" s="1" t="s">
        <v>1523</v>
      </c>
    </row>
    <row r="321" spans="1:2" ht="30" customHeight="1">
      <c r="A321" s="62" t="s">
        <v>1405</v>
      </c>
      <c r="B321" s="1" t="s">
        <v>1096</v>
      </c>
    </row>
    <row r="322" spans="1:2" ht="30" customHeight="1">
      <c r="A322" s="62" t="s">
        <v>1409</v>
      </c>
      <c r="B322" s="1" t="s">
        <v>1096</v>
      </c>
    </row>
    <row r="323" spans="1:2" ht="30" customHeight="1">
      <c r="A323" s="62" t="s">
        <v>1413</v>
      </c>
      <c r="B323" s="1" t="s">
        <v>1096</v>
      </c>
    </row>
    <row r="324" spans="1:2" ht="30" customHeight="1">
      <c r="A324" s="79" t="s">
        <v>1417</v>
      </c>
      <c r="B324" s="1" t="s">
        <v>1096</v>
      </c>
    </row>
    <row r="325" spans="1:2" ht="30" customHeight="1">
      <c r="A325" s="62" t="s">
        <v>1421</v>
      </c>
      <c r="B325" s="1" t="s">
        <v>1096</v>
      </c>
    </row>
    <row r="326" spans="1:2" ht="30" customHeight="1">
      <c r="A326" s="62" t="s">
        <v>1425</v>
      </c>
      <c r="B326" s="1" t="s">
        <v>1096</v>
      </c>
    </row>
    <row r="327" spans="1:2" ht="30" customHeight="1">
      <c r="A327" s="62" t="s">
        <v>1429</v>
      </c>
      <c r="B327" s="1" t="s">
        <v>1096</v>
      </c>
    </row>
    <row r="328" spans="1:2" ht="30" customHeight="1">
      <c r="A328" s="62" t="s">
        <v>1433</v>
      </c>
      <c r="B328" s="1" t="s">
        <v>1096</v>
      </c>
    </row>
    <row r="329" spans="1:2" ht="30" customHeight="1">
      <c r="A329" s="62" t="s">
        <v>1437</v>
      </c>
      <c r="B329" s="1" t="s">
        <v>1096</v>
      </c>
    </row>
    <row r="330" spans="1:2" ht="30" customHeight="1">
      <c r="A330" s="62" t="s">
        <v>1440</v>
      </c>
      <c r="B330" s="1" t="s">
        <v>1096</v>
      </c>
    </row>
    <row r="331" spans="1:2" ht="30" customHeight="1">
      <c r="A331" s="62" t="s">
        <v>1443</v>
      </c>
      <c r="B331" s="1" t="s">
        <v>1096</v>
      </c>
    </row>
    <row r="332" spans="1:2" ht="30" customHeight="1">
      <c r="A332" s="62" t="s">
        <v>1446</v>
      </c>
      <c r="B332" s="1" t="s">
        <v>1096</v>
      </c>
    </row>
    <row r="333" spans="1:2" ht="30" customHeight="1">
      <c r="A333" s="62" t="s">
        <v>1449</v>
      </c>
      <c r="B333" s="1" t="s">
        <v>1096</v>
      </c>
    </row>
    <row r="334" spans="1:2" ht="30" customHeight="1">
      <c r="A334" s="62" t="s">
        <v>1452</v>
      </c>
      <c r="B334" s="1" t="s">
        <v>1096</v>
      </c>
    </row>
    <row r="335" spans="1:2" ht="30" customHeight="1">
      <c r="A335" s="62" t="s">
        <v>1455</v>
      </c>
      <c r="B335" s="1" t="s">
        <v>1096</v>
      </c>
    </row>
    <row r="336" spans="1:2" ht="30" customHeight="1">
      <c r="A336" s="62" t="s">
        <v>1458</v>
      </c>
      <c r="B336" s="1" t="s">
        <v>1096</v>
      </c>
    </row>
    <row r="337" spans="1:2" ht="30" customHeight="1">
      <c r="A337" s="62" t="s">
        <v>1460</v>
      </c>
      <c r="B337" s="1" t="s">
        <v>1096</v>
      </c>
    </row>
    <row r="338" spans="1:2" ht="30" customHeight="1">
      <c r="A338" s="80" t="s">
        <v>1463</v>
      </c>
      <c r="B338" s="1" t="s">
        <v>1096</v>
      </c>
    </row>
    <row r="339" spans="1:2" ht="30" customHeight="1">
      <c r="A339" s="26" t="s">
        <v>1407</v>
      </c>
      <c r="B339" s="1" t="s">
        <v>1521</v>
      </c>
    </row>
    <row r="340" spans="1:2" ht="30" customHeight="1">
      <c r="A340" s="26" t="s">
        <v>1411</v>
      </c>
      <c r="B340" s="1" t="s">
        <v>1521</v>
      </c>
    </row>
    <row r="341" spans="1:2" ht="30" customHeight="1">
      <c r="A341" s="26" t="s">
        <v>1415</v>
      </c>
      <c r="B341" s="1" t="s">
        <v>1521</v>
      </c>
    </row>
    <row r="342" spans="1:2" ht="30" customHeight="1">
      <c r="A342" s="26" t="s">
        <v>1419</v>
      </c>
      <c r="B342" s="1" t="s">
        <v>1521</v>
      </c>
    </row>
    <row r="343" spans="1:2" ht="30" customHeight="1">
      <c r="A343" s="26" t="s">
        <v>1423</v>
      </c>
      <c r="B343" s="1" t="s">
        <v>1521</v>
      </c>
    </row>
    <row r="344" spans="1:2" ht="30" customHeight="1">
      <c r="A344" s="26" t="s">
        <v>1427</v>
      </c>
      <c r="B344" s="1" t="s">
        <v>1521</v>
      </c>
    </row>
    <row r="345" spans="1:2" ht="30" customHeight="1">
      <c r="A345" s="26" t="s">
        <v>1431</v>
      </c>
      <c r="B345" s="1" t="s">
        <v>1521</v>
      </c>
    </row>
    <row r="346" spans="1:2" ht="30" customHeight="1">
      <c r="A346" s="26" t="s">
        <v>1435</v>
      </c>
      <c r="B346" s="1" t="s">
        <v>1521</v>
      </c>
    </row>
    <row r="347" spans="1:2" ht="30" customHeight="1">
      <c r="A347" s="26" t="s">
        <v>1438</v>
      </c>
      <c r="B347" s="1" t="s">
        <v>1521</v>
      </c>
    </row>
    <row r="348" spans="1:2" ht="30" customHeight="1">
      <c r="A348" s="26" t="s">
        <v>1441</v>
      </c>
      <c r="B348" s="1" t="s">
        <v>1521</v>
      </c>
    </row>
    <row r="349" spans="1:2" ht="30" customHeight="1">
      <c r="A349" s="26" t="s">
        <v>1444</v>
      </c>
      <c r="B349" s="1" t="s">
        <v>1521</v>
      </c>
    </row>
    <row r="350" spans="1:2" ht="30" customHeight="1">
      <c r="A350" s="26" t="s">
        <v>1447</v>
      </c>
      <c r="B350" s="1" t="s">
        <v>1521</v>
      </c>
    </row>
    <row r="351" spans="1:2" ht="30" customHeight="1">
      <c r="A351" s="26" t="s">
        <v>1450</v>
      </c>
      <c r="B351" s="1" t="s">
        <v>1521</v>
      </c>
    </row>
    <row r="352" spans="1:2" ht="30" customHeight="1">
      <c r="A352" s="26" t="s">
        <v>1453</v>
      </c>
      <c r="B352" s="1" t="s">
        <v>1521</v>
      </c>
    </row>
    <row r="353" spans="1:30" ht="30" customHeight="1">
      <c r="A353" s="26" t="s">
        <v>1456</v>
      </c>
      <c r="B353" s="1" t="s">
        <v>1521</v>
      </c>
    </row>
    <row r="354" spans="1:30" ht="30" customHeight="1">
      <c r="A354" s="26" t="s">
        <v>1459</v>
      </c>
      <c r="B354" s="1" t="s">
        <v>1521</v>
      </c>
    </row>
    <row r="355" spans="1:30" ht="30" customHeight="1">
      <c r="A355" s="26" t="s">
        <v>1461</v>
      </c>
      <c r="B355" s="1" t="s">
        <v>1521</v>
      </c>
    </row>
    <row r="356" spans="1:30" ht="30" customHeight="1">
      <c r="A356" s="26" t="s">
        <v>1464</v>
      </c>
      <c r="B356" s="1" t="s">
        <v>1521</v>
      </c>
    </row>
    <row r="357" spans="1:30" ht="30" customHeight="1">
      <c r="A357" s="26" t="s">
        <v>1466</v>
      </c>
      <c r="B357" s="1" t="s">
        <v>1521</v>
      </c>
    </row>
    <row r="358" spans="1:30" ht="30" customHeight="1">
      <c r="A358" s="26" t="s">
        <v>1468</v>
      </c>
      <c r="B358" s="1" t="s">
        <v>1521</v>
      </c>
    </row>
    <row r="359" spans="1:30" ht="30" customHeight="1">
      <c r="A359" s="26" t="s">
        <v>1470</v>
      </c>
      <c r="B359" s="1" t="s">
        <v>1521</v>
      </c>
    </row>
    <row r="360" spans="1:30" ht="30" customHeight="1">
      <c r="A360" s="26" t="s">
        <v>1472</v>
      </c>
      <c r="B360" s="1" t="s">
        <v>1521</v>
      </c>
    </row>
    <row r="361" spans="1:30" s="11" customFormat="1" ht="30" customHeight="1">
      <c r="A361" s="26" t="s">
        <v>1474</v>
      </c>
      <c r="B361" s="1" t="s">
        <v>1521</v>
      </c>
      <c r="C361" s="5"/>
      <c r="D361" s="4"/>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row>
    <row r="362" spans="1:30" ht="30" customHeight="1">
      <c r="A362" s="26" t="s">
        <v>1476</v>
      </c>
      <c r="B362" s="1" t="s">
        <v>1521</v>
      </c>
    </row>
    <row r="363" spans="1:30" ht="30" customHeight="1">
      <c r="A363" s="26" t="s">
        <v>1478</v>
      </c>
      <c r="B363" s="1" t="s">
        <v>1521</v>
      </c>
    </row>
    <row r="364" spans="1:30" ht="30" customHeight="1">
      <c r="A364" s="26" t="s">
        <v>1480</v>
      </c>
      <c r="B364" s="1" t="s">
        <v>1521</v>
      </c>
    </row>
    <row r="365" spans="1:30" ht="30" customHeight="1">
      <c r="A365" s="26" t="s">
        <v>1482</v>
      </c>
      <c r="B365" s="1" t="s">
        <v>1521</v>
      </c>
    </row>
    <row r="366" spans="1:30" ht="30" customHeight="1">
      <c r="A366" s="26" t="s">
        <v>1484</v>
      </c>
      <c r="B366" s="1" t="s">
        <v>1521</v>
      </c>
    </row>
    <row r="367" spans="1:30" ht="30" customHeight="1">
      <c r="A367" s="26" t="s">
        <v>1486</v>
      </c>
      <c r="B367" s="1" t="s">
        <v>1521</v>
      </c>
    </row>
    <row r="368" spans="1:30" ht="30" customHeight="1">
      <c r="A368" s="26" t="s">
        <v>1488</v>
      </c>
      <c r="B368" s="1" t="s">
        <v>1521</v>
      </c>
    </row>
    <row r="369" spans="1:3" ht="30" customHeight="1">
      <c r="A369" s="26" t="s">
        <v>1490</v>
      </c>
      <c r="B369" s="1" t="s">
        <v>1521</v>
      </c>
    </row>
    <row r="370" spans="1:3" ht="30" customHeight="1">
      <c r="A370" s="26" t="s">
        <v>1492</v>
      </c>
      <c r="B370" s="1" t="s">
        <v>1521</v>
      </c>
    </row>
    <row r="371" spans="1:3" ht="30" customHeight="1">
      <c r="A371" s="26" t="s">
        <v>1494</v>
      </c>
      <c r="B371" s="1" t="s">
        <v>1521</v>
      </c>
    </row>
    <row r="372" spans="1:3" ht="30" customHeight="1">
      <c r="A372" s="26" t="s">
        <v>1496</v>
      </c>
      <c r="B372" s="1" t="s">
        <v>1521</v>
      </c>
    </row>
    <row r="373" spans="1:3" ht="30" customHeight="1">
      <c r="A373" s="26" t="s">
        <v>1498</v>
      </c>
      <c r="B373" s="1" t="s">
        <v>1521</v>
      </c>
    </row>
    <row r="374" spans="1:3" ht="30" customHeight="1">
      <c r="A374" s="26" t="s">
        <v>1500</v>
      </c>
      <c r="B374" s="1" t="s">
        <v>1521</v>
      </c>
    </row>
    <row r="375" spans="1:3" ht="30" customHeight="1">
      <c r="A375" s="26" t="s">
        <v>1502</v>
      </c>
      <c r="B375" s="1" t="s">
        <v>1521</v>
      </c>
    </row>
    <row r="376" spans="1:3" ht="30" customHeight="1">
      <c r="A376" s="26" t="s">
        <v>1504</v>
      </c>
      <c r="B376" s="1" t="s">
        <v>1521</v>
      </c>
    </row>
    <row r="377" spans="1:3" ht="30" customHeight="1">
      <c r="A377" s="26" t="s">
        <v>1506</v>
      </c>
      <c r="B377" s="1" t="s">
        <v>1521</v>
      </c>
    </row>
    <row r="378" spans="1:3" ht="30" customHeight="1">
      <c r="A378" s="26" t="s">
        <v>1508</v>
      </c>
      <c r="B378" s="1" t="s">
        <v>1521</v>
      </c>
    </row>
    <row r="379" spans="1:3" ht="30" customHeight="1">
      <c r="A379" s="26" t="s">
        <v>1510</v>
      </c>
      <c r="B379" s="1" t="s">
        <v>1521</v>
      </c>
    </row>
    <row r="380" spans="1:3" ht="30" customHeight="1">
      <c r="A380" s="26" t="s">
        <v>1403</v>
      </c>
      <c r="B380" s="1" t="s">
        <v>147</v>
      </c>
      <c r="C380" s="5">
        <v>10</v>
      </c>
    </row>
    <row r="381" spans="1:3" ht="30" customHeight="1">
      <c r="A381" s="26" t="s">
        <v>509</v>
      </c>
      <c r="B381" s="1" t="s">
        <v>147</v>
      </c>
      <c r="C381" s="5">
        <v>10</v>
      </c>
    </row>
    <row r="382" spans="1:3" ht="30" customHeight="1">
      <c r="A382" s="26" t="s">
        <v>579</v>
      </c>
      <c r="B382" s="1" t="s">
        <v>147</v>
      </c>
      <c r="C382" s="5">
        <v>10</v>
      </c>
    </row>
    <row r="383" spans="1:3" ht="30" customHeight="1">
      <c r="A383" s="26" t="s">
        <v>600</v>
      </c>
      <c r="B383" s="1" t="s">
        <v>147</v>
      </c>
      <c r="C383" s="5">
        <v>10</v>
      </c>
    </row>
    <row r="384" spans="1:3" ht="30" customHeight="1">
      <c r="A384" s="26" t="s">
        <v>575</v>
      </c>
      <c r="B384" s="1" t="s">
        <v>147</v>
      </c>
      <c r="C384" s="5">
        <v>10</v>
      </c>
    </row>
    <row r="385" spans="1:3" ht="30" customHeight="1">
      <c r="A385" s="26" t="s">
        <v>597</v>
      </c>
      <c r="B385" s="1" t="s">
        <v>147</v>
      </c>
      <c r="C385" s="5">
        <v>10</v>
      </c>
    </row>
    <row r="386" spans="1:3" ht="30" customHeight="1">
      <c r="A386" s="26" t="s">
        <v>505</v>
      </c>
      <c r="B386" s="1" t="s">
        <v>147</v>
      </c>
      <c r="C386" s="5">
        <v>10</v>
      </c>
    </row>
    <row r="387" spans="1:3" ht="30" customHeight="1">
      <c r="A387" s="26" t="s">
        <v>592</v>
      </c>
      <c r="B387" s="1" t="s">
        <v>147</v>
      </c>
      <c r="C387" s="5">
        <v>10</v>
      </c>
    </row>
    <row r="388" spans="1:3" ht="30" customHeight="1">
      <c r="A388" s="26" t="s">
        <v>588</v>
      </c>
      <c r="B388" s="1" t="s">
        <v>147</v>
      </c>
      <c r="C388" s="5">
        <v>10</v>
      </c>
    </row>
    <row r="389" spans="1:3" ht="30" customHeight="1">
      <c r="A389" s="26" t="s">
        <v>617</v>
      </c>
      <c r="B389" s="1" t="s">
        <v>147</v>
      </c>
      <c r="C389" s="5">
        <v>10</v>
      </c>
    </row>
    <row r="390" spans="1:3" ht="30" customHeight="1">
      <c r="A390" s="26" t="s">
        <v>607</v>
      </c>
      <c r="B390" s="1" t="s">
        <v>147</v>
      </c>
      <c r="C390" s="5">
        <v>9</v>
      </c>
    </row>
    <row r="391" spans="1:3" ht="30" customHeight="1">
      <c r="A391" s="26" t="s">
        <v>807</v>
      </c>
      <c r="B391" s="1" t="s">
        <v>147</v>
      </c>
      <c r="C391" s="17">
        <v>9</v>
      </c>
    </row>
    <row r="392" spans="1:3" ht="30" customHeight="1">
      <c r="A392" s="26" t="s">
        <v>385</v>
      </c>
      <c r="B392" s="1" t="s">
        <v>147</v>
      </c>
      <c r="C392" s="5">
        <v>9</v>
      </c>
    </row>
    <row r="393" spans="1:3" ht="30" customHeight="1">
      <c r="B393" s="1" t="s">
        <v>147</v>
      </c>
      <c r="C393" s="5">
        <v>9</v>
      </c>
    </row>
    <row r="394" spans="1:3" ht="30" customHeight="1">
      <c r="A394" s="26" t="s">
        <v>616</v>
      </c>
      <c r="B394" s="1" t="s">
        <v>147</v>
      </c>
      <c r="C394" s="5">
        <v>9</v>
      </c>
    </row>
    <row r="395" spans="1:3" ht="30" customHeight="1">
      <c r="A395" s="26" t="s">
        <v>610</v>
      </c>
      <c r="B395" s="1" t="s">
        <v>147</v>
      </c>
      <c r="C395" s="48">
        <v>9</v>
      </c>
    </row>
    <row r="396" spans="1:3" ht="30" customHeight="1">
      <c r="A396" s="26" t="s">
        <v>1514</v>
      </c>
      <c r="B396" s="1" t="s">
        <v>147</v>
      </c>
      <c r="C396" s="48">
        <v>9</v>
      </c>
    </row>
    <row r="397" spans="1:3" ht="30" customHeight="1">
      <c r="A397" s="26" t="s">
        <v>599</v>
      </c>
      <c r="B397" s="1" t="s">
        <v>147</v>
      </c>
      <c r="C397" s="17">
        <v>8</v>
      </c>
    </row>
    <row r="398" spans="1:3" ht="30" customHeight="1">
      <c r="A398" s="26" t="s">
        <v>392</v>
      </c>
      <c r="B398" s="1" t="s">
        <v>147</v>
      </c>
      <c r="C398" s="5">
        <v>8</v>
      </c>
    </row>
    <row r="399" spans="1:3" ht="30" customHeight="1">
      <c r="A399" s="26" t="s">
        <v>608</v>
      </c>
      <c r="B399" s="1" t="s">
        <v>147</v>
      </c>
      <c r="C399" s="5">
        <v>8</v>
      </c>
    </row>
    <row r="400" spans="1:3" ht="30" customHeight="1">
      <c r="A400" s="26" t="s">
        <v>572</v>
      </c>
      <c r="B400" s="1" t="s">
        <v>147</v>
      </c>
      <c r="C400" s="5">
        <v>8</v>
      </c>
    </row>
    <row r="401" spans="1:3" ht="30" customHeight="1">
      <c r="A401" s="26" t="s">
        <v>618</v>
      </c>
      <c r="B401" s="1" t="s">
        <v>147</v>
      </c>
      <c r="C401" s="5">
        <v>7</v>
      </c>
    </row>
    <row r="402" spans="1:3" ht="30" customHeight="1">
      <c r="A402" s="26" t="s">
        <v>468</v>
      </c>
      <c r="B402" s="1" t="s">
        <v>147</v>
      </c>
      <c r="C402" s="5">
        <v>7</v>
      </c>
    </row>
    <row r="403" spans="1:3" ht="30" customHeight="1">
      <c r="A403" s="26" t="s">
        <v>593</v>
      </c>
      <c r="B403" s="1" t="s">
        <v>147</v>
      </c>
      <c r="C403" s="5">
        <v>7</v>
      </c>
    </row>
    <row r="404" spans="1:3" ht="30" customHeight="1">
      <c r="A404" s="26" t="s">
        <v>601</v>
      </c>
      <c r="B404" s="1" t="s">
        <v>147</v>
      </c>
      <c r="C404" s="5">
        <v>7</v>
      </c>
    </row>
    <row r="405" spans="1:3" ht="30" customHeight="1">
      <c r="A405" s="26" t="s">
        <v>581</v>
      </c>
      <c r="B405" s="1" t="s">
        <v>147</v>
      </c>
      <c r="C405" s="5">
        <v>7</v>
      </c>
    </row>
    <row r="406" spans="1:3" ht="30" customHeight="1">
      <c r="A406" s="26" t="s">
        <v>594</v>
      </c>
      <c r="B406" s="1" t="s">
        <v>147</v>
      </c>
      <c r="C406" s="5">
        <v>7</v>
      </c>
    </row>
    <row r="407" spans="1:3" ht="30" customHeight="1">
      <c r="A407" s="26" t="s">
        <v>569</v>
      </c>
      <c r="B407" s="1" t="s">
        <v>147</v>
      </c>
      <c r="C407" s="5">
        <v>7</v>
      </c>
    </row>
    <row r="408" spans="1:3" ht="30" customHeight="1">
      <c r="A408" s="26" t="s">
        <v>614</v>
      </c>
      <c r="B408" s="1" t="s">
        <v>147</v>
      </c>
      <c r="C408" s="5">
        <v>7</v>
      </c>
    </row>
    <row r="409" spans="1:3" ht="30" customHeight="1">
      <c r="A409" s="26" t="s">
        <v>582</v>
      </c>
      <c r="B409" s="1" t="s">
        <v>147</v>
      </c>
      <c r="C409" s="5">
        <v>7</v>
      </c>
    </row>
    <row r="410" spans="1:3" ht="30" customHeight="1">
      <c r="A410" s="26" t="s">
        <v>1515</v>
      </c>
      <c r="B410" s="1" t="s">
        <v>147</v>
      </c>
      <c r="C410" s="48">
        <v>7</v>
      </c>
    </row>
    <row r="411" spans="1:3" ht="30" customHeight="1">
      <c r="A411" s="26" t="s">
        <v>602</v>
      </c>
      <c r="B411" s="1" t="s">
        <v>147</v>
      </c>
      <c r="C411" s="17">
        <v>6</v>
      </c>
    </row>
    <row r="412" spans="1:3" ht="30" customHeight="1">
      <c r="A412" s="26" t="s">
        <v>388</v>
      </c>
      <c r="B412" s="1" t="s">
        <v>147</v>
      </c>
      <c r="C412" s="5">
        <v>6</v>
      </c>
    </row>
    <row r="413" spans="1:3" ht="30" customHeight="1">
      <c r="A413" s="26" t="s">
        <v>274</v>
      </c>
      <c r="B413" s="1" t="s">
        <v>147</v>
      </c>
      <c r="C413" s="5">
        <v>6</v>
      </c>
    </row>
    <row r="414" spans="1:3" ht="30" customHeight="1">
      <c r="A414" s="26" t="s">
        <v>598</v>
      </c>
      <c r="B414" s="1" t="s">
        <v>147</v>
      </c>
      <c r="C414" s="5">
        <v>6</v>
      </c>
    </row>
    <row r="415" spans="1:3" ht="30" customHeight="1">
      <c r="A415" s="26" t="s">
        <v>590</v>
      </c>
      <c r="B415" s="1" t="s">
        <v>147</v>
      </c>
      <c r="C415" s="5">
        <v>6</v>
      </c>
    </row>
    <row r="416" spans="1:3" ht="30" customHeight="1">
      <c r="A416" s="26" t="s">
        <v>609</v>
      </c>
      <c r="B416" s="1" t="s">
        <v>147</v>
      </c>
      <c r="C416" s="5">
        <v>6</v>
      </c>
    </row>
    <row r="417" spans="1:3" ht="30" customHeight="1">
      <c r="A417" s="26" t="s">
        <v>591</v>
      </c>
      <c r="B417" s="1" t="s">
        <v>147</v>
      </c>
      <c r="C417" s="5">
        <v>6</v>
      </c>
    </row>
    <row r="418" spans="1:3" ht="30" customHeight="1">
      <c r="A418" s="26" t="s">
        <v>585</v>
      </c>
      <c r="B418" s="1" t="s">
        <v>147</v>
      </c>
      <c r="C418" s="5">
        <v>6</v>
      </c>
    </row>
    <row r="419" spans="1:3" ht="30" customHeight="1">
      <c r="A419" s="26" t="s">
        <v>603</v>
      </c>
      <c r="B419" s="1" t="s">
        <v>147</v>
      </c>
      <c r="C419" s="5">
        <v>6</v>
      </c>
    </row>
    <row r="420" spans="1:3" ht="30" customHeight="1">
      <c r="A420" s="26" t="s">
        <v>419</v>
      </c>
      <c r="B420" s="1" t="s">
        <v>147</v>
      </c>
      <c r="C420" s="5">
        <v>5</v>
      </c>
    </row>
    <row r="421" spans="1:3" ht="30" customHeight="1">
      <c r="A421" s="26" t="s">
        <v>577</v>
      </c>
      <c r="B421" s="1" t="s">
        <v>147</v>
      </c>
      <c r="C421" s="5">
        <v>5</v>
      </c>
    </row>
    <row r="422" spans="1:3" ht="30" customHeight="1">
      <c r="A422" s="26" t="s">
        <v>605</v>
      </c>
      <c r="B422" s="1" t="s">
        <v>147</v>
      </c>
      <c r="C422" s="5">
        <v>5</v>
      </c>
    </row>
    <row r="423" spans="1:3" ht="30" customHeight="1">
      <c r="A423" s="26" t="s">
        <v>604</v>
      </c>
      <c r="B423" s="1" t="s">
        <v>147</v>
      </c>
      <c r="C423" s="17">
        <v>4</v>
      </c>
    </row>
    <row r="424" spans="1:3" ht="30" customHeight="1">
      <c r="A424" s="26" t="s">
        <v>299</v>
      </c>
      <c r="B424" s="1" t="s">
        <v>147</v>
      </c>
      <c r="C424" s="5">
        <v>4</v>
      </c>
    </row>
    <row r="425" spans="1:3" ht="30" customHeight="1">
      <c r="A425" s="26" t="s">
        <v>570</v>
      </c>
      <c r="B425" s="1" t="s">
        <v>147</v>
      </c>
      <c r="C425" s="5">
        <v>4</v>
      </c>
    </row>
    <row r="426" spans="1:3" ht="30" customHeight="1">
      <c r="A426" s="26" t="s">
        <v>586</v>
      </c>
      <c r="B426" s="1" t="s">
        <v>147</v>
      </c>
      <c r="C426" s="5">
        <v>4</v>
      </c>
    </row>
    <row r="427" spans="1:3" ht="30" customHeight="1">
      <c r="A427" s="26" t="s">
        <v>580</v>
      </c>
      <c r="B427" s="1" t="s">
        <v>147</v>
      </c>
      <c r="C427" s="5">
        <v>4</v>
      </c>
    </row>
    <row r="428" spans="1:3" ht="30" customHeight="1">
      <c r="A428" s="26" t="s">
        <v>574</v>
      </c>
      <c r="B428" s="1" t="s">
        <v>147</v>
      </c>
      <c r="C428" s="5">
        <v>3</v>
      </c>
    </row>
    <row r="429" spans="1:3" ht="30" customHeight="1">
      <c r="A429" s="26" t="s">
        <v>270</v>
      </c>
      <c r="B429" s="1" t="s">
        <v>147</v>
      </c>
      <c r="C429" s="5">
        <v>3</v>
      </c>
    </row>
    <row r="430" spans="1:3" ht="30" customHeight="1">
      <c r="A430" s="26" t="s">
        <v>584</v>
      </c>
      <c r="B430" s="1" t="s">
        <v>147</v>
      </c>
      <c r="C430" s="5">
        <v>3</v>
      </c>
    </row>
    <row r="431" spans="1:3" ht="30" customHeight="1">
      <c r="A431" s="26" t="s">
        <v>589</v>
      </c>
      <c r="B431" s="1" t="s">
        <v>147</v>
      </c>
      <c r="C431" s="5">
        <v>3</v>
      </c>
    </row>
    <row r="432" spans="1:3" ht="30" customHeight="1">
      <c r="A432" s="26" t="s">
        <v>611</v>
      </c>
      <c r="B432" s="1" t="s">
        <v>147</v>
      </c>
      <c r="C432" s="5">
        <v>3</v>
      </c>
    </row>
    <row r="433" spans="1:3" ht="30" customHeight="1">
      <c r="A433" s="26" t="s">
        <v>583</v>
      </c>
      <c r="B433" s="1" t="s">
        <v>147</v>
      </c>
      <c r="C433" s="5">
        <v>3</v>
      </c>
    </row>
    <row r="434" spans="1:3" ht="30" customHeight="1">
      <c r="A434" s="26" t="s">
        <v>595</v>
      </c>
      <c r="B434" s="1" t="s">
        <v>147</v>
      </c>
      <c r="C434" s="5">
        <v>3</v>
      </c>
    </row>
    <row r="435" spans="1:3" ht="30" customHeight="1">
      <c r="A435" s="26" t="s">
        <v>573</v>
      </c>
      <c r="B435" s="1" t="s">
        <v>147</v>
      </c>
      <c r="C435" s="5">
        <v>3</v>
      </c>
    </row>
    <row r="436" spans="1:3" ht="30" customHeight="1">
      <c r="A436" s="26" t="s">
        <v>576</v>
      </c>
      <c r="B436" s="1" t="s">
        <v>147</v>
      </c>
      <c r="C436" s="5">
        <v>3</v>
      </c>
    </row>
    <row r="437" spans="1:3" ht="30" customHeight="1">
      <c r="A437" s="26" t="s">
        <v>615</v>
      </c>
      <c r="B437" s="1" t="s">
        <v>147</v>
      </c>
      <c r="C437" s="5">
        <v>3</v>
      </c>
    </row>
    <row r="438" spans="1:3" ht="30" customHeight="1">
      <c r="A438" s="26" t="s">
        <v>1516</v>
      </c>
      <c r="B438" s="1" t="s">
        <v>147</v>
      </c>
      <c r="C438" s="48">
        <v>3</v>
      </c>
    </row>
    <row r="439" spans="1:3" ht="30" customHeight="1">
      <c r="A439" s="26" t="s">
        <v>571</v>
      </c>
      <c r="B439" s="1" t="s">
        <v>147</v>
      </c>
      <c r="C439" s="5">
        <v>2</v>
      </c>
    </row>
    <row r="440" spans="1:3" ht="30" customHeight="1">
      <c r="A440" s="26" t="s">
        <v>186</v>
      </c>
      <c r="B440" s="1" t="s">
        <v>147</v>
      </c>
      <c r="C440" s="5">
        <v>2</v>
      </c>
    </row>
    <row r="441" spans="1:3" ht="30" customHeight="1">
      <c r="A441" s="26" t="s">
        <v>238</v>
      </c>
      <c r="B441" s="1" t="s">
        <v>147</v>
      </c>
      <c r="C441" s="5">
        <v>2</v>
      </c>
    </row>
    <row r="442" spans="1:3" ht="30" customHeight="1">
      <c r="A442" s="26" t="s">
        <v>596</v>
      </c>
      <c r="B442" s="1" t="s">
        <v>147</v>
      </c>
      <c r="C442" s="5">
        <v>2</v>
      </c>
    </row>
    <row r="443" spans="1:3" ht="30" customHeight="1">
      <c r="A443" s="26" t="s">
        <v>587</v>
      </c>
      <c r="B443" s="1" t="s">
        <v>147</v>
      </c>
      <c r="C443" s="5">
        <v>2</v>
      </c>
    </row>
    <row r="444" spans="1:3" ht="30" customHeight="1">
      <c r="A444" s="26" t="s">
        <v>606</v>
      </c>
      <c r="B444" s="1" t="s">
        <v>147</v>
      </c>
      <c r="C444" s="5">
        <v>2</v>
      </c>
    </row>
    <row r="445" spans="1:3" ht="30" customHeight="1">
      <c r="A445" s="26" t="s">
        <v>612</v>
      </c>
      <c r="B445" s="1" t="s">
        <v>147</v>
      </c>
      <c r="C445" s="5">
        <v>2</v>
      </c>
    </row>
    <row r="446" spans="1:3" ht="30" customHeight="1">
      <c r="A446" s="26" t="s">
        <v>1517</v>
      </c>
      <c r="B446" s="1" t="s">
        <v>147</v>
      </c>
      <c r="C446" s="48">
        <v>2</v>
      </c>
    </row>
    <row r="447" spans="1:3" ht="30" customHeight="1">
      <c r="A447" s="26" t="s">
        <v>1518</v>
      </c>
      <c r="B447" s="1" t="s">
        <v>147</v>
      </c>
      <c r="C447" s="48">
        <v>1</v>
      </c>
    </row>
    <row r="448" spans="1:3" ht="30" customHeight="1">
      <c r="A448" s="26" t="s">
        <v>2657</v>
      </c>
      <c r="B448" s="16" t="s">
        <v>147</v>
      </c>
    </row>
    <row r="449" spans="1:2" ht="30" customHeight="1">
      <c r="A449" s="26" t="s">
        <v>613</v>
      </c>
      <c r="B449" s="1" t="s">
        <v>147</v>
      </c>
    </row>
    <row r="450" spans="1:2" ht="30" customHeight="1">
      <c r="A450" s="26" t="s">
        <v>1519</v>
      </c>
      <c r="B450" s="1" t="s">
        <v>147</v>
      </c>
    </row>
    <row r="451" spans="1:2" ht="30" customHeight="1">
      <c r="A451" s="26" t="s">
        <v>1402</v>
      </c>
      <c r="B451" s="1" t="s">
        <v>1520</v>
      </c>
    </row>
    <row r="452" spans="1:2" ht="30" customHeight="1">
      <c r="A452" s="26" t="s">
        <v>1406</v>
      </c>
      <c r="B452" s="1" t="s">
        <v>1520</v>
      </c>
    </row>
    <row r="453" spans="1:2" ht="30" customHeight="1">
      <c r="A453" s="78" t="s">
        <v>449</v>
      </c>
      <c r="B453" s="1" t="s">
        <v>312</v>
      </c>
    </row>
    <row r="454" spans="1:2" ht="30" customHeight="1">
      <c r="A454" s="35"/>
      <c r="B454" s="1" t="s">
        <v>312</v>
      </c>
    </row>
    <row r="455" spans="1:2" ht="30" customHeight="1">
      <c r="A455" s="35" t="s">
        <v>390</v>
      </c>
      <c r="B455" s="1" t="s">
        <v>312</v>
      </c>
    </row>
    <row r="456" spans="1:2" ht="30" customHeight="1">
      <c r="A456" s="78" t="s">
        <v>463</v>
      </c>
      <c r="B456" s="1" t="s">
        <v>312</v>
      </c>
    </row>
    <row r="457" spans="1:2" ht="30" customHeight="1">
      <c r="A457" s="35" t="s">
        <v>932</v>
      </c>
      <c r="B457" s="1" t="s">
        <v>312</v>
      </c>
    </row>
    <row r="458" spans="1:2" ht="30" customHeight="1">
      <c r="A458" s="26" t="s">
        <v>185</v>
      </c>
      <c r="B458" s="1" t="s">
        <v>312</v>
      </c>
    </row>
    <row r="459" spans="1:2" ht="30" customHeight="1">
      <c r="A459" s="35" t="s">
        <v>931</v>
      </c>
      <c r="B459" s="1" t="s">
        <v>312</v>
      </c>
    </row>
    <row r="460" spans="1:2" ht="30" customHeight="1">
      <c r="A460" s="78" t="s">
        <v>437</v>
      </c>
      <c r="B460" s="1" t="s">
        <v>312</v>
      </c>
    </row>
    <row r="461" spans="1:2" ht="30" customHeight="1">
      <c r="A461" s="78" t="s">
        <v>408</v>
      </c>
      <c r="B461" s="1" t="s">
        <v>312</v>
      </c>
    </row>
    <row r="462" spans="1:2" ht="30" customHeight="1">
      <c r="A462" s="35" t="s">
        <v>665</v>
      </c>
      <c r="B462" s="1" t="s">
        <v>312</v>
      </c>
    </row>
    <row r="463" spans="1:2" ht="30" customHeight="1">
      <c r="A463" s="78" t="s">
        <v>511</v>
      </c>
      <c r="B463" s="1" t="s">
        <v>312</v>
      </c>
    </row>
    <row r="464" spans="1:2" ht="30" customHeight="1">
      <c r="A464" s="78" t="s">
        <v>410</v>
      </c>
      <c r="B464" s="1" t="s">
        <v>312</v>
      </c>
    </row>
    <row r="465" spans="1:2" ht="30" customHeight="1">
      <c r="A465" s="78" t="s">
        <v>405</v>
      </c>
      <c r="B465" s="1" t="s">
        <v>312</v>
      </c>
    </row>
    <row r="466" spans="1:2" ht="30" customHeight="1">
      <c r="A466" s="78" t="s">
        <v>453</v>
      </c>
      <c r="B466" s="1" t="s">
        <v>312</v>
      </c>
    </row>
    <row r="467" spans="1:2" ht="30" customHeight="1">
      <c r="A467" s="35" t="s">
        <v>814</v>
      </c>
      <c r="B467" s="1" t="s">
        <v>312</v>
      </c>
    </row>
    <row r="468" spans="1:2" ht="30" customHeight="1">
      <c r="A468" s="78" t="s">
        <v>493</v>
      </c>
      <c r="B468" s="1" t="s">
        <v>312</v>
      </c>
    </row>
    <row r="469" spans="1:2" ht="30" customHeight="1">
      <c r="A469" s="35"/>
      <c r="B469" s="1" t="s">
        <v>312</v>
      </c>
    </row>
    <row r="470" spans="1:2" ht="30" customHeight="1">
      <c r="A470" s="78" t="s">
        <v>406</v>
      </c>
      <c r="B470" s="1" t="s">
        <v>312</v>
      </c>
    </row>
    <row r="471" spans="1:2" ht="30" customHeight="1">
      <c r="A471" s="35" t="s">
        <v>815</v>
      </c>
      <c r="B471" s="1" t="s">
        <v>312</v>
      </c>
    </row>
    <row r="472" spans="1:2" ht="30" customHeight="1">
      <c r="A472" s="26" t="s">
        <v>182</v>
      </c>
      <c r="B472" s="1" t="s">
        <v>312</v>
      </c>
    </row>
    <row r="473" spans="1:2" ht="30" customHeight="1">
      <c r="A473" s="78"/>
      <c r="B473" s="1" t="s">
        <v>312</v>
      </c>
    </row>
    <row r="474" spans="1:2" ht="30" customHeight="1">
      <c r="A474" s="26" t="s">
        <v>32</v>
      </c>
      <c r="B474" s="1" t="s">
        <v>312</v>
      </c>
    </row>
    <row r="475" spans="1:2" ht="30" customHeight="1">
      <c r="A475" s="26" t="s">
        <v>183</v>
      </c>
      <c r="B475" s="1" t="s">
        <v>312</v>
      </c>
    </row>
    <row r="476" spans="1:2" ht="30" customHeight="1">
      <c r="A476" s="78" t="s">
        <v>400</v>
      </c>
      <c r="B476" s="1" t="s">
        <v>312</v>
      </c>
    </row>
    <row r="477" spans="1:2" ht="30" customHeight="1">
      <c r="A477" s="78" t="s">
        <v>404</v>
      </c>
      <c r="B477" s="1" t="s">
        <v>312</v>
      </c>
    </row>
    <row r="478" spans="1:2" ht="30" customHeight="1">
      <c r="A478" s="35" t="s">
        <v>343</v>
      </c>
      <c r="B478" s="1" t="s">
        <v>312</v>
      </c>
    </row>
    <row r="479" spans="1:2" ht="30" customHeight="1">
      <c r="A479" s="35" t="s">
        <v>296</v>
      </c>
      <c r="B479" s="1" t="s">
        <v>312</v>
      </c>
    </row>
    <row r="480" spans="1:2" ht="30" customHeight="1">
      <c r="A480" s="78" t="s">
        <v>403</v>
      </c>
      <c r="B480" s="1" t="s">
        <v>312</v>
      </c>
    </row>
    <row r="481" spans="1:4" ht="30" customHeight="1">
      <c r="B481" s="1" t="s">
        <v>312</v>
      </c>
    </row>
    <row r="482" spans="1:4" ht="30" customHeight="1">
      <c r="A482" s="78" t="s">
        <v>402</v>
      </c>
      <c r="B482" s="1" t="s">
        <v>312</v>
      </c>
    </row>
    <row r="483" spans="1:4" ht="30" customHeight="1">
      <c r="A483" s="78" t="s">
        <v>401</v>
      </c>
      <c r="B483" s="1" t="s">
        <v>312</v>
      </c>
    </row>
    <row r="484" spans="1:4" ht="30" customHeight="1">
      <c r="A484" s="35" t="s">
        <v>389</v>
      </c>
      <c r="B484" s="1" t="s">
        <v>312</v>
      </c>
    </row>
    <row r="485" spans="1:4" ht="30" customHeight="1">
      <c r="A485" s="35" t="s">
        <v>927</v>
      </c>
      <c r="B485" s="1" t="s">
        <v>312</v>
      </c>
    </row>
    <row r="486" spans="1:4" ht="30" customHeight="1">
      <c r="A486" s="35" t="s">
        <v>930</v>
      </c>
      <c r="B486" s="1" t="s">
        <v>312</v>
      </c>
    </row>
    <row r="487" spans="1:4" ht="30" customHeight="1">
      <c r="A487" s="38" t="s">
        <v>986</v>
      </c>
      <c r="B487" s="6" t="s">
        <v>653</v>
      </c>
      <c r="C487" s="9">
        <v>10</v>
      </c>
      <c r="D487" s="13"/>
    </row>
    <row r="488" spans="1:4" ht="30" customHeight="1">
      <c r="A488" s="38" t="s">
        <v>1016</v>
      </c>
      <c r="B488" s="6" t="s">
        <v>653</v>
      </c>
      <c r="C488" s="9">
        <v>10</v>
      </c>
      <c r="D488" s="13"/>
    </row>
    <row r="489" spans="1:4" ht="30" customHeight="1">
      <c r="A489" s="38" t="s">
        <v>987</v>
      </c>
      <c r="B489" s="6" t="s">
        <v>653</v>
      </c>
      <c r="C489" s="9">
        <v>10</v>
      </c>
      <c r="D489" s="13"/>
    </row>
    <row r="490" spans="1:4" ht="30" customHeight="1">
      <c r="A490" s="38" t="s">
        <v>988</v>
      </c>
      <c r="B490" s="6" t="s">
        <v>653</v>
      </c>
      <c r="C490" s="9">
        <v>10</v>
      </c>
      <c r="D490" s="13"/>
    </row>
    <row r="491" spans="1:4" ht="30" customHeight="1">
      <c r="A491" s="38" t="s">
        <v>989</v>
      </c>
      <c r="B491" s="6" t="s">
        <v>653</v>
      </c>
      <c r="C491" s="9">
        <v>10</v>
      </c>
      <c r="D491" s="13"/>
    </row>
    <row r="492" spans="1:4" ht="30" customHeight="1">
      <c r="A492" s="38" t="s">
        <v>995</v>
      </c>
      <c r="B492" s="6" t="s">
        <v>653</v>
      </c>
      <c r="C492" s="9">
        <v>10</v>
      </c>
      <c r="D492" s="13"/>
    </row>
    <row r="493" spans="1:4" ht="30" customHeight="1">
      <c r="A493" s="38" t="s">
        <v>997</v>
      </c>
      <c r="B493" s="6" t="s">
        <v>653</v>
      </c>
      <c r="C493" s="9">
        <v>10</v>
      </c>
      <c r="D493" s="13"/>
    </row>
    <row r="494" spans="1:4" ht="30" customHeight="1">
      <c r="A494" s="38" t="s">
        <v>1001</v>
      </c>
      <c r="B494" s="6" t="s">
        <v>653</v>
      </c>
      <c r="C494" s="9">
        <v>10</v>
      </c>
      <c r="D494" s="13"/>
    </row>
    <row r="495" spans="1:4" ht="30" customHeight="1">
      <c r="A495" s="38" t="s">
        <v>1005</v>
      </c>
      <c r="B495" s="6" t="s">
        <v>653</v>
      </c>
      <c r="C495" s="9">
        <v>10</v>
      </c>
      <c r="D495" s="13"/>
    </row>
    <row r="496" spans="1:4" ht="30" customHeight="1">
      <c r="A496" s="38" t="s">
        <v>1010</v>
      </c>
      <c r="B496" s="6" t="s">
        <v>653</v>
      </c>
      <c r="C496" s="9">
        <v>10</v>
      </c>
      <c r="D496" s="13"/>
    </row>
    <row r="497" spans="1:4" ht="30" customHeight="1">
      <c r="A497" s="38" t="s">
        <v>983</v>
      </c>
      <c r="B497" s="6" t="s">
        <v>653</v>
      </c>
      <c r="C497" s="9">
        <v>10</v>
      </c>
      <c r="D497" s="13"/>
    </row>
    <row r="498" spans="1:4" ht="30" customHeight="1">
      <c r="A498" s="38" t="s">
        <v>984</v>
      </c>
      <c r="B498" s="6" t="s">
        <v>653</v>
      </c>
      <c r="C498" s="9">
        <v>10</v>
      </c>
      <c r="D498" s="13"/>
    </row>
    <row r="499" spans="1:4" ht="30" customHeight="1">
      <c r="A499" s="38" t="s">
        <v>985</v>
      </c>
      <c r="B499" s="6" t="s">
        <v>653</v>
      </c>
      <c r="C499" s="9">
        <v>10</v>
      </c>
      <c r="D499" s="13"/>
    </row>
    <row r="500" spans="1:4" ht="30" customHeight="1">
      <c r="A500" s="38" t="s">
        <v>990</v>
      </c>
      <c r="B500" s="6" t="s">
        <v>653</v>
      </c>
      <c r="C500" s="9">
        <v>10</v>
      </c>
      <c r="D500" s="13"/>
    </row>
    <row r="501" spans="1:4" ht="30" customHeight="1">
      <c r="A501" s="38" t="s">
        <v>991</v>
      </c>
      <c r="B501" s="6" t="s">
        <v>653</v>
      </c>
      <c r="C501" s="9">
        <v>10</v>
      </c>
      <c r="D501" s="13"/>
    </row>
    <row r="502" spans="1:4" ht="30" customHeight="1">
      <c r="A502" s="38" t="s">
        <v>993</v>
      </c>
      <c r="B502" s="6" t="s">
        <v>653</v>
      </c>
      <c r="C502" s="9">
        <v>10</v>
      </c>
      <c r="D502" s="13"/>
    </row>
    <row r="503" spans="1:4" ht="30" customHeight="1">
      <c r="A503" s="38" t="s">
        <v>994</v>
      </c>
      <c r="B503" s="6" t="s">
        <v>653</v>
      </c>
      <c r="C503" s="9">
        <v>10</v>
      </c>
      <c r="D503" s="13"/>
    </row>
    <row r="504" spans="1:4" ht="30" customHeight="1">
      <c r="A504" s="38" t="s">
        <v>996</v>
      </c>
      <c r="B504" s="6" t="s">
        <v>653</v>
      </c>
      <c r="C504" s="9">
        <v>10</v>
      </c>
      <c r="D504" s="13"/>
    </row>
    <row r="505" spans="1:4" ht="30" customHeight="1">
      <c r="A505" s="38" t="s">
        <v>998</v>
      </c>
      <c r="B505" s="6" t="s">
        <v>653</v>
      </c>
      <c r="C505" s="9">
        <v>10</v>
      </c>
      <c r="D505" s="13"/>
    </row>
    <row r="506" spans="1:4" ht="30" customHeight="1">
      <c r="A506" s="38" t="s">
        <v>999</v>
      </c>
      <c r="B506" s="6" t="s">
        <v>653</v>
      </c>
      <c r="C506" s="9">
        <v>10</v>
      </c>
      <c r="D506" s="13"/>
    </row>
    <row r="507" spans="1:4" ht="30" customHeight="1">
      <c r="A507" s="38" t="s">
        <v>1000</v>
      </c>
      <c r="B507" s="6" t="s">
        <v>653</v>
      </c>
      <c r="C507" s="9">
        <v>10</v>
      </c>
      <c r="D507" s="13"/>
    </row>
    <row r="508" spans="1:4" ht="30" customHeight="1">
      <c r="A508" s="38" t="s">
        <v>1002</v>
      </c>
      <c r="B508" s="6" t="s">
        <v>653</v>
      </c>
      <c r="C508" s="9">
        <v>10</v>
      </c>
      <c r="D508" s="13"/>
    </row>
    <row r="509" spans="1:4" ht="30" customHeight="1">
      <c r="A509" s="38" t="s">
        <v>1004</v>
      </c>
      <c r="B509" s="6" t="s">
        <v>653</v>
      </c>
      <c r="C509" s="9">
        <v>10</v>
      </c>
      <c r="D509" s="13"/>
    </row>
    <row r="510" spans="1:4" ht="30" customHeight="1">
      <c r="A510" s="38" t="s">
        <v>1009</v>
      </c>
      <c r="B510" s="6" t="s">
        <v>653</v>
      </c>
      <c r="C510" s="9">
        <v>10</v>
      </c>
      <c r="D510" s="13"/>
    </row>
    <row r="511" spans="1:4" ht="30" customHeight="1">
      <c r="A511" s="38" t="s">
        <v>1012</v>
      </c>
      <c r="B511" s="6" t="s">
        <v>653</v>
      </c>
      <c r="C511" s="9">
        <v>10</v>
      </c>
      <c r="D511" s="13"/>
    </row>
    <row r="512" spans="1:4" ht="30" customHeight="1">
      <c r="A512" s="51" t="s">
        <v>968</v>
      </c>
      <c r="B512" s="25" t="s">
        <v>653</v>
      </c>
      <c r="C512" s="9">
        <v>10</v>
      </c>
      <c r="D512" s="13"/>
    </row>
    <row r="513" spans="1:4" ht="30" customHeight="1">
      <c r="A513" s="52" t="s">
        <v>975</v>
      </c>
      <c r="B513" s="25" t="s">
        <v>653</v>
      </c>
      <c r="C513" s="9">
        <v>10</v>
      </c>
      <c r="D513" s="13"/>
    </row>
    <row r="514" spans="1:4" ht="30" customHeight="1">
      <c r="A514" s="52" t="s">
        <v>976</v>
      </c>
      <c r="B514" s="25" t="s">
        <v>653</v>
      </c>
      <c r="C514" s="9">
        <v>10</v>
      </c>
      <c r="D514" s="13"/>
    </row>
    <row r="515" spans="1:4" ht="30" customHeight="1">
      <c r="A515" s="52" t="s">
        <v>960</v>
      </c>
      <c r="B515" s="25" t="s">
        <v>653</v>
      </c>
      <c r="C515" s="9">
        <v>10</v>
      </c>
      <c r="D515" s="13"/>
    </row>
    <row r="516" spans="1:4" ht="30" customHeight="1">
      <c r="A516" s="34" t="s">
        <v>936</v>
      </c>
      <c r="B516" s="25" t="s">
        <v>653</v>
      </c>
      <c r="C516" s="9">
        <v>10</v>
      </c>
      <c r="D516" s="13"/>
    </row>
    <row r="517" spans="1:4" ht="30" customHeight="1">
      <c r="A517" s="34" t="s">
        <v>810</v>
      </c>
      <c r="B517" s="25" t="s">
        <v>653</v>
      </c>
      <c r="C517" s="9">
        <v>10</v>
      </c>
      <c r="D517" s="13"/>
    </row>
    <row r="518" spans="1:4" ht="30" customHeight="1">
      <c r="A518" s="51" t="s">
        <v>950</v>
      </c>
      <c r="B518" s="25" t="s">
        <v>653</v>
      </c>
      <c r="C518" s="9">
        <v>10</v>
      </c>
      <c r="D518" s="13"/>
    </row>
    <row r="519" spans="1:4" ht="30" customHeight="1">
      <c r="A519" s="51" t="s">
        <v>965</v>
      </c>
      <c r="B519" s="25" t="s">
        <v>653</v>
      </c>
      <c r="C519" s="9">
        <v>10</v>
      </c>
      <c r="D519" s="13"/>
    </row>
    <row r="520" spans="1:4" ht="30" customHeight="1">
      <c r="A520" s="51" t="s">
        <v>966</v>
      </c>
      <c r="B520" s="25" t="s">
        <v>653</v>
      </c>
      <c r="C520" s="9">
        <v>10</v>
      </c>
      <c r="D520" s="13"/>
    </row>
    <row r="521" spans="1:4" ht="30" customHeight="1">
      <c r="A521" s="51" t="s">
        <v>969</v>
      </c>
      <c r="B521" s="25" t="s">
        <v>653</v>
      </c>
      <c r="C521" s="9">
        <v>10</v>
      </c>
      <c r="D521" s="13"/>
    </row>
    <row r="522" spans="1:4" ht="30" customHeight="1">
      <c r="A522" s="51" t="s">
        <v>972</v>
      </c>
      <c r="B522" s="25" t="s">
        <v>653</v>
      </c>
      <c r="C522" s="9">
        <v>10</v>
      </c>
      <c r="D522" s="13"/>
    </row>
    <row r="523" spans="1:4" ht="30" customHeight="1">
      <c r="A523" s="51" t="s">
        <v>951</v>
      </c>
      <c r="B523" s="25" t="s">
        <v>653</v>
      </c>
      <c r="C523" s="9">
        <v>10</v>
      </c>
      <c r="D523" s="13"/>
    </row>
    <row r="524" spans="1:4" ht="30" customHeight="1">
      <c r="A524" s="51" t="s">
        <v>963</v>
      </c>
      <c r="B524" s="25" t="s">
        <v>653</v>
      </c>
      <c r="C524" s="9">
        <v>10</v>
      </c>
      <c r="D524" s="13"/>
    </row>
    <row r="525" spans="1:4" ht="30" customHeight="1">
      <c r="A525" s="51" t="s">
        <v>956</v>
      </c>
      <c r="B525" s="25" t="s">
        <v>653</v>
      </c>
      <c r="C525" s="9">
        <v>10</v>
      </c>
      <c r="D525" s="13"/>
    </row>
    <row r="526" spans="1:4" ht="30" customHeight="1">
      <c r="A526" s="51" t="s">
        <v>957</v>
      </c>
      <c r="B526" s="25" t="s">
        <v>653</v>
      </c>
      <c r="C526" s="9">
        <v>10</v>
      </c>
      <c r="D526" s="13"/>
    </row>
    <row r="527" spans="1:4" ht="30" customHeight="1">
      <c r="A527" s="34" t="s">
        <v>922</v>
      </c>
      <c r="B527" s="25" t="s">
        <v>653</v>
      </c>
      <c r="C527" s="9">
        <v>10</v>
      </c>
      <c r="D527" s="13"/>
    </row>
    <row r="528" spans="1:4" ht="30" customHeight="1">
      <c r="A528" s="51" t="s">
        <v>964</v>
      </c>
      <c r="B528" s="25" t="s">
        <v>653</v>
      </c>
      <c r="C528" s="9">
        <v>10</v>
      </c>
      <c r="D528" s="13"/>
    </row>
    <row r="529" spans="1:4" ht="30" customHeight="1">
      <c r="A529" s="51" t="s">
        <v>954</v>
      </c>
      <c r="B529" s="25" t="s">
        <v>653</v>
      </c>
      <c r="C529" s="9">
        <v>10</v>
      </c>
      <c r="D529" s="13"/>
    </row>
    <row r="530" spans="1:4" ht="30" customHeight="1">
      <c r="A530" s="51" t="s">
        <v>962</v>
      </c>
      <c r="B530" s="25" t="s">
        <v>653</v>
      </c>
      <c r="C530" s="9">
        <v>10</v>
      </c>
      <c r="D530" s="13"/>
    </row>
    <row r="531" spans="1:4" ht="30" customHeight="1">
      <c r="A531" s="34" t="s">
        <v>948</v>
      </c>
      <c r="B531" s="25" t="s">
        <v>653</v>
      </c>
      <c r="C531" s="9">
        <v>10</v>
      </c>
      <c r="D531" s="13"/>
    </row>
    <row r="532" spans="1:4" ht="30" customHeight="1">
      <c r="A532" s="34" t="s">
        <v>945</v>
      </c>
      <c r="B532" s="25" t="s">
        <v>653</v>
      </c>
      <c r="C532" s="9">
        <v>10</v>
      </c>
      <c r="D532" s="13"/>
    </row>
    <row r="533" spans="1:4" ht="30" customHeight="1">
      <c r="A533" s="34" t="s">
        <v>937</v>
      </c>
      <c r="B533" s="25" t="s">
        <v>653</v>
      </c>
      <c r="C533" s="9">
        <v>10</v>
      </c>
      <c r="D533" s="13"/>
    </row>
    <row r="534" spans="1:4" ht="30" customHeight="1">
      <c r="A534" s="34" t="s">
        <v>944</v>
      </c>
      <c r="B534" s="25" t="s">
        <v>653</v>
      </c>
      <c r="C534" s="9">
        <v>10</v>
      </c>
      <c r="D534" s="13"/>
    </row>
    <row r="535" spans="1:4" ht="30" customHeight="1">
      <c r="A535" s="38" t="s">
        <v>949</v>
      </c>
      <c r="B535" s="25" t="s">
        <v>653</v>
      </c>
      <c r="C535" s="9">
        <v>10</v>
      </c>
      <c r="D535" s="13"/>
    </row>
    <row r="536" spans="1:4" ht="30" customHeight="1">
      <c r="A536" s="34" t="s">
        <v>827</v>
      </c>
      <c r="B536" s="25" t="s">
        <v>653</v>
      </c>
      <c r="C536" s="9">
        <v>10</v>
      </c>
      <c r="D536" s="13"/>
    </row>
    <row r="537" spans="1:4" ht="30" customHeight="1">
      <c r="A537" s="34" t="s">
        <v>920</v>
      </c>
      <c r="B537" s="25" t="s">
        <v>653</v>
      </c>
      <c r="C537" s="9">
        <v>10</v>
      </c>
      <c r="D537" s="13"/>
    </row>
    <row r="538" spans="1:4" ht="30" customHeight="1">
      <c r="A538" s="34" t="s">
        <v>921</v>
      </c>
      <c r="B538" s="25" t="s">
        <v>653</v>
      </c>
      <c r="C538" s="9">
        <v>10</v>
      </c>
      <c r="D538" s="13"/>
    </row>
    <row r="539" spans="1:4" ht="30" customHeight="1">
      <c r="A539" s="34" t="s">
        <v>947</v>
      </c>
      <c r="B539" s="25" t="s">
        <v>653</v>
      </c>
      <c r="C539" s="9">
        <v>10</v>
      </c>
      <c r="D539" s="13"/>
    </row>
    <row r="540" spans="1:4" ht="30" customHeight="1">
      <c r="A540" s="34" t="s">
        <v>837</v>
      </c>
      <c r="B540" s="25" t="s">
        <v>653</v>
      </c>
      <c r="C540" s="9">
        <v>10</v>
      </c>
      <c r="D540" s="13"/>
    </row>
    <row r="541" spans="1:4" ht="30" customHeight="1">
      <c r="A541" s="34" t="s">
        <v>928</v>
      </c>
      <c r="B541" s="25" t="s">
        <v>653</v>
      </c>
      <c r="C541" s="9">
        <v>10</v>
      </c>
      <c r="D541" s="13"/>
    </row>
    <row r="542" spans="1:4" ht="30" customHeight="1">
      <c r="A542" s="34" t="s">
        <v>929</v>
      </c>
      <c r="B542" s="25" t="s">
        <v>653</v>
      </c>
      <c r="C542" s="9">
        <v>10</v>
      </c>
      <c r="D542" s="13"/>
    </row>
    <row r="543" spans="1:4" ht="30" customHeight="1">
      <c r="A543" s="34" t="s">
        <v>931</v>
      </c>
      <c r="B543" s="25" t="s">
        <v>653</v>
      </c>
      <c r="C543" s="9">
        <v>10</v>
      </c>
      <c r="D543" s="13"/>
    </row>
    <row r="544" spans="1:4" ht="30" customHeight="1">
      <c r="A544" s="34" t="s">
        <v>932</v>
      </c>
      <c r="B544" s="25" t="s">
        <v>653</v>
      </c>
      <c r="C544" s="9">
        <v>10</v>
      </c>
      <c r="D544" s="13"/>
    </row>
    <row r="545" spans="1:4" ht="30" customHeight="1">
      <c r="A545" s="34" t="s">
        <v>934</v>
      </c>
      <c r="B545" s="25" t="s">
        <v>653</v>
      </c>
      <c r="C545" s="9">
        <v>10</v>
      </c>
      <c r="D545" s="13"/>
    </row>
    <row r="546" spans="1:4" ht="30" customHeight="1">
      <c r="A546" s="34" t="s">
        <v>935</v>
      </c>
      <c r="B546" s="25" t="s">
        <v>653</v>
      </c>
      <c r="C546" s="9">
        <v>10</v>
      </c>
      <c r="D546" s="13"/>
    </row>
    <row r="547" spans="1:4" ht="30" customHeight="1">
      <c r="A547" s="34" t="s">
        <v>943</v>
      </c>
      <c r="B547" s="25" t="s">
        <v>653</v>
      </c>
      <c r="C547" s="9">
        <v>10</v>
      </c>
      <c r="D547" s="13"/>
    </row>
    <row r="548" spans="1:4" ht="30" customHeight="1">
      <c r="A548" s="34" t="s">
        <v>939</v>
      </c>
      <c r="B548" s="25" t="s">
        <v>653</v>
      </c>
      <c r="C548" s="9">
        <v>10</v>
      </c>
      <c r="D548" s="13"/>
    </row>
    <row r="549" spans="1:4" ht="30" customHeight="1">
      <c r="A549" s="34" t="s">
        <v>942</v>
      </c>
      <c r="B549" s="25" t="s">
        <v>653</v>
      </c>
      <c r="C549" s="9">
        <v>10</v>
      </c>
      <c r="D549" s="13"/>
    </row>
    <row r="550" spans="1:4" ht="30" customHeight="1">
      <c r="A550" s="34" t="s">
        <v>941</v>
      </c>
      <c r="B550" s="25" t="s">
        <v>653</v>
      </c>
      <c r="C550" s="9">
        <v>10</v>
      </c>
      <c r="D550" s="13"/>
    </row>
    <row r="551" spans="1:4" ht="30" customHeight="1">
      <c r="A551" s="34" t="s">
        <v>818</v>
      </c>
      <c r="B551" s="25" t="s">
        <v>653</v>
      </c>
      <c r="C551" s="9">
        <v>10</v>
      </c>
      <c r="D551" s="13"/>
    </row>
    <row r="552" spans="1:4" ht="30" customHeight="1">
      <c r="A552" s="34" t="s">
        <v>816</v>
      </c>
      <c r="B552" s="25" t="s">
        <v>653</v>
      </c>
      <c r="C552" s="9">
        <v>10</v>
      </c>
      <c r="D552" s="13"/>
    </row>
    <row r="553" spans="1:4" ht="30" customHeight="1">
      <c r="A553" s="34" t="s">
        <v>817</v>
      </c>
      <c r="B553" s="25" t="s">
        <v>653</v>
      </c>
      <c r="C553" s="9">
        <v>10</v>
      </c>
      <c r="D553" s="13"/>
    </row>
    <row r="554" spans="1:4" ht="30" customHeight="1">
      <c r="A554" s="34" t="s">
        <v>824</v>
      </c>
      <c r="B554" s="25" t="s">
        <v>653</v>
      </c>
      <c r="C554" s="9">
        <v>10</v>
      </c>
      <c r="D554" s="13"/>
    </row>
    <row r="555" spans="1:4" ht="30" customHeight="1">
      <c r="A555" s="34" t="s">
        <v>822</v>
      </c>
      <c r="B555" s="25" t="s">
        <v>653</v>
      </c>
      <c r="C555" s="9">
        <v>10</v>
      </c>
      <c r="D555" s="13"/>
    </row>
    <row r="556" spans="1:4" ht="30" customHeight="1">
      <c r="A556" s="34" t="s">
        <v>715</v>
      </c>
      <c r="B556" s="25" t="s">
        <v>653</v>
      </c>
      <c r="C556" s="9">
        <v>10</v>
      </c>
      <c r="D556" s="13"/>
    </row>
    <row r="557" spans="1:4" ht="30" customHeight="1">
      <c r="A557" s="34" t="s">
        <v>779</v>
      </c>
      <c r="B557" s="25" t="s">
        <v>653</v>
      </c>
      <c r="C557" s="9">
        <v>10</v>
      </c>
      <c r="D557" s="13"/>
    </row>
    <row r="558" spans="1:4" ht="30" customHeight="1">
      <c r="A558" s="34" t="s">
        <v>725</v>
      </c>
      <c r="B558" s="25" t="s">
        <v>653</v>
      </c>
      <c r="C558" s="9">
        <v>10</v>
      </c>
      <c r="D558" s="13"/>
    </row>
    <row r="559" spans="1:4" ht="30" customHeight="1">
      <c r="A559" s="34" t="s">
        <v>374</v>
      </c>
      <c r="B559" s="25" t="s">
        <v>653</v>
      </c>
      <c r="C559" s="18">
        <v>10</v>
      </c>
      <c r="D559" s="24"/>
    </row>
    <row r="560" spans="1:4" ht="30" customHeight="1">
      <c r="A560" s="34" t="s">
        <v>377</v>
      </c>
      <c r="B560" s="25" t="s">
        <v>653</v>
      </c>
      <c r="C560" s="18">
        <v>10</v>
      </c>
      <c r="D560" s="24"/>
    </row>
    <row r="561" spans="1:4" ht="30" customHeight="1">
      <c r="A561" s="51" t="s">
        <v>970</v>
      </c>
      <c r="B561" s="25" t="s">
        <v>653</v>
      </c>
      <c r="C561" s="9">
        <v>9</v>
      </c>
      <c r="D561" s="13"/>
    </row>
    <row r="562" spans="1:4" ht="30" customHeight="1">
      <c r="A562" s="51" t="s">
        <v>958</v>
      </c>
      <c r="B562" s="25" t="s">
        <v>653</v>
      </c>
      <c r="C562" s="9">
        <v>9</v>
      </c>
      <c r="D562" s="13"/>
    </row>
    <row r="563" spans="1:4" ht="30" customHeight="1">
      <c r="A563" s="34" t="s">
        <v>791</v>
      </c>
      <c r="B563" s="25" t="s">
        <v>653</v>
      </c>
      <c r="C563" s="9">
        <v>9</v>
      </c>
      <c r="D563" s="13"/>
    </row>
    <row r="564" spans="1:4" ht="30" customHeight="1">
      <c r="A564" s="34" t="s">
        <v>919</v>
      </c>
      <c r="B564" s="25" t="s">
        <v>653</v>
      </c>
      <c r="C564" s="9">
        <v>9</v>
      </c>
      <c r="D564" s="13"/>
    </row>
    <row r="565" spans="1:4" ht="30" customHeight="1">
      <c r="A565" s="34" t="s">
        <v>923</v>
      </c>
      <c r="B565" s="25" t="s">
        <v>653</v>
      </c>
      <c r="C565" s="9">
        <v>9</v>
      </c>
      <c r="D565" s="13"/>
    </row>
    <row r="566" spans="1:4" ht="30" customHeight="1">
      <c r="A566" s="34" t="s">
        <v>938</v>
      </c>
      <c r="B566" s="25" t="s">
        <v>653</v>
      </c>
      <c r="C566" s="9">
        <v>9</v>
      </c>
      <c r="D566" s="13"/>
    </row>
    <row r="567" spans="1:4" ht="30" customHeight="1">
      <c r="A567" s="34" t="s">
        <v>729</v>
      </c>
      <c r="B567" s="25" t="s">
        <v>653</v>
      </c>
      <c r="C567" s="9">
        <v>9</v>
      </c>
      <c r="D567" s="13"/>
    </row>
    <row r="568" spans="1:4" ht="30" customHeight="1">
      <c r="A568" s="34" t="s">
        <v>730</v>
      </c>
      <c r="B568" s="25" t="s">
        <v>653</v>
      </c>
      <c r="C568" s="9">
        <v>9</v>
      </c>
      <c r="D568" s="13"/>
    </row>
    <row r="569" spans="1:4" ht="30" customHeight="1">
      <c r="A569" s="34" t="s">
        <v>714</v>
      </c>
      <c r="B569" s="25" t="s">
        <v>653</v>
      </c>
      <c r="C569" s="9">
        <v>9</v>
      </c>
      <c r="D569" s="13"/>
    </row>
    <row r="570" spans="1:4" ht="30" customHeight="1">
      <c r="A570" s="34" t="s">
        <v>694</v>
      </c>
      <c r="B570" s="25" t="s">
        <v>653</v>
      </c>
      <c r="C570" s="9">
        <v>9</v>
      </c>
      <c r="D570" s="13"/>
    </row>
    <row r="571" spans="1:4" ht="30" customHeight="1">
      <c r="A571" s="37" t="s">
        <v>438</v>
      </c>
      <c r="B571" s="25" t="s">
        <v>653</v>
      </c>
      <c r="C571" s="9">
        <v>9</v>
      </c>
      <c r="D571" s="13"/>
    </row>
    <row r="572" spans="1:4" ht="30" customHeight="1">
      <c r="A572" s="34" t="s">
        <v>703</v>
      </c>
      <c r="B572" s="25" t="s">
        <v>653</v>
      </c>
      <c r="C572" s="9">
        <v>9</v>
      </c>
      <c r="D572" s="13"/>
    </row>
    <row r="573" spans="1:4" ht="30" customHeight="1">
      <c r="A573" s="34" t="s">
        <v>719</v>
      </c>
      <c r="B573" s="25" t="s">
        <v>653</v>
      </c>
      <c r="C573" s="9">
        <v>9</v>
      </c>
      <c r="D573" s="13"/>
    </row>
    <row r="574" spans="1:4" ht="30" customHeight="1">
      <c r="A574" s="34" t="s">
        <v>381</v>
      </c>
      <c r="B574" s="25" t="s">
        <v>653</v>
      </c>
      <c r="C574" s="18">
        <v>9</v>
      </c>
      <c r="D574" s="24"/>
    </row>
    <row r="575" spans="1:4" ht="30" customHeight="1">
      <c r="A575" s="34" t="s">
        <v>371</v>
      </c>
      <c r="B575" s="25" t="s">
        <v>653</v>
      </c>
      <c r="C575" s="18">
        <v>8</v>
      </c>
      <c r="D575" s="24"/>
    </row>
    <row r="576" spans="1:4" ht="30" customHeight="1">
      <c r="A576" s="37" t="s">
        <v>510</v>
      </c>
      <c r="B576" s="25" t="s">
        <v>653</v>
      </c>
      <c r="C576" s="9">
        <v>8</v>
      </c>
      <c r="D576" s="13"/>
    </row>
    <row r="577" spans="1:6" ht="30" customHeight="1">
      <c r="A577" s="34" t="s">
        <v>707</v>
      </c>
      <c r="B577" s="25" t="s">
        <v>653</v>
      </c>
      <c r="C577" s="9">
        <v>8</v>
      </c>
      <c r="D577" s="13"/>
    </row>
    <row r="578" spans="1:6" ht="30" customHeight="1">
      <c r="A578" s="34" t="s">
        <v>164</v>
      </c>
      <c r="B578" s="25" t="s">
        <v>653</v>
      </c>
      <c r="C578" s="9">
        <v>8</v>
      </c>
      <c r="D578" s="13"/>
    </row>
    <row r="579" spans="1:6" ht="30" customHeight="1">
      <c r="A579" s="34" t="s">
        <v>662</v>
      </c>
      <c r="B579" s="25" t="s">
        <v>653</v>
      </c>
      <c r="C579" s="9">
        <v>8</v>
      </c>
      <c r="D579" s="13"/>
    </row>
    <row r="580" spans="1:6" ht="30" customHeight="1">
      <c r="A580" s="34" t="s">
        <v>679</v>
      </c>
      <c r="B580" s="25" t="s">
        <v>653</v>
      </c>
      <c r="C580" s="9">
        <v>8</v>
      </c>
      <c r="D580" s="13"/>
    </row>
    <row r="581" spans="1:6" ht="30" customHeight="1">
      <c r="A581" s="34" t="s">
        <v>728</v>
      </c>
      <c r="B581" s="25" t="s">
        <v>653</v>
      </c>
      <c r="C581" s="9">
        <v>8</v>
      </c>
      <c r="D581" s="13"/>
    </row>
    <row r="582" spans="1:6" ht="30" customHeight="1">
      <c r="A582" s="34" t="s">
        <v>766</v>
      </c>
      <c r="B582" s="25" t="s">
        <v>653</v>
      </c>
      <c r="C582" s="9">
        <v>8</v>
      </c>
      <c r="D582" s="13"/>
    </row>
    <row r="583" spans="1:6" ht="30" customHeight="1">
      <c r="A583" s="34" t="s">
        <v>712</v>
      </c>
      <c r="B583" s="25" t="s">
        <v>653</v>
      </c>
      <c r="C583" s="9">
        <v>8</v>
      </c>
      <c r="D583" s="13"/>
    </row>
    <row r="584" spans="1:6" ht="30" customHeight="1">
      <c r="A584" s="38" t="s">
        <v>288</v>
      </c>
      <c r="B584" s="25" t="s">
        <v>653</v>
      </c>
      <c r="C584" s="9">
        <v>8</v>
      </c>
      <c r="D584" s="13"/>
      <c r="E584" s="6"/>
      <c r="F584" s="6"/>
    </row>
    <row r="585" spans="1:6" ht="30" customHeight="1">
      <c r="A585" s="38" t="s">
        <v>136</v>
      </c>
      <c r="B585" s="25" t="s">
        <v>653</v>
      </c>
      <c r="C585" s="9">
        <v>8</v>
      </c>
      <c r="D585" s="13"/>
      <c r="E585" s="6"/>
      <c r="F585" s="6"/>
    </row>
    <row r="586" spans="1:6" ht="30" customHeight="1">
      <c r="A586" s="38" t="s">
        <v>150</v>
      </c>
      <c r="B586" s="25" t="s">
        <v>653</v>
      </c>
      <c r="C586" s="9">
        <v>8</v>
      </c>
      <c r="D586" s="13"/>
      <c r="E586" s="6"/>
      <c r="F586" s="6"/>
    </row>
    <row r="587" spans="1:6" ht="30" customHeight="1">
      <c r="A587" s="34" t="s">
        <v>300</v>
      </c>
      <c r="B587" s="25" t="s">
        <v>653</v>
      </c>
      <c r="C587" s="18">
        <v>8</v>
      </c>
      <c r="D587" s="24"/>
      <c r="E587" s="6"/>
      <c r="F587" s="6"/>
    </row>
    <row r="588" spans="1:6" ht="30" customHeight="1">
      <c r="A588" s="34" t="s">
        <v>330</v>
      </c>
      <c r="B588" s="25" t="s">
        <v>653</v>
      </c>
      <c r="C588" s="18">
        <v>8</v>
      </c>
      <c r="D588" s="24"/>
      <c r="E588" s="6"/>
      <c r="F588" s="6"/>
    </row>
    <row r="589" spans="1:6" ht="30" customHeight="1">
      <c r="A589" s="38" t="s">
        <v>198</v>
      </c>
      <c r="B589" s="25" t="s">
        <v>653</v>
      </c>
      <c r="C589" s="18">
        <v>7</v>
      </c>
      <c r="D589" s="24"/>
    </row>
    <row r="590" spans="1:6" ht="30" customHeight="1">
      <c r="A590" s="38" t="s">
        <v>224</v>
      </c>
      <c r="B590" s="25" t="s">
        <v>653</v>
      </c>
      <c r="C590" s="9">
        <v>7</v>
      </c>
      <c r="D590" s="13"/>
    </row>
    <row r="591" spans="1:6" ht="30" customHeight="1">
      <c r="A591" s="34" t="s">
        <v>790</v>
      </c>
      <c r="B591" s="25" t="s">
        <v>653</v>
      </c>
      <c r="C591" s="9">
        <v>7</v>
      </c>
      <c r="D591" s="13"/>
    </row>
    <row r="592" spans="1:6" ht="30" customHeight="1">
      <c r="A592" s="34" t="s">
        <v>663</v>
      </c>
      <c r="B592" s="25" t="s">
        <v>653</v>
      </c>
      <c r="C592" s="9">
        <v>7</v>
      </c>
      <c r="D592" s="13"/>
    </row>
    <row r="593" spans="1:6" ht="30" customHeight="1">
      <c r="A593" s="34" t="s">
        <v>698</v>
      </c>
      <c r="B593" s="25" t="s">
        <v>653</v>
      </c>
      <c r="C593" s="9">
        <v>7</v>
      </c>
      <c r="D593" s="13"/>
    </row>
    <row r="594" spans="1:6" ht="30" customHeight="1">
      <c r="A594" s="34" t="s">
        <v>335</v>
      </c>
      <c r="B594" s="25" t="s">
        <v>653</v>
      </c>
      <c r="C594" s="18">
        <v>7</v>
      </c>
      <c r="D594" s="24"/>
    </row>
    <row r="595" spans="1:6" ht="30" customHeight="1">
      <c r="A595" s="34" t="s">
        <v>393</v>
      </c>
      <c r="B595" s="25" t="s">
        <v>653</v>
      </c>
      <c r="C595" s="18">
        <v>7</v>
      </c>
      <c r="D595" s="24"/>
    </row>
    <row r="596" spans="1:6" ht="30" customHeight="1">
      <c r="A596" s="34" t="s">
        <v>705</v>
      </c>
      <c r="B596" s="25" t="s">
        <v>653</v>
      </c>
      <c r="C596" s="9">
        <v>6</v>
      </c>
      <c r="D596" s="13"/>
    </row>
    <row r="597" spans="1:6" ht="30" customHeight="1">
      <c r="A597" s="34" t="s">
        <v>185</v>
      </c>
      <c r="B597" s="25" t="s">
        <v>653</v>
      </c>
      <c r="C597" s="9">
        <v>6</v>
      </c>
      <c r="D597" s="13"/>
    </row>
    <row r="598" spans="1:6" ht="30" customHeight="1">
      <c r="A598" s="34" t="s">
        <v>387</v>
      </c>
      <c r="B598" s="25" t="s">
        <v>653</v>
      </c>
      <c r="C598" s="18">
        <v>6</v>
      </c>
      <c r="D598" s="24"/>
    </row>
    <row r="599" spans="1:6" ht="30" customHeight="1">
      <c r="A599" s="34" t="s">
        <v>689</v>
      </c>
      <c r="B599" s="25" t="s">
        <v>653</v>
      </c>
      <c r="C599" s="9">
        <v>6</v>
      </c>
      <c r="D599" s="13"/>
    </row>
    <row r="600" spans="1:6" ht="30" customHeight="1">
      <c r="A600" s="34" t="s">
        <v>391</v>
      </c>
      <c r="B600" s="25" t="s">
        <v>653</v>
      </c>
      <c r="C600" s="18">
        <v>6</v>
      </c>
      <c r="D600" s="24"/>
    </row>
    <row r="601" spans="1:6" ht="30" customHeight="1">
      <c r="A601" s="34" t="s">
        <v>688</v>
      </c>
      <c r="B601" s="25" t="s">
        <v>653</v>
      </c>
      <c r="C601" s="9">
        <v>6</v>
      </c>
      <c r="D601" s="13"/>
    </row>
    <row r="602" spans="1:6" ht="30" customHeight="1">
      <c r="A602" s="34" t="s">
        <v>691</v>
      </c>
      <c r="B602" s="25" t="s">
        <v>653</v>
      </c>
      <c r="C602" s="9">
        <v>6</v>
      </c>
      <c r="D602" s="13"/>
    </row>
    <row r="603" spans="1:6" ht="30" customHeight="1">
      <c r="A603" s="34" t="s">
        <v>702</v>
      </c>
      <c r="B603" s="25" t="s">
        <v>653</v>
      </c>
      <c r="C603" s="9">
        <v>6</v>
      </c>
      <c r="D603" s="13"/>
    </row>
    <row r="604" spans="1:6" ht="30" customHeight="1">
      <c r="A604" s="34" t="s">
        <v>310</v>
      </c>
      <c r="B604" s="25" t="s">
        <v>653</v>
      </c>
      <c r="C604" s="18">
        <v>6</v>
      </c>
      <c r="D604" s="24"/>
    </row>
    <row r="605" spans="1:6" ht="30" customHeight="1">
      <c r="A605" s="34" t="s">
        <v>357</v>
      </c>
      <c r="B605" s="25" t="s">
        <v>653</v>
      </c>
      <c r="C605" s="18">
        <v>6</v>
      </c>
      <c r="D605" s="24"/>
    </row>
    <row r="606" spans="1:6" ht="30" customHeight="1">
      <c r="A606" s="34" t="s">
        <v>366</v>
      </c>
      <c r="B606" s="25" t="s">
        <v>653</v>
      </c>
      <c r="C606" s="18">
        <v>6</v>
      </c>
      <c r="D606" s="24"/>
    </row>
    <row r="607" spans="1:6" ht="30" customHeight="1">
      <c r="A607" s="34" t="s">
        <v>340</v>
      </c>
      <c r="B607" s="25" t="s">
        <v>653</v>
      </c>
      <c r="C607" s="18">
        <v>6</v>
      </c>
      <c r="D607" s="24"/>
      <c r="E607" s="6"/>
      <c r="F607" s="6"/>
    </row>
    <row r="608" spans="1:6" ht="30" customHeight="1">
      <c r="A608" s="34" t="s">
        <v>297</v>
      </c>
      <c r="B608" s="25" t="s">
        <v>653</v>
      </c>
      <c r="C608" s="18">
        <v>6</v>
      </c>
      <c r="D608" s="24"/>
      <c r="E608" s="6"/>
      <c r="F608" s="6"/>
    </row>
    <row r="609" spans="1:6" ht="30" customHeight="1">
      <c r="A609" s="38" t="s">
        <v>135</v>
      </c>
      <c r="B609" s="25" t="s">
        <v>653</v>
      </c>
      <c r="C609" s="9">
        <v>6</v>
      </c>
      <c r="D609" s="13"/>
      <c r="E609" s="6"/>
      <c r="F609" s="6"/>
    </row>
    <row r="610" spans="1:6" ht="30" customHeight="1">
      <c r="A610" s="34" t="s">
        <v>332</v>
      </c>
      <c r="B610" s="25" t="s">
        <v>653</v>
      </c>
      <c r="C610" s="18">
        <v>6</v>
      </c>
      <c r="D610" s="24"/>
      <c r="E610" s="6"/>
      <c r="F610" s="6"/>
    </row>
    <row r="611" spans="1:6" ht="30" customHeight="1">
      <c r="A611" s="38" t="s">
        <v>1391</v>
      </c>
      <c r="B611" s="6" t="s">
        <v>653</v>
      </c>
      <c r="C611" s="9">
        <v>5</v>
      </c>
      <c r="D611" s="13"/>
    </row>
    <row r="612" spans="1:6" ht="30" customHeight="1">
      <c r="A612" s="52" t="s">
        <v>1021</v>
      </c>
      <c r="B612" s="25" t="s">
        <v>653</v>
      </c>
      <c r="C612" s="9">
        <v>5</v>
      </c>
      <c r="D612" s="13"/>
    </row>
    <row r="613" spans="1:6" ht="30" customHeight="1">
      <c r="A613" s="38" t="s">
        <v>1011</v>
      </c>
      <c r="B613" s="6" t="s">
        <v>653</v>
      </c>
      <c r="C613" s="9">
        <v>5</v>
      </c>
      <c r="D613" s="13"/>
    </row>
    <row r="614" spans="1:6" ht="30" customHeight="1">
      <c r="A614" s="38" t="s">
        <v>355</v>
      </c>
      <c r="B614" s="25" t="s">
        <v>653</v>
      </c>
      <c r="C614" s="9">
        <v>5</v>
      </c>
      <c r="D614" s="13"/>
    </row>
    <row r="615" spans="1:6" ht="30" customHeight="1">
      <c r="A615" s="34" t="s">
        <v>721</v>
      </c>
      <c r="B615" s="25" t="s">
        <v>653</v>
      </c>
      <c r="C615" s="9">
        <v>5</v>
      </c>
      <c r="D615" s="13"/>
    </row>
    <row r="616" spans="1:6" ht="30" customHeight="1">
      <c r="A616" s="34" t="s">
        <v>794</v>
      </c>
      <c r="B616" s="25" t="s">
        <v>653</v>
      </c>
      <c r="C616" s="9">
        <v>5</v>
      </c>
      <c r="D616" s="13"/>
    </row>
    <row r="617" spans="1:6" ht="30" customHeight="1">
      <c r="A617" s="34" t="s">
        <v>378</v>
      </c>
      <c r="B617" s="25" t="s">
        <v>653</v>
      </c>
      <c r="C617" s="18">
        <v>5</v>
      </c>
      <c r="D617" s="24"/>
    </row>
    <row r="618" spans="1:6" ht="30" customHeight="1">
      <c r="A618" s="34" t="s">
        <v>661</v>
      </c>
      <c r="B618" s="25" t="s">
        <v>653</v>
      </c>
      <c r="C618" s="9">
        <v>5</v>
      </c>
      <c r="D618" s="13"/>
    </row>
    <row r="619" spans="1:6" ht="30" customHeight="1">
      <c r="A619" s="34" t="s">
        <v>660</v>
      </c>
      <c r="B619" s="25" t="s">
        <v>653</v>
      </c>
      <c r="C619" s="9">
        <v>5</v>
      </c>
      <c r="D619" s="13"/>
    </row>
    <row r="620" spans="1:6" ht="30" customHeight="1">
      <c r="A620" s="38" t="s">
        <v>259</v>
      </c>
      <c r="B620" s="25" t="s">
        <v>653</v>
      </c>
      <c r="C620" s="9">
        <v>5</v>
      </c>
      <c r="D620" s="13"/>
    </row>
    <row r="621" spans="1:6" ht="30" customHeight="1">
      <c r="A621" s="34" t="s">
        <v>733</v>
      </c>
      <c r="B621" s="25" t="s">
        <v>653</v>
      </c>
      <c r="C621" s="9">
        <v>5</v>
      </c>
      <c r="D621" s="13"/>
    </row>
    <row r="622" spans="1:6" ht="30" customHeight="1">
      <c r="A622" s="34" t="s">
        <v>342</v>
      </c>
      <c r="B622" s="25" t="s">
        <v>653</v>
      </c>
      <c r="C622" s="18">
        <v>5</v>
      </c>
      <c r="D622" s="24"/>
    </row>
    <row r="623" spans="1:6" ht="30" customHeight="1">
      <c r="A623" s="34" t="s">
        <v>749</v>
      </c>
      <c r="B623" s="25" t="s">
        <v>653</v>
      </c>
      <c r="C623" s="9">
        <v>5</v>
      </c>
      <c r="D623" s="13"/>
    </row>
    <row r="624" spans="1:6" ht="30" customHeight="1">
      <c r="A624" s="34" t="s">
        <v>350</v>
      </c>
      <c r="B624" s="25" t="s">
        <v>653</v>
      </c>
      <c r="C624" s="18">
        <v>5</v>
      </c>
      <c r="D624" s="24"/>
    </row>
    <row r="625" spans="1:6" ht="30" customHeight="1">
      <c r="A625" s="34" t="s">
        <v>743</v>
      </c>
      <c r="B625" s="25" t="s">
        <v>653</v>
      </c>
      <c r="C625" s="9">
        <v>5</v>
      </c>
      <c r="D625" s="13"/>
    </row>
    <row r="626" spans="1:6" ht="30" customHeight="1">
      <c r="A626" s="34" t="s">
        <v>363</v>
      </c>
      <c r="B626" s="25" t="s">
        <v>653</v>
      </c>
      <c r="C626" s="18">
        <v>5</v>
      </c>
      <c r="D626" s="24"/>
      <c r="E626" s="6"/>
      <c r="F626" s="6"/>
    </row>
    <row r="627" spans="1:6" ht="30" customHeight="1">
      <c r="A627" s="38" t="s">
        <v>316</v>
      </c>
      <c r="B627" s="25" t="s">
        <v>653</v>
      </c>
      <c r="C627" s="9">
        <v>4</v>
      </c>
      <c r="D627" s="13"/>
    </row>
    <row r="628" spans="1:6" ht="30" customHeight="1">
      <c r="A628" s="34" t="s">
        <v>198</v>
      </c>
      <c r="B628" s="25" t="s">
        <v>653</v>
      </c>
      <c r="C628" s="9">
        <v>4</v>
      </c>
      <c r="D628" s="13"/>
    </row>
    <row r="629" spans="1:6" ht="30" customHeight="1">
      <c r="A629" s="34" t="s">
        <v>302</v>
      </c>
      <c r="B629" s="25" t="s">
        <v>653</v>
      </c>
      <c r="C629" s="9">
        <v>4</v>
      </c>
      <c r="D629" s="13"/>
    </row>
    <row r="630" spans="1:6" ht="30" customHeight="1">
      <c r="A630" s="38" t="s">
        <v>164</v>
      </c>
      <c r="B630" s="25" t="s">
        <v>653</v>
      </c>
      <c r="C630" s="18">
        <v>4</v>
      </c>
      <c r="D630" s="24" t="s">
        <v>165</v>
      </c>
    </row>
    <row r="631" spans="1:6" ht="30" customHeight="1">
      <c r="A631" s="34" t="s">
        <v>747</v>
      </c>
      <c r="B631" s="25" t="s">
        <v>653</v>
      </c>
      <c r="C631" s="9">
        <v>4</v>
      </c>
      <c r="D631" s="13"/>
    </row>
    <row r="632" spans="1:6" ht="30" customHeight="1">
      <c r="A632" s="38" t="s">
        <v>345</v>
      </c>
      <c r="B632" s="25" t="s">
        <v>653</v>
      </c>
      <c r="C632" s="9">
        <v>4</v>
      </c>
      <c r="D632" s="13"/>
    </row>
    <row r="633" spans="1:6" ht="30" customHeight="1">
      <c r="A633" s="34" t="s">
        <v>750</v>
      </c>
      <c r="B633" s="25" t="s">
        <v>653</v>
      </c>
      <c r="C633" s="9">
        <v>4</v>
      </c>
      <c r="D633" s="13"/>
    </row>
    <row r="634" spans="1:6" ht="30" customHeight="1">
      <c r="A634" s="38" t="s">
        <v>143</v>
      </c>
      <c r="B634" s="25" t="s">
        <v>653</v>
      </c>
      <c r="C634" s="9">
        <v>4</v>
      </c>
      <c r="D634" s="13"/>
      <c r="E634" s="6"/>
      <c r="F634" s="6"/>
    </row>
    <row r="635" spans="1:6" ht="30" customHeight="1">
      <c r="A635" s="34" t="s">
        <v>731</v>
      </c>
      <c r="B635" s="25" t="s">
        <v>653</v>
      </c>
      <c r="C635" s="9">
        <v>3</v>
      </c>
      <c r="D635" s="13"/>
    </row>
    <row r="636" spans="1:6" ht="30" customHeight="1">
      <c r="A636" s="34" t="s">
        <v>758</v>
      </c>
      <c r="B636" s="25" t="s">
        <v>653</v>
      </c>
      <c r="C636" s="9">
        <v>3</v>
      </c>
      <c r="D636" s="13"/>
    </row>
    <row r="637" spans="1:6" ht="30" customHeight="1">
      <c r="A637" s="34" t="s">
        <v>742</v>
      </c>
      <c r="B637" s="25" t="s">
        <v>653</v>
      </c>
      <c r="C637" s="9">
        <v>3</v>
      </c>
      <c r="D637" s="13"/>
    </row>
    <row r="638" spans="1:6" ht="30" customHeight="1">
      <c r="A638" s="34" t="s">
        <v>820</v>
      </c>
      <c r="B638" s="25" t="s">
        <v>653</v>
      </c>
      <c r="C638" s="9">
        <v>3</v>
      </c>
      <c r="D638" s="13"/>
    </row>
    <row r="639" spans="1:6" ht="30" customHeight="1">
      <c r="A639" s="34" t="s">
        <v>340</v>
      </c>
      <c r="B639" s="25" t="s">
        <v>653</v>
      </c>
      <c r="C639" s="9">
        <v>3</v>
      </c>
      <c r="D639" s="13"/>
    </row>
    <row r="640" spans="1:6" ht="30" customHeight="1">
      <c r="A640" s="34" t="s">
        <v>695</v>
      </c>
      <c r="B640" s="25" t="s">
        <v>653</v>
      </c>
      <c r="C640" s="9">
        <v>3</v>
      </c>
      <c r="D640" s="13"/>
    </row>
    <row r="641" spans="1:6" ht="30" customHeight="1">
      <c r="A641" s="34" t="s">
        <v>671</v>
      </c>
      <c r="B641" s="25" t="s">
        <v>653</v>
      </c>
      <c r="C641" s="9">
        <v>3</v>
      </c>
      <c r="D641" s="13"/>
    </row>
    <row r="642" spans="1:6" ht="30" customHeight="1">
      <c r="A642" s="38" t="s">
        <v>157</v>
      </c>
      <c r="B642" s="25" t="s">
        <v>653</v>
      </c>
      <c r="C642" s="9">
        <v>3</v>
      </c>
      <c r="D642" s="13"/>
      <c r="E642" s="6"/>
      <c r="F642" s="6"/>
    </row>
    <row r="643" spans="1:6" ht="30" customHeight="1">
      <c r="A643" s="34" t="s">
        <v>825</v>
      </c>
      <c r="B643" s="25" t="s">
        <v>653</v>
      </c>
      <c r="C643" s="9">
        <v>2</v>
      </c>
      <c r="D643" s="13"/>
    </row>
    <row r="644" spans="1:6" ht="30" customHeight="1">
      <c r="A644" s="34" t="s">
        <v>677</v>
      </c>
      <c r="B644" s="25" t="s">
        <v>653</v>
      </c>
      <c r="C644" s="9">
        <v>2</v>
      </c>
      <c r="D644" s="13"/>
    </row>
    <row r="645" spans="1:6" ht="30" customHeight="1">
      <c r="A645" s="34" t="s">
        <v>343</v>
      </c>
      <c r="B645" s="25" t="s">
        <v>653</v>
      </c>
      <c r="C645" s="9">
        <v>2</v>
      </c>
      <c r="D645" s="13"/>
    </row>
    <row r="646" spans="1:6" ht="30" customHeight="1">
      <c r="A646" s="34" t="s">
        <v>341</v>
      </c>
      <c r="B646" s="25" t="s">
        <v>653</v>
      </c>
      <c r="C646" s="18">
        <v>2</v>
      </c>
      <c r="D646" s="24"/>
    </row>
    <row r="647" spans="1:6" ht="30" customHeight="1">
      <c r="A647" s="34" t="s">
        <v>386</v>
      </c>
      <c r="B647" s="25" t="s">
        <v>653</v>
      </c>
      <c r="C647" s="18">
        <v>2</v>
      </c>
      <c r="D647" s="24"/>
    </row>
    <row r="648" spans="1:6" ht="30" customHeight="1">
      <c r="A648" s="38" t="s">
        <v>203</v>
      </c>
      <c r="B648" s="25" t="s">
        <v>653</v>
      </c>
      <c r="C648" s="18">
        <v>2</v>
      </c>
      <c r="D648" s="24"/>
    </row>
    <row r="649" spans="1:6" ht="30" customHeight="1">
      <c r="A649" s="34" t="s">
        <v>675</v>
      </c>
      <c r="B649" s="25" t="s">
        <v>653</v>
      </c>
      <c r="C649" s="9">
        <v>2</v>
      </c>
      <c r="D649" s="13"/>
    </row>
    <row r="650" spans="1:6" ht="30" customHeight="1">
      <c r="A650" s="34" t="s">
        <v>676</v>
      </c>
      <c r="B650" s="25" t="s">
        <v>653</v>
      </c>
      <c r="C650" s="9">
        <v>2</v>
      </c>
      <c r="D650" s="13"/>
    </row>
    <row r="651" spans="1:6" ht="30" customHeight="1">
      <c r="A651" s="34" t="s">
        <v>681</v>
      </c>
      <c r="B651" s="25" t="s">
        <v>653</v>
      </c>
      <c r="C651" s="9">
        <v>2</v>
      </c>
      <c r="D651" s="13"/>
    </row>
    <row r="652" spans="1:6" ht="30" customHeight="1">
      <c r="A652" s="34" t="s">
        <v>697</v>
      </c>
      <c r="B652" s="25" t="s">
        <v>653</v>
      </c>
      <c r="C652" s="9">
        <v>2</v>
      </c>
      <c r="D652" s="13"/>
    </row>
    <row r="653" spans="1:6" ht="30" customHeight="1">
      <c r="A653" s="38" t="s">
        <v>323</v>
      </c>
      <c r="B653" s="25" t="s">
        <v>653</v>
      </c>
      <c r="C653" s="18">
        <v>2</v>
      </c>
      <c r="D653" s="24"/>
    </row>
    <row r="654" spans="1:6" ht="30" customHeight="1">
      <c r="A654" s="34" t="s">
        <v>303</v>
      </c>
      <c r="B654" s="25" t="s">
        <v>653</v>
      </c>
      <c r="C654" s="18">
        <v>2</v>
      </c>
      <c r="D654" s="24"/>
    </row>
    <row r="655" spans="1:6" ht="30" customHeight="1">
      <c r="A655" s="34" t="s">
        <v>297</v>
      </c>
      <c r="B655" s="25" t="s">
        <v>653</v>
      </c>
      <c r="C655" s="9">
        <v>2</v>
      </c>
      <c r="D655" s="13"/>
    </row>
    <row r="656" spans="1:6" ht="30" customHeight="1">
      <c r="A656" s="34" t="s">
        <v>136</v>
      </c>
      <c r="B656" s="25" t="s">
        <v>653</v>
      </c>
      <c r="C656" s="9">
        <v>2</v>
      </c>
      <c r="D656" s="13"/>
    </row>
    <row r="657" spans="1:6" ht="30" customHeight="1">
      <c r="A657" s="34" t="s">
        <v>333</v>
      </c>
      <c r="B657" s="25" t="s">
        <v>653</v>
      </c>
      <c r="C657" s="18">
        <v>2</v>
      </c>
      <c r="D657" s="24"/>
    </row>
    <row r="658" spans="1:6" ht="30" customHeight="1">
      <c r="A658" s="34" t="s">
        <v>382</v>
      </c>
      <c r="B658" s="25" t="s">
        <v>653</v>
      </c>
      <c r="C658" s="18">
        <v>2</v>
      </c>
      <c r="D658" s="24"/>
    </row>
    <row r="659" spans="1:6" ht="30" customHeight="1">
      <c r="A659" s="38" t="s">
        <v>148</v>
      </c>
      <c r="B659" s="25" t="s">
        <v>653</v>
      </c>
      <c r="C659" s="9">
        <v>2</v>
      </c>
      <c r="D659" s="13" t="s">
        <v>149</v>
      </c>
    </row>
    <row r="660" spans="1:6" ht="30" customHeight="1">
      <c r="A660" s="38" t="s">
        <v>10</v>
      </c>
      <c r="B660" s="25" t="s">
        <v>653</v>
      </c>
      <c r="C660" s="9">
        <v>2</v>
      </c>
      <c r="D660" s="13"/>
      <c r="E660" s="6"/>
      <c r="F660" s="6"/>
    </row>
    <row r="661" spans="1:6" ht="30" customHeight="1">
      <c r="A661" s="38" t="s">
        <v>235</v>
      </c>
      <c r="B661" s="25" t="s">
        <v>653</v>
      </c>
      <c r="C661" s="9">
        <v>2</v>
      </c>
      <c r="D661" s="13"/>
      <c r="E661" s="6"/>
      <c r="F661" s="6"/>
    </row>
    <row r="662" spans="1:6" ht="30" customHeight="1">
      <c r="A662" s="38" t="s">
        <v>90</v>
      </c>
      <c r="B662" s="25" t="s">
        <v>653</v>
      </c>
      <c r="C662" s="9">
        <v>2</v>
      </c>
      <c r="D662" s="13"/>
      <c r="E662" s="6"/>
      <c r="F662" s="6"/>
    </row>
    <row r="663" spans="1:6" ht="30" customHeight="1">
      <c r="A663" s="34" t="s">
        <v>362</v>
      </c>
      <c r="B663" s="25" t="s">
        <v>653</v>
      </c>
      <c r="C663" s="18">
        <v>1</v>
      </c>
      <c r="D663" s="24"/>
    </row>
    <row r="664" spans="1:6" ht="30" customHeight="1">
      <c r="A664" s="34" t="s">
        <v>277</v>
      </c>
      <c r="B664" s="25" t="s">
        <v>653</v>
      </c>
      <c r="C664" s="9">
        <v>1</v>
      </c>
      <c r="D664" s="13"/>
    </row>
    <row r="665" spans="1:6" ht="30" customHeight="1">
      <c r="A665" s="34" t="s">
        <v>788</v>
      </c>
      <c r="B665" s="25" t="s">
        <v>653</v>
      </c>
      <c r="C665" s="9">
        <v>1</v>
      </c>
      <c r="D665" s="13"/>
    </row>
    <row r="666" spans="1:6" ht="30" customHeight="1">
      <c r="A666" s="34" t="s">
        <v>283</v>
      </c>
      <c r="B666" s="25" t="s">
        <v>653</v>
      </c>
      <c r="C666" s="18">
        <v>1</v>
      </c>
      <c r="D666" s="24"/>
    </row>
    <row r="667" spans="1:6" ht="30" customHeight="1">
      <c r="A667" s="38" t="s">
        <v>277</v>
      </c>
      <c r="B667" s="25" t="s">
        <v>653</v>
      </c>
      <c r="C667" s="18">
        <v>1</v>
      </c>
      <c r="D667" s="24"/>
    </row>
    <row r="668" spans="1:6" ht="30" customHeight="1">
      <c r="A668" s="34" t="s">
        <v>202</v>
      </c>
      <c r="B668" s="25" t="s">
        <v>653</v>
      </c>
      <c r="C668" s="9">
        <v>1</v>
      </c>
      <c r="D668" s="13"/>
    </row>
    <row r="669" spans="1:6" ht="30" customHeight="1">
      <c r="A669" s="38" t="s">
        <v>804</v>
      </c>
      <c r="B669" s="25" t="s">
        <v>653</v>
      </c>
      <c r="C669" s="18">
        <v>1</v>
      </c>
      <c r="D669" s="24"/>
    </row>
    <row r="670" spans="1:6" ht="30" customHeight="1">
      <c r="A670" s="38" t="s">
        <v>202</v>
      </c>
      <c r="B670" s="25" t="s">
        <v>653</v>
      </c>
      <c r="C670" s="18">
        <v>1</v>
      </c>
      <c r="D670" s="24"/>
    </row>
    <row r="671" spans="1:6" ht="30" customHeight="1">
      <c r="A671" s="38" t="s">
        <v>317</v>
      </c>
      <c r="B671" s="25" t="s">
        <v>653</v>
      </c>
      <c r="C671" s="9">
        <v>1</v>
      </c>
      <c r="D671" s="13"/>
    </row>
    <row r="672" spans="1:6" ht="30" customHeight="1">
      <c r="A672" s="38" t="s">
        <v>187</v>
      </c>
      <c r="B672" s="25" t="s">
        <v>653</v>
      </c>
      <c r="C672" s="18">
        <v>1</v>
      </c>
      <c r="D672" s="24"/>
    </row>
    <row r="673" spans="1:6" ht="30" customHeight="1">
      <c r="A673" s="38" t="s">
        <v>327</v>
      </c>
      <c r="B673" s="25" t="s">
        <v>653</v>
      </c>
      <c r="C673" s="9">
        <v>1</v>
      </c>
      <c r="D673" s="13"/>
      <c r="E673" s="6"/>
      <c r="F673" s="6"/>
    </row>
    <row r="674" spans="1:6" ht="30" customHeight="1">
      <c r="A674" s="38" t="s">
        <v>239</v>
      </c>
      <c r="B674" s="25" t="s">
        <v>653</v>
      </c>
      <c r="C674" s="9">
        <v>1</v>
      </c>
      <c r="D674" s="13"/>
      <c r="E674" s="6"/>
      <c r="F674" s="6"/>
    </row>
    <row r="675" spans="1:6" ht="30" customHeight="1">
      <c r="A675" s="38" t="s">
        <v>313</v>
      </c>
      <c r="B675" s="25" t="s">
        <v>653</v>
      </c>
      <c r="C675" s="9">
        <v>1</v>
      </c>
      <c r="D675" s="13"/>
      <c r="E675" s="6"/>
      <c r="F675" s="6"/>
    </row>
    <row r="676" spans="1:6" ht="30" customHeight="1">
      <c r="A676" s="34" t="s">
        <v>302</v>
      </c>
      <c r="B676" s="25" t="s">
        <v>653</v>
      </c>
      <c r="C676" s="18">
        <v>1</v>
      </c>
      <c r="D676" s="24"/>
      <c r="E676" s="6"/>
      <c r="F676" s="6"/>
    </row>
    <row r="677" spans="1:6" ht="30" customHeight="1">
      <c r="A677" s="38" t="s">
        <v>116</v>
      </c>
      <c r="B677" s="25" t="s">
        <v>653</v>
      </c>
      <c r="C677" s="9">
        <v>1</v>
      </c>
      <c r="D677" s="13"/>
      <c r="E677" s="6"/>
      <c r="F677" s="6"/>
    </row>
    <row r="678" spans="1:6" ht="30" customHeight="1">
      <c r="A678" s="38" t="s">
        <v>1347</v>
      </c>
      <c r="B678" s="6" t="s">
        <v>653</v>
      </c>
      <c r="C678" s="9"/>
      <c r="D678" s="13"/>
    </row>
    <row r="679" spans="1:6" ht="30" customHeight="1">
      <c r="A679" s="38" t="s">
        <v>1348</v>
      </c>
      <c r="B679" s="6" t="s">
        <v>653</v>
      </c>
      <c r="C679" s="9"/>
      <c r="D679" s="13"/>
    </row>
    <row r="680" spans="1:6" ht="30" customHeight="1">
      <c r="A680" s="38" t="s">
        <v>1364</v>
      </c>
      <c r="B680" s="6" t="s">
        <v>653</v>
      </c>
      <c r="C680" s="9"/>
      <c r="D680" s="13"/>
    </row>
    <row r="681" spans="1:6" ht="30" customHeight="1">
      <c r="A681" s="38" t="s">
        <v>1365</v>
      </c>
      <c r="B681" s="6" t="s">
        <v>653</v>
      </c>
      <c r="C681" s="9"/>
      <c r="D681" s="13"/>
    </row>
    <row r="682" spans="1:6" ht="30" customHeight="1">
      <c r="A682" s="38" t="s">
        <v>1370</v>
      </c>
      <c r="B682" s="6" t="s">
        <v>653</v>
      </c>
      <c r="C682" s="9"/>
      <c r="D682" s="13"/>
    </row>
    <row r="683" spans="1:6" ht="30" customHeight="1">
      <c r="A683" s="38" t="s">
        <v>1377</v>
      </c>
      <c r="B683" s="6" t="s">
        <v>653</v>
      </c>
      <c r="C683" s="9"/>
      <c r="D683" s="13"/>
    </row>
    <row r="684" spans="1:6" ht="30" customHeight="1">
      <c r="A684" s="38" t="s">
        <v>1386</v>
      </c>
      <c r="B684" s="6" t="s">
        <v>653</v>
      </c>
      <c r="C684" s="9"/>
      <c r="D684" s="13"/>
    </row>
    <row r="685" spans="1:6" ht="30" customHeight="1">
      <c r="A685" s="34" t="s">
        <v>769</v>
      </c>
      <c r="B685" s="25" t="s">
        <v>653</v>
      </c>
      <c r="C685" s="9"/>
      <c r="D685" s="13"/>
      <c r="E685" s="6"/>
      <c r="F685" s="6"/>
    </row>
    <row r="686" spans="1:6" ht="30" customHeight="1">
      <c r="A686" s="34" t="s">
        <v>785</v>
      </c>
      <c r="B686" s="25" t="s">
        <v>653</v>
      </c>
      <c r="C686" s="9"/>
      <c r="D686" s="13"/>
      <c r="E686" s="6"/>
      <c r="F686" s="6"/>
    </row>
    <row r="687" spans="1:6" ht="30" customHeight="1">
      <c r="A687" s="34" t="s">
        <v>784</v>
      </c>
      <c r="B687" s="25" t="s">
        <v>653</v>
      </c>
      <c r="C687" s="9"/>
      <c r="D687" s="13"/>
      <c r="E687" s="6"/>
      <c r="F687" s="6"/>
    </row>
    <row r="688" spans="1:6" ht="30" customHeight="1">
      <c r="A688" s="34" t="s">
        <v>776</v>
      </c>
      <c r="B688" s="25" t="s">
        <v>653</v>
      </c>
      <c r="C688" s="9"/>
      <c r="D688" s="13"/>
      <c r="E688" s="6"/>
      <c r="F688" s="6"/>
    </row>
    <row r="689" spans="1:6" ht="30" customHeight="1">
      <c r="A689" s="34" t="s">
        <v>781</v>
      </c>
      <c r="B689" s="25" t="s">
        <v>653</v>
      </c>
      <c r="C689" s="9"/>
      <c r="D689" s="13"/>
      <c r="E689" s="6"/>
      <c r="F689" s="6"/>
    </row>
    <row r="690" spans="1:6" ht="30" customHeight="1">
      <c r="A690" s="34" t="s">
        <v>748</v>
      </c>
      <c r="B690" s="25" t="s">
        <v>653</v>
      </c>
      <c r="C690" s="9"/>
      <c r="D690" s="13"/>
      <c r="E690" s="6"/>
      <c r="F690" s="6"/>
    </row>
    <row r="691" spans="1:6" ht="30" customHeight="1">
      <c r="A691" s="34" t="s">
        <v>789</v>
      </c>
      <c r="B691" s="25" t="s">
        <v>653</v>
      </c>
      <c r="C691" s="9"/>
      <c r="D691" s="13"/>
      <c r="E691" s="6"/>
      <c r="F691" s="6"/>
    </row>
    <row r="692" spans="1:6" ht="30" customHeight="1">
      <c r="A692" s="34" t="s">
        <v>727</v>
      </c>
      <c r="B692" s="25" t="s">
        <v>653</v>
      </c>
      <c r="C692" s="9"/>
      <c r="D692" s="13"/>
      <c r="E692" s="6"/>
      <c r="F692" s="6"/>
    </row>
    <row r="693" spans="1:6" ht="30" customHeight="1">
      <c r="A693" s="34" t="s">
        <v>224</v>
      </c>
      <c r="B693" s="25" t="s">
        <v>653</v>
      </c>
      <c r="C693" s="9"/>
      <c r="D693" s="13"/>
      <c r="E693" s="6"/>
      <c r="F693" s="6"/>
    </row>
    <row r="694" spans="1:6" ht="30" customHeight="1">
      <c r="A694" s="34" t="s">
        <v>770</v>
      </c>
      <c r="B694" s="25" t="s">
        <v>653</v>
      </c>
      <c r="C694" s="9"/>
      <c r="D694" s="13"/>
      <c r="E694" s="6"/>
      <c r="F694" s="6"/>
    </row>
    <row r="695" spans="1:6" ht="30" customHeight="1">
      <c r="A695" s="34" t="s">
        <v>739</v>
      </c>
      <c r="B695" s="25" t="s">
        <v>653</v>
      </c>
      <c r="C695" s="9"/>
      <c r="D695" s="13"/>
      <c r="E695" s="6"/>
      <c r="F695" s="6"/>
    </row>
    <row r="696" spans="1:6" ht="30" customHeight="1">
      <c r="A696" s="34" t="s">
        <v>157</v>
      </c>
      <c r="B696" s="25" t="s">
        <v>653</v>
      </c>
      <c r="C696" s="9"/>
      <c r="D696" s="13"/>
      <c r="E696" s="6"/>
      <c r="F696" s="6"/>
    </row>
    <row r="697" spans="1:6" ht="30" customHeight="1">
      <c r="A697" s="34" t="s">
        <v>777</v>
      </c>
      <c r="B697" s="25" t="s">
        <v>653</v>
      </c>
      <c r="C697" s="9"/>
      <c r="D697" s="13"/>
      <c r="E697" s="6"/>
      <c r="F697" s="6"/>
    </row>
    <row r="698" spans="1:6" ht="30" customHeight="1">
      <c r="A698" s="34" t="s">
        <v>786</v>
      </c>
      <c r="B698" s="25" t="s">
        <v>653</v>
      </c>
      <c r="C698" s="9"/>
      <c r="D698" s="13"/>
      <c r="E698" s="6"/>
      <c r="F698" s="6"/>
    </row>
    <row r="699" spans="1:6" ht="30" customHeight="1">
      <c r="A699" s="34" t="s">
        <v>15</v>
      </c>
      <c r="B699" s="25" t="s">
        <v>653</v>
      </c>
      <c r="C699" s="9"/>
      <c r="D699" s="13"/>
      <c r="E699" s="6"/>
      <c r="F699" s="6"/>
    </row>
    <row r="700" spans="1:6" ht="30" customHeight="1">
      <c r="A700" s="34" t="s">
        <v>778</v>
      </c>
      <c r="B700" s="25" t="s">
        <v>653</v>
      </c>
      <c r="C700" s="9"/>
      <c r="D700" s="13"/>
      <c r="E700" s="6"/>
      <c r="F700" s="6"/>
    </row>
    <row r="701" spans="1:6" ht="30" customHeight="1">
      <c r="A701" s="34" t="s">
        <v>773</v>
      </c>
      <c r="B701" s="25" t="s">
        <v>653</v>
      </c>
      <c r="C701" s="9"/>
      <c r="D701" s="13"/>
      <c r="E701" s="6"/>
      <c r="F701" s="6"/>
    </row>
    <row r="702" spans="1:6" ht="30" customHeight="1">
      <c r="A702" s="34" t="s">
        <v>764</v>
      </c>
      <c r="B702" s="25" t="s">
        <v>653</v>
      </c>
      <c r="C702" s="9"/>
      <c r="D702" s="13"/>
      <c r="E702" s="6"/>
      <c r="F702" s="6"/>
    </row>
    <row r="703" spans="1:6" ht="30" customHeight="1">
      <c r="A703" s="34" t="s">
        <v>780</v>
      </c>
      <c r="B703" s="25" t="s">
        <v>653</v>
      </c>
      <c r="C703" s="9"/>
      <c r="D703" s="13"/>
      <c r="E703" s="6"/>
      <c r="F703" s="6"/>
    </row>
    <row r="704" spans="1:6" ht="30" customHeight="1">
      <c r="A704" s="34" t="s">
        <v>796</v>
      </c>
      <c r="B704" s="25" t="s">
        <v>653</v>
      </c>
      <c r="C704" s="9"/>
      <c r="D704" s="13"/>
      <c r="E704" s="6"/>
      <c r="F704" s="6"/>
    </row>
    <row r="705" spans="1:6" ht="30" customHeight="1">
      <c r="A705" s="34" t="s">
        <v>723</v>
      </c>
      <c r="B705" s="25" t="s">
        <v>653</v>
      </c>
      <c r="C705" s="9"/>
      <c r="D705" s="13"/>
      <c r="E705" s="6"/>
      <c r="F705" s="6"/>
    </row>
    <row r="706" spans="1:6" ht="30" customHeight="1">
      <c r="A706" s="34" t="s">
        <v>787</v>
      </c>
      <c r="B706" s="25" t="s">
        <v>653</v>
      </c>
      <c r="C706" s="9"/>
      <c r="D706" s="13"/>
      <c r="E706" s="6"/>
      <c r="F706" s="6"/>
    </row>
    <row r="707" spans="1:6" ht="30" customHeight="1">
      <c r="A707" s="34" t="s">
        <v>709</v>
      </c>
      <c r="B707" s="25" t="s">
        <v>653</v>
      </c>
      <c r="C707" s="9"/>
      <c r="D707" s="13"/>
      <c r="E707" s="6"/>
      <c r="F707" s="6"/>
    </row>
    <row r="708" spans="1:6" ht="30" customHeight="1">
      <c r="A708" s="34" t="s">
        <v>741</v>
      </c>
      <c r="B708" s="25" t="s">
        <v>653</v>
      </c>
      <c r="C708" s="9"/>
      <c r="D708" s="13"/>
      <c r="E708" s="6"/>
      <c r="F708" s="6"/>
    </row>
    <row r="709" spans="1:6" ht="30" customHeight="1">
      <c r="A709" s="34" t="s">
        <v>746</v>
      </c>
      <c r="B709" s="25" t="s">
        <v>653</v>
      </c>
      <c r="C709" s="9"/>
      <c r="D709" s="13"/>
      <c r="E709" s="6"/>
      <c r="F709" s="6"/>
    </row>
    <row r="710" spans="1:6" ht="30" customHeight="1">
      <c r="A710" s="34" t="s">
        <v>710</v>
      </c>
      <c r="B710" s="25" t="s">
        <v>653</v>
      </c>
      <c r="C710" s="9"/>
      <c r="D710" s="13"/>
      <c r="E710" s="6"/>
      <c r="F710" s="6"/>
    </row>
    <row r="711" spans="1:6" ht="30" customHeight="1">
      <c r="A711" s="34" t="s">
        <v>504</v>
      </c>
      <c r="B711" s="25" t="s">
        <v>653</v>
      </c>
      <c r="C711" s="9"/>
      <c r="D711" s="13"/>
      <c r="E711" s="6"/>
      <c r="F711" s="6"/>
    </row>
    <row r="712" spans="1:6" ht="30" customHeight="1">
      <c r="A712" s="34" t="s">
        <v>187</v>
      </c>
      <c r="B712" s="25" t="s">
        <v>653</v>
      </c>
      <c r="C712" s="9"/>
      <c r="D712" s="13"/>
      <c r="E712" s="6"/>
      <c r="F712" s="6"/>
    </row>
    <row r="713" spans="1:6" ht="30" customHeight="1">
      <c r="A713" s="34" t="s">
        <v>245</v>
      </c>
      <c r="B713" s="25" t="s">
        <v>653</v>
      </c>
      <c r="C713" s="9"/>
      <c r="D713" s="13"/>
      <c r="E713" s="6"/>
      <c r="F713" s="6"/>
    </row>
    <row r="714" spans="1:6" ht="30" customHeight="1">
      <c r="A714" s="34" t="s">
        <v>287</v>
      </c>
      <c r="B714" s="25" t="s">
        <v>653</v>
      </c>
      <c r="C714" s="9"/>
      <c r="D714" s="13"/>
      <c r="E714" s="6"/>
      <c r="F714" s="6"/>
    </row>
    <row r="715" spans="1:6" ht="30" customHeight="1">
      <c r="A715" s="34" t="s">
        <v>686</v>
      </c>
      <c r="B715" s="25" t="s">
        <v>653</v>
      </c>
      <c r="C715" s="9"/>
      <c r="D715" s="13"/>
      <c r="E715" s="6"/>
      <c r="F715" s="6"/>
    </row>
    <row r="716" spans="1:6" ht="30" customHeight="1">
      <c r="A716" s="34" t="s">
        <v>708</v>
      </c>
      <c r="B716" s="25" t="s">
        <v>653</v>
      </c>
      <c r="C716" s="9"/>
      <c r="D716" s="13"/>
      <c r="E716" s="6"/>
      <c r="F716" s="6"/>
    </row>
    <row r="717" spans="1:6" ht="30" customHeight="1">
      <c r="A717" s="34" t="s">
        <v>699</v>
      </c>
      <c r="B717" s="25" t="s">
        <v>653</v>
      </c>
      <c r="C717" s="9"/>
      <c r="D717" s="13"/>
      <c r="E717" s="6"/>
      <c r="F717" s="6"/>
    </row>
    <row r="718" spans="1:6" ht="30" customHeight="1">
      <c r="A718" s="34" t="s">
        <v>696</v>
      </c>
      <c r="B718" s="25" t="s">
        <v>653</v>
      </c>
      <c r="C718" s="9"/>
      <c r="D718" s="13"/>
      <c r="E718" s="6"/>
      <c r="F718" s="6"/>
    </row>
    <row r="719" spans="1:6" ht="30" customHeight="1">
      <c r="A719" s="34" t="s">
        <v>373</v>
      </c>
      <c r="B719" s="25" t="s">
        <v>653</v>
      </c>
      <c r="C719" s="9"/>
      <c r="D719" s="13"/>
      <c r="E719" s="6"/>
      <c r="F719" s="6"/>
    </row>
    <row r="720" spans="1:6" ht="30" customHeight="1">
      <c r="A720" s="34" t="s">
        <v>138</v>
      </c>
      <c r="B720" s="25" t="s">
        <v>653</v>
      </c>
      <c r="C720" s="9"/>
      <c r="D720" s="13"/>
      <c r="E720" s="6"/>
      <c r="F720" s="6"/>
    </row>
    <row r="721" spans="1:6" ht="30" customHeight="1">
      <c r="A721" s="34" t="s">
        <v>352</v>
      </c>
      <c r="B721" s="25" t="s">
        <v>653</v>
      </c>
      <c r="C721" s="9"/>
      <c r="D721" s="13"/>
      <c r="E721" s="6"/>
      <c r="F721" s="6"/>
    </row>
    <row r="722" spans="1:6" ht="30" customHeight="1">
      <c r="A722" s="34" t="s">
        <v>341</v>
      </c>
      <c r="B722" s="25" t="s">
        <v>653</v>
      </c>
      <c r="C722" s="9"/>
      <c r="D722" s="13"/>
      <c r="E722" s="6"/>
      <c r="F722" s="6"/>
    </row>
    <row r="723" spans="1:6" ht="30" customHeight="1">
      <c r="A723" s="34" t="s">
        <v>248</v>
      </c>
      <c r="B723" s="25" t="s">
        <v>653</v>
      </c>
      <c r="C723" s="9"/>
      <c r="D723" s="13"/>
      <c r="E723" s="6"/>
      <c r="F723" s="6"/>
    </row>
    <row r="724" spans="1:6" ht="30" customHeight="1">
      <c r="A724" s="34" t="s">
        <v>148</v>
      </c>
      <c r="B724" s="25" t="s">
        <v>653</v>
      </c>
      <c r="C724" s="9"/>
      <c r="D724" s="13"/>
      <c r="E724" s="6"/>
      <c r="F724" s="6"/>
    </row>
    <row r="725" spans="1:6" ht="30" customHeight="1">
      <c r="A725" s="34" t="s">
        <v>314</v>
      </c>
      <c r="B725" s="25" t="s">
        <v>653</v>
      </c>
      <c r="C725" s="9"/>
      <c r="D725" s="13"/>
      <c r="E725" s="6"/>
      <c r="F725" s="6"/>
    </row>
    <row r="726" spans="1:6" ht="30" customHeight="1">
      <c r="A726" s="34" t="s">
        <v>243</v>
      </c>
      <c r="B726" s="25" t="s">
        <v>653</v>
      </c>
      <c r="C726" s="9"/>
      <c r="D726" s="13"/>
      <c r="E726" s="6"/>
      <c r="F726" s="6"/>
    </row>
    <row r="727" spans="1:6" ht="30" customHeight="1">
      <c r="A727" s="34" t="s">
        <v>283</v>
      </c>
      <c r="B727" s="25" t="s">
        <v>653</v>
      </c>
      <c r="C727" s="9"/>
      <c r="D727" s="13"/>
      <c r="E727" s="6"/>
      <c r="F727" s="6"/>
    </row>
    <row r="728" spans="1:6" ht="30" customHeight="1">
      <c r="A728" s="34" t="s">
        <v>322</v>
      </c>
      <c r="B728" s="25" t="s">
        <v>653</v>
      </c>
      <c r="C728" s="9"/>
      <c r="D728" s="13"/>
      <c r="E728" s="6"/>
      <c r="F728" s="6"/>
    </row>
    <row r="729" spans="1:6" ht="30" customHeight="1">
      <c r="A729" s="34" t="s">
        <v>387</v>
      </c>
      <c r="B729" s="25" t="s">
        <v>653</v>
      </c>
      <c r="C729" s="9"/>
      <c r="D729" s="13"/>
      <c r="E729" s="6"/>
      <c r="F729" s="6"/>
    </row>
    <row r="730" spans="1:6" ht="30" customHeight="1">
      <c r="A730" s="34" t="s">
        <v>726</v>
      </c>
      <c r="B730" s="25" t="s">
        <v>653</v>
      </c>
      <c r="C730" s="9"/>
      <c r="D730" s="13"/>
      <c r="E730" s="6"/>
      <c r="F730" s="6"/>
    </row>
    <row r="731" spans="1:6" ht="30" customHeight="1">
      <c r="A731" s="34" t="s">
        <v>195</v>
      </c>
      <c r="B731" s="25" t="s">
        <v>653</v>
      </c>
      <c r="C731" s="9"/>
      <c r="D731" s="13"/>
      <c r="E731" s="6"/>
      <c r="F731" s="6"/>
    </row>
    <row r="732" spans="1:6" ht="30" customHeight="1">
      <c r="A732" s="34" t="s">
        <v>14</v>
      </c>
      <c r="B732" s="25" t="s">
        <v>653</v>
      </c>
      <c r="C732" s="9"/>
      <c r="D732" s="13"/>
      <c r="E732" s="6"/>
      <c r="F732" s="6"/>
    </row>
    <row r="733" spans="1:6" ht="30" customHeight="1">
      <c r="A733" s="34" t="s">
        <v>700</v>
      </c>
      <c r="B733" s="25" t="s">
        <v>653</v>
      </c>
      <c r="C733" s="9"/>
      <c r="D733" s="13"/>
      <c r="E733" s="6"/>
      <c r="F733" s="6"/>
    </row>
    <row r="734" spans="1:6" ht="30" customHeight="1">
      <c r="A734" s="34" t="s">
        <v>753</v>
      </c>
      <c r="B734" s="25" t="s">
        <v>653</v>
      </c>
      <c r="C734" s="9"/>
      <c r="D734" s="13"/>
      <c r="E734" s="6"/>
      <c r="F734" s="6"/>
    </row>
    <row r="735" spans="1:6" ht="30" customHeight="1">
      <c r="A735" s="34" t="s">
        <v>342</v>
      </c>
      <c r="B735" s="25" t="s">
        <v>653</v>
      </c>
      <c r="C735" s="9"/>
      <c r="D735" s="13"/>
      <c r="E735" s="6"/>
      <c r="F735" s="6"/>
    </row>
    <row r="736" spans="1:6" ht="30" customHeight="1">
      <c r="A736" s="34" t="s">
        <v>250</v>
      </c>
      <c r="B736" s="25" t="s">
        <v>653</v>
      </c>
      <c r="C736" s="9"/>
      <c r="D736" s="13"/>
      <c r="E736" s="6"/>
      <c r="F736" s="6"/>
    </row>
    <row r="737" spans="1:4" ht="30" customHeight="1">
      <c r="A737" s="46" t="s">
        <v>832</v>
      </c>
      <c r="B737" s="25" t="s">
        <v>654</v>
      </c>
      <c r="C737" s="9">
        <v>10</v>
      </c>
      <c r="D737" s="13"/>
    </row>
    <row r="738" spans="1:4" ht="30" customHeight="1">
      <c r="A738" s="37" t="s">
        <v>508</v>
      </c>
      <c r="B738" s="25" t="s">
        <v>654</v>
      </c>
      <c r="C738" s="9">
        <v>10</v>
      </c>
      <c r="D738" s="13"/>
    </row>
    <row r="739" spans="1:4" ht="30" customHeight="1">
      <c r="A739" s="37" t="s">
        <v>466</v>
      </c>
      <c r="B739" s="25" t="s">
        <v>654</v>
      </c>
      <c r="C739" s="9">
        <v>10</v>
      </c>
      <c r="D739" s="13"/>
    </row>
    <row r="740" spans="1:4" ht="30" customHeight="1">
      <c r="A740" s="37" t="s">
        <v>507</v>
      </c>
      <c r="B740" s="25" t="s">
        <v>654</v>
      </c>
      <c r="C740" s="9">
        <v>10</v>
      </c>
      <c r="D740" s="13"/>
    </row>
    <row r="741" spans="1:4" ht="30" customHeight="1">
      <c r="A741" s="34" t="s">
        <v>266</v>
      </c>
      <c r="B741" s="25" t="s">
        <v>654</v>
      </c>
      <c r="C741" s="18">
        <v>9</v>
      </c>
      <c r="D741" s="24"/>
    </row>
    <row r="742" spans="1:4" ht="30" customHeight="1">
      <c r="A742" s="37" t="s">
        <v>415</v>
      </c>
      <c r="B742" s="25" t="s">
        <v>654</v>
      </c>
      <c r="C742" s="9">
        <v>9</v>
      </c>
      <c r="D742" s="13"/>
    </row>
    <row r="743" spans="1:4" ht="30" customHeight="1">
      <c r="A743" s="37" t="s">
        <v>448</v>
      </c>
      <c r="B743" s="25" t="s">
        <v>654</v>
      </c>
      <c r="C743" s="9">
        <v>8</v>
      </c>
      <c r="D743" s="13"/>
    </row>
    <row r="744" spans="1:4" ht="30" customHeight="1">
      <c r="A744" s="38" t="s">
        <v>369</v>
      </c>
      <c r="B744" s="25" t="s">
        <v>654</v>
      </c>
      <c r="C744" s="9">
        <v>8</v>
      </c>
      <c r="D744" s="13"/>
    </row>
    <row r="745" spans="1:4" ht="30" customHeight="1">
      <c r="A745" s="34" t="s">
        <v>354</v>
      </c>
      <c r="B745" s="25" t="s">
        <v>654</v>
      </c>
      <c r="C745" s="18">
        <v>8</v>
      </c>
      <c r="D745" s="24"/>
    </row>
    <row r="746" spans="1:4" ht="30" customHeight="1">
      <c r="A746" s="37" t="s">
        <v>418</v>
      </c>
      <c r="B746" s="25" t="s">
        <v>654</v>
      </c>
      <c r="C746" s="9">
        <v>8</v>
      </c>
      <c r="D746" s="13"/>
    </row>
    <row r="747" spans="1:4" ht="30" customHeight="1">
      <c r="A747" s="37" t="s">
        <v>494</v>
      </c>
      <c r="B747" s="25" t="s">
        <v>654</v>
      </c>
      <c r="C747" s="9">
        <v>8</v>
      </c>
      <c r="D747" s="13"/>
    </row>
    <row r="748" spans="1:4" ht="30" customHeight="1">
      <c r="A748" s="37" t="s">
        <v>452</v>
      </c>
      <c r="B748" s="25" t="s">
        <v>654</v>
      </c>
      <c r="C748" s="9">
        <v>8</v>
      </c>
      <c r="D748" s="13"/>
    </row>
    <row r="749" spans="1:4" ht="30" customHeight="1">
      <c r="A749" s="34" t="s">
        <v>811</v>
      </c>
      <c r="B749" s="25" t="s">
        <v>654</v>
      </c>
      <c r="C749" s="9">
        <v>8</v>
      </c>
      <c r="D749" s="13"/>
    </row>
    <row r="750" spans="1:4" ht="30" customHeight="1">
      <c r="A750" s="37" t="s">
        <v>464</v>
      </c>
      <c r="B750" s="25" t="s">
        <v>654</v>
      </c>
      <c r="C750" s="9">
        <v>8</v>
      </c>
      <c r="D750" s="13"/>
    </row>
    <row r="751" spans="1:4" ht="30" customHeight="1">
      <c r="A751" s="37" t="s">
        <v>434</v>
      </c>
      <c r="B751" s="25" t="s">
        <v>654</v>
      </c>
      <c r="C751" s="9">
        <v>7</v>
      </c>
      <c r="D751" s="13"/>
    </row>
    <row r="752" spans="1:4" ht="30" customHeight="1">
      <c r="A752" s="37" t="s">
        <v>445</v>
      </c>
      <c r="B752" s="25" t="s">
        <v>654</v>
      </c>
      <c r="C752" s="9">
        <v>7</v>
      </c>
      <c r="D752" s="13"/>
    </row>
    <row r="753" spans="1:7" ht="30" customHeight="1">
      <c r="A753" s="38" t="s">
        <v>249</v>
      </c>
      <c r="B753" s="25" t="s">
        <v>654</v>
      </c>
      <c r="C753" s="9">
        <v>7</v>
      </c>
      <c r="D753" s="13"/>
    </row>
    <row r="754" spans="1:7" ht="30" customHeight="1">
      <c r="A754" s="37" t="s">
        <v>461</v>
      </c>
      <c r="B754" s="25" t="s">
        <v>654</v>
      </c>
      <c r="C754" s="9">
        <v>7</v>
      </c>
      <c r="D754" s="13"/>
    </row>
    <row r="755" spans="1:7" ht="30" customHeight="1">
      <c r="A755" s="38" t="s">
        <v>273</v>
      </c>
      <c r="B755" s="25" t="s">
        <v>654</v>
      </c>
      <c r="C755" s="9">
        <v>7</v>
      </c>
      <c r="D755" s="13"/>
    </row>
    <row r="756" spans="1:7" ht="30" customHeight="1">
      <c r="A756" s="37" t="s">
        <v>491</v>
      </c>
      <c r="B756" s="25" t="s">
        <v>654</v>
      </c>
      <c r="C756" s="9">
        <v>7</v>
      </c>
      <c r="D756" s="13"/>
    </row>
    <row r="757" spans="1:7" ht="30" customHeight="1">
      <c r="A757" s="37" t="s">
        <v>490</v>
      </c>
      <c r="B757" s="25" t="s">
        <v>654</v>
      </c>
      <c r="C757" s="9">
        <v>7</v>
      </c>
      <c r="D757" s="13"/>
    </row>
    <row r="758" spans="1:7" ht="30" customHeight="1">
      <c r="A758" s="38" t="s">
        <v>320</v>
      </c>
      <c r="B758" s="25" t="s">
        <v>654</v>
      </c>
      <c r="C758" s="18">
        <v>7</v>
      </c>
      <c r="D758" s="24"/>
    </row>
    <row r="759" spans="1:7" ht="30" customHeight="1">
      <c r="A759" s="38" t="s">
        <v>268</v>
      </c>
      <c r="B759" s="25" t="s">
        <v>654</v>
      </c>
      <c r="C759" s="9">
        <v>7</v>
      </c>
      <c r="D759" s="13"/>
    </row>
    <row r="760" spans="1:7" ht="30" customHeight="1">
      <c r="A760" s="37" t="s">
        <v>450</v>
      </c>
      <c r="B760" s="25" t="s">
        <v>654</v>
      </c>
      <c r="C760" s="9">
        <v>7</v>
      </c>
      <c r="D760" s="13"/>
    </row>
    <row r="761" spans="1:7" ht="30" customHeight="1">
      <c r="A761" s="34" t="s">
        <v>306</v>
      </c>
      <c r="B761" s="25" t="s">
        <v>654</v>
      </c>
      <c r="C761" s="18">
        <v>7</v>
      </c>
      <c r="D761" s="24"/>
    </row>
    <row r="762" spans="1:7" ht="30" customHeight="1">
      <c r="A762" s="37" t="s">
        <v>424</v>
      </c>
      <c r="B762" s="25" t="s">
        <v>654</v>
      </c>
      <c r="C762" s="9">
        <v>7</v>
      </c>
      <c r="D762" s="13"/>
    </row>
    <row r="763" spans="1:7" ht="30" customHeight="1">
      <c r="A763" s="37" t="s">
        <v>467</v>
      </c>
      <c r="B763" s="25" t="s">
        <v>654</v>
      </c>
      <c r="C763" s="9">
        <v>6</v>
      </c>
      <c r="D763" s="13"/>
      <c r="G763" s="6"/>
    </row>
    <row r="764" spans="1:7" ht="30" customHeight="1">
      <c r="A764" s="37" t="s">
        <v>475</v>
      </c>
      <c r="B764" s="25" t="s">
        <v>654</v>
      </c>
      <c r="C764" s="9">
        <v>6</v>
      </c>
      <c r="D764" s="13"/>
    </row>
    <row r="765" spans="1:7" ht="30" customHeight="1">
      <c r="A765" s="37" t="s">
        <v>479</v>
      </c>
      <c r="B765" s="25" t="s">
        <v>654</v>
      </c>
      <c r="C765" s="9">
        <v>6</v>
      </c>
      <c r="D765" s="13"/>
    </row>
    <row r="766" spans="1:7" ht="30" customHeight="1">
      <c r="A766" s="34" t="s">
        <v>798</v>
      </c>
      <c r="B766" s="25" t="s">
        <v>654</v>
      </c>
      <c r="C766" s="9">
        <v>6</v>
      </c>
      <c r="D766" s="13"/>
    </row>
    <row r="767" spans="1:7" ht="30" customHeight="1">
      <c r="A767" s="37" t="s">
        <v>483</v>
      </c>
      <c r="B767" s="25" t="s">
        <v>654</v>
      </c>
      <c r="C767" s="9">
        <v>6</v>
      </c>
      <c r="D767" s="13"/>
    </row>
    <row r="768" spans="1:7" ht="30" customHeight="1">
      <c r="A768" s="37" t="s">
        <v>427</v>
      </c>
      <c r="B768" s="25" t="s">
        <v>654</v>
      </c>
      <c r="C768" s="9">
        <v>6</v>
      </c>
      <c r="D768" s="13"/>
    </row>
    <row r="769" spans="1:4" ht="30" customHeight="1">
      <c r="A769" s="37" t="s">
        <v>476</v>
      </c>
      <c r="B769" s="25" t="s">
        <v>654</v>
      </c>
      <c r="C769" s="9">
        <v>6</v>
      </c>
      <c r="D769" s="13"/>
    </row>
    <row r="770" spans="1:4" ht="30" customHeight="1">
      <c r="A770" s="37" t="s">
        <v>481</v>
      </c>
      <c r="B770" s="25" t="s">
        <v>654</v>
      </c>
      <c r="C770" s="9">
        <v>6</v>
      </c>
      <c r="D770" s="13"/>
    </row>
    <row r="771" spans="1:4" ht="30" customHeight="1">
      <c r="A771" s="34" t="s">
        <v>376</v>
      </c>
      <c r="B771" s="25" t="s">
        <v>654</v>
      </c>
      <c r="C771" s="18">
        <v>6</v>
      </c>
      <c r="D771" s="24"/>
    </row>
    <row r="772" spans="1:4" ht="30" customHeight="1">
      <c r="A772" s="38" t="s">
        <v>242</v>
      </c>
      <c r="B772" s="25" t="s">
        <v>654</v>
      </c>
      <c r="C772" s="9">
        <v>6</v>
      </c>
      <c r="D772" s="13"/>
    </row>
    <row r="773" spans="1:4" ht="30" customHeight="1">
      <c r="A773" s="37" t="s">
        <v>487</v>
      </c>
      <c r="B773" s="25" t="s">
        <v>654</v>
      </c>
      <c r="C773" s="9">
        <v>6</v>
      </c>
      <c r="D773" s="13"/>
    </row>
    <row r="774" spans="1:4" ht="30" customHeight="1">
      <c r="A774" s="38" t="s">
        <v>321</v>
      </c>
      <c r="B774" s="25" t="s">
        <v>654</v>
      </c>
      <c r="C774" s="9">
        <v>6</v>
      </c>
      <c r="D774" s="13"/>
    </row>
    <row r="775" spans="1:4" ht="30" customHeight="1">
      <c r="A775" s="37" t="s">
        <v>416</v>
      </c>
      <c r="B775" s="25" t="s">
        <v>654</v>
      </c>
      <c r="C775" s="9">
        <v>6</v>
      </c>
      <c r="D775" s="13"/>
    </row>
    <row r="776" spans="1:4" ht="30" customHeight="1">
      <c r="A776" s="38" t="s">
        <v>120</v>
      </c>
      <c r="B776" s="25" t="s">
        <v>654</v>
      </c>
      <c r="C776" s="9">
        <v>5</v>
      </c>
      <c r="D776" s="13"/>
    </row>
    <row r="777" spans="1:4" ht="30" customHeight="1">
      <c r="A777" s="38" t="s">
        <v>241</v>
      </c>
      <c r="B777" s="25" t="s">
        <v>654</v>
      </c>
      <c r="C777" s="9">
        <v>5</v>
      </c>
      <c r="D777" s="13"/>
    </row>
    <row r="778" spans="1:4" ht="30" customHeight="1">
      <c r="A778" s="38" t="s">
        <v>301</v>
      </c>
      <c r="B778" s="25" t="s">
        <v>654</v>
      </c>
      <c r="C778" s="9">
        <v>5</v>
      </c>
      <c r="D778" s="13"/>
    </row>
    <row r="779" spans="1:4" ht="30" customHeight="1">
      <c r="A779" s="37" t="s">
        <v>492</v>
      </c>
      <c r="B779" s="25" t="s">
        <v>654</v>
      </c>
      <c r="C779" s="9">
        <v>5</v>
      </c>
      <c r="D779" s="13"/>
    </row>
    <row r="780" spans="1:4" ht="30" customHeight="1">
      <c r="A780" s="37" t="s">
        <v>470</v>
      </c>
      <c r="B780" s="25" t="s">
        <v>654</v>
      </c>
      <c r="C780" s="9">
        <v>5</v>
      </c>
      <c r="D780" s="13"/>
    </row>
    <row r="781" spans="1:4" ht="30" customHeight="1">
      <c r="A781" s="38" t="s">
        <v>348</v>
      </c>
      <c r="B781" s="25" t="s">
        <v>654</v>
      </c>
      <c r="C781" s="9">
        <v>5</v>
      </c>
      <c r="D781" s="13"/>
    </row>
    <row r="782" spans="1:4" ht="30" customHeight="1">
      <c r="A782" s="37" t="s">
        <v>458</v>
      </c>
      <c r="B782" s="25" t="s">
        <v>654</v>
      </c>
      <c r="C782" s="9">
        <v>5</v>
      </c>
      <c r="D782" s="13"/>
    </row>
    <row r="783" spans="1:4" ht="30" customHeight="1">
      <c r="A783" s="37" t="s">
        <v>460</v>
      </c>
      <c r="B783" s="25" t="s">
        <v>654</v>
      </c>
      <c r="C783" s="9">
        <v>5</v>
      </c>
      <c r="D783" s="13"/>
    </row>
    <row r="784" spans="1:4" ht="30" customHeight="1">
      <c r="A784" s="37" t="s">
        <v>497</v>
      </c>
      <c r="B784" s="25" t="s">
        <v>654</v>
      </c>
      <c r="C784" s="9">
        <v>5</v>
      </c>
      <c r="D784" s="13"/>
    </row>
    <row r="785" spans="1:4" ht="30" customHeight="1">
      <c r="A785" s="38" t="s">
        <v>252</v>
      </c>
      <c r="B785" s="25" t="s">
        <v>654</v>
      </c>
      <c r="C785" s="9">
        <v>5</v>
      </c>
      <c r="D785" s="13"/>
    </row>
    <row r="786" spans="1:4" ht="30" customHeight="1">
      <c r="A786" s="37" t="s">
        <v>486</v>
      </c>
      <c r="B786" s="25" t="s">
        <v>654</v>
      </c>
      <c r="C786" s="9">
        <v>5</v>
      </c>
      <c r="D786" s="13"/>
    </row>
    <row r="787" spans="1:4" ht="30" customHeight="1">
      <c r="A787" s="37" t="s">
        <v>495</v>
      </c>
      <c r="B787" s="25" t="s">
        <v>654</v>
      </c>
      <c r="C787" s="9">
        <v>5</v>
      </c>
      <c r="D787" s="13"/>
    </row>
    <row r="788" spans="1:4" ht="30" customHeight="1">
      <c r="A788" s="37" t="s">
        <v>484</v>
      </c>
      <c r="B788" s="25" t="s">
        <v>654</v>
      </c>
      <c r="C788" s="9">
        <v>5</v>
      </c>
      <c r="D788" s="13"/>
    </row>
    <row r="789" spans="1:4" ht="30" customHeight="1">
      <c r="A789" s="37" t="s">
        <v>459</v>
      </c>
      <c r="B789" s="25" t="s">
        <v>654</v>
      </c>
      <c r="C789" s="9">
        <v>5</v>
      </c>
      <c r="D789" s="13"/>
    </row>
    <row r="790" spans="1:4" ht="30" customHeight="1">
      <c r="A790" s="37" t="s">
        <v>447</v>
      </c>
      <c r="B790" s="25" t="s">
        <v>654</v>
      </c>
      <c r="C790" s="9">
        <v>5</v>
      </c>
      <c r="D790" s="13"/>
    </row>
    <row r="791" spans="1:4" ht="30" customHeight="1">
      <c r="A791" s="37" t="s">
        <v>455</v>
      </c>
      <c r="B791" s="25" t="s">
        <v>654</v>
      </c>
      <c r="C791" s="9">
        <v>4</v>
      </c>
      <c r="D791" s="13"/>
    </row>
    <row r="792" spans="1:4" ht="30" customHeight="1">
      <c r="A792" s="37" t="s">
        <v>482</v>
      </c>
      <c r="B792" s="25" t="s">
        <v>654</v>
      </c>
      <c r="C792" s="9">
        <v>4</v>
      </c>
      <c r="D792" s="13"/>
    </row>
    <row r="793" spans="1:4" ht="30" customHeight="1">
      <c r="A793" s="34" t="s">
        <v>813</v>
      </c>
      <c r="B793" s="25" t="s">
        <v>654</v>
      </c>
      <c r="C793" s="9">
        <v>4</v>
      </c>
      <c r="D793" s="13"/>
    </row>
    <row r="794" spans="1:4" ht="30" customHeight="1">
      <c r="A794" s="38" t="s">
        <v>117</v>
      </c>
      <c r="B794" s="25" t="s">
        <v>654</v>
      </c>
      <c r="C794" s="9">
        <v>4</v>
      </c>
      <c r="D794" s="13"/>
    </row>
    <row r="795" spans="1:4" ht="30" customHeight="1">
      <c r="A795" s="37" t="s">
        <v>420</v>
      </c>
      <c r="B795" s="25" t="s">
        <v>654</v>
      </c>
      <c r="C795" s="9">
        <v>4</v>
      </c>
      <c r="D795" s="13"/>
    </row>
    <row r="796" spans="1:4" ht="30" customHeight="1">
      <c r="A796" s="37" t="s">
        <v>426</v>
      </c>
      <c r="B796" s="25" t="s">
        <v>654</v>
      </c>
      <c r="C796" s="9">
        <v>4</v>
      </c>
      <c r="D796" s="13"/>
    </row>
    <row r="797" spans="1:4" ht="30" customHeight="1">
      <c r="A797" s="37" t="s">
        <v>471</v>
      </c>
      <c r="B797" s="25" t="s">
        <v>654</v>
      </c>
      <c r="C797" s="9">
        <v>4</v>
      </c>
      <c r="D797" s="13"/>
    </row>
    <row r="798" spans="1:4" ht="30" customHeight="1">
      <c r="A798" s="37" t="s">
        <v>480</v>
      </c>
      <c r="B798" s="25" t="s">
        <v>654</v>
      </c>
      <c r="C798" s="9">
        <v>4</v>
      </c>
      <c r="D798" s="13"/>
    </row>
    <row r="799" spans="1:4" ht="30" customHeight="1">
      <c r="A799" s="37" t="s">
        <v>489</v>
      </c>
      <c r="B799" s="25" t="s">
        <v>654</v>
      </c>
      <c r="C799" s="9">
        <v>4</v>
      </c>
      <c r="D799" s="13"/>
    </row>
    <row r="800" spans="1:4" ht="30" customHeight="1">
      <c r="A800" s="37" t="s">
        <v>512</v>
      </c>
      <c r="B800" s="25" t="s">
        <v>654</v>
      </c>
      <c r="C800" s="9">
        <v>4</v>
      </c>
      <c r="D800" s="13"/>
    </row>
    <row r="801" spans="1:4" ht="30" customHeight="1">
      <c r="A801" s="37" t="s">
        <v>430</v>
      </c>
      <c r="B801" s="25" t="s">
        <v>654</v>
      </c>
      <c r="C801" s="9">
        <v>4</v>
      </c>
      <c r="D801" s="13"/>
    </row>
    <row r="802" spans="1:4" ht="30" customHeight="1">
      <c r="A802" s="34" t="s">
        <v>307</v>
      </c>
      <c r="B802" s="25" t="s">
        <v>654</v>
      </c>
      <c r="C802" s="18">
        <v>4</v>
      </c>
      <c r="D802" s="24"/>
    </row>
    <row r="803" spans="1:4" ht="30" customHeight="1">
      <c r="A803" s="37" t="s">
        <v>451</v>
      </c>
      <c r="B803" s="25" t="s">
        <v>654</v>
      </c>
      <c r="C803" s="9">
        <v>3</v>
      </c>
      <c r="D803" s="13"/>
    </row>
    <row r="804" spans="1:4" ht="30" customHeight="1">
      <c r="A804" s="37" t="s">
        <v>440</v>
      </c>
      <c r="B804" s="25" t="s">
        <v>654</v>
      </c>
      <c r="C804" s="9">
        <v>3</v>
      </c>
      <c r="D804" s="13"/>
    </row>
    <row r="805" spans="1:4" ht="30" customHeight="1">
      <c r="A805" s="37" t="s">
        <v>412</v>
      </c>
      <c r="B805" s="25" t="s">
        <v>654</v>
      </c>
      <c r="C805" s="9">
        <v>3</v>
      </c>
      <c r="D805" s="13"/>
    </row>
    <row r="806" spans="1:4" ht="30" customHeight="1">
      <c r="A806" s="37" t="s">
        <v>469</v>
      </c>
      <c r="B806" s="25" t="s">
        <v>654</v>
      </c>
      <c r="C806" s="9">
        <v>3</v>
      </c>
      <c r="D806" s="13"/>
    </row>
    <row r="807" spans="1:4" ht="30" customHeight="1">
      <c r="A807" s="37" t="s">
        <v>414</v>
      </c>
      <c r="B807" s="25" t="s">
        <v>654</v>
      </c>
      <c r="C807" s="9">
        <v>3</v>
      </c>
      <c r="D807" s="13"/>
    </row>
    <row r="808" spans="1:4" ht="30" customHeight="1">
      <c r="A808" s="37" t="s">
        <v>457</v>
      </c>
      <c r="B808" s="25" t="s">
        <v>654</v>
      </c>
      <c r="C808" s="9">
        <v>3</v>
      </c>
      <c r="D808" s="13"/>
    </row>
    <row r="809" spans="1:4" ht="30" customHeight="1">
      <c r="A809" s="37" t="s">
        <v>462</v>
      </c>
      <c r="B809" s="25" t="s">
        <v>654</v>
      </c>
      <c r="C809" s="9">
        <v>3</v>
      </c>
      <c r="D809" s="13"/>
    </row>
    <row r="810" spans="1:4" ht="30" customHeight="1">
      <c r="A810" s="38" t="s">
        <v>244</v>
      </c>
      <c r="B810" s="25" t="s">
        <v>654</v>
      </c>
      <c r="C810" s="9">
        <v>3</v>
      </c>
      <c r="D810" s="13"/>
    </row>
    <row r="811" spans="1:4" ht="30" customHeight="1">
      <c r="A811" s="34" t="s">
        <v>823</v>
      </c>
      <c r="B811" s="25" t="s">
        <v>654</v>
      </c>
      <c r="C811" s="9">
        <v>3</v>
      </c>
      <c r="D811" s="13"/>
    </row>
    <row r="812" spans="1:4" ht="30" customHeight="1">
      <c r="A812" s="37" t="s">
        <v>478</v>
      </c>
      <c r="B812" s="25" t="s">
        <v>654</v>
      </c>
      <c r="C812" s="9">
        <v>3</v>
      </c>
      <c r="D812" s="13"/>
    </row>
    <row r="813" spans="1:4" ht="30" customHeight="1">
      <c r="A813" s="37" t="s">
        <v>485</v>
      </c>
      <c r="B813" s="25" t="s">
        <v>654</v>
      </c>
      <c r="C813" s="9">
        <v>3</v>
      </c>
      <c r="D813" s="13"/>
    </row>
    <row r="814" spans="1:4" ht="30" customHeight="1">
      <c r="A814" s="37" t="s">
        <v>500</v>
      </c>
      <c r="B814" s="25" t="s">
        <v>654</v>
      </c>
      <c r="C814" s="9">
        <v>3</v>
      </c>
      <c r="D814" s="13"/>
    </row>
    <row r="815" spans="1:4" ht="30" customHeight="1">
      <c r="A815" s="37" t="s">
        <v>496</v>
      </c>
      <c r="B815" s="25" t="s">
        <v>654</v>
      </c>
      <c r="C815" s="9">
        <v>3</v>
      </c>
      <c r="D815" s="13"/>
    </row>
    <row r="816" spans="1:4" ht="30" customHeight="1">
      <c r="A816" s="37" t="s">
        <v>498</v>
      </c>
      <c r="B816" s="25" t="s">
        <v>654</v>
      </c>
      <c r="C816" s="9">
        <v>3</v>
      </c>
      <c r="D816" s="13"/>
    </row>
    <row r="817" spans="1:6" ht="30" customHeight="1">
      <c r="A817" s="38" t="s">
        <v>347</v>
      </c>
      <c r="B817" s="25" t="s">
        <v>654</v>
      </c>
      <c r="C817" s="9">
        <v>3</v>
      </c>
      <c r="D817" s="13"/>
    </row>
    <row r="818" spans="1:6" ht="30" customHeight="1">
      <c r="A818" s="34" t="s">
        <v>821</v>
      </c>
      <c r="B818" s="25" t="s">
        <v>654</v>
      </c>
      <c r="C818" s="9">
        <v>3</v>
      </c>
      <c r="D818" s="13"/>
    </row>
    <row r="819" spans="1:6" ht="30" customHeight="1">
      <c r="A819" s="37" t="s">
        <v>439</v>
      </c>
      <c r="B819" s="25" t="s">
        <v>654</v>
      </c>
      <c r="C819" s="9">
        <v>3</v>
      </c>
      <c r="D819" s="13"/>
    </row>
    <row r="820" spans="1:6" ht="30" customHeight="1">
      <c r="A820" s="37" t="s">
        <v>442</v>
      </c>
      <c r="B820" s="25" t="s">
        <v>654</v>
      </c>
      <c r="C820" s="9">
        <v>3</v>
      </c>
      <c r="D820" s="13"/>
    </row>
    <row r="821" spans="1:6" ht="30" customHeight="1">
      <c r="A821" s="38" t="s">
        <v>255</v>
      </c>
      <c r="B821" s="25" t="s">
        <v>654</v>
      </c>
      <c r="C821" s="9">
        <v>2</v>
      </c>
      <c r="D821" s="13"/>
    </row>
    <row r="822" spans="1:6" ht="30" customHeight="1">
      <c r="A822" s="37" t="s">
        <v>443</v>
      </c>
      <c r="B822" s="25" t="s">
        <v>654</v>
      </c>
      <c r="C822" s="9">
        <v>2</v>
      </c>
      <c r="D822" s="13"/>
    </row>
    <row r="823" spans="1:6" ht="30" customHeight="1">
      <c r="A823" s="38" t="s">
        <v>276</v>
      </c>
      <c r="B823" s="25" t="s">
        <v>654</v>
      </c>
      <c r="C823" s="18">
        <v>2</v>
      </c>
      <c r="D823" s="24"/>
    </row>
    <row r="824" spans="1:6" ht="30" customHeight="1">
      <c r="A824" s="37" t="s">
        <v>503</v>
      </c>
      <c r="B824" s="25" t="s">
        <v>654</v>
      </c>
      <c r="C824" s="9">
        <v>2</v>
      </c>
      <c r="D824" s="13"/>
    </row>
    <row r="825" spans="1:6" ht="30" customHeight="1">
      <c r="A825" s="38" t="s">
        <v>254</v>
      </c>
      <c r="B825" s="25" t="s">
        <v>654</v>
      </c>
      <c r="C825" s="9">
        <v>2</v>
      </c>
      <c r="D825" s="13"/>
    </row>
    <row r="826" spans="1:6" ht="30" customHeight="1">
      <c r="A826" s="34" t="s">
        <v>284</v>
      </c>
      <c r="B826" s="25" t="s">
        <v>654</v>
      </c>
      <c r="C826" s="18">
        <v>2</v>
      </c>
      <c r="D826" s="24"/>
    </row>
    <row r="827" spans="1:6" ht="30" customHeight="1">
      <c r="A827" s="37" t="s">
        <v>472</v>
      </c>
      <c r="B827" s="25" t="s">
        <v>654</v>
      </c>
      <c r="C827" s="9">
        <v>2</v>
      </c>
      <c r="D827" s="13"/>
    </row>
    <row r="828" spans="1:6" ht="30" customHeight="1">
      <c r="A828" s="37" t="s">
        <v>429</v>
      </c>
      <c r="B828" s="25" t="s">
        <v>654</v>
      </c>
      <c r="C828" s="9">
        <v>2</v>
      </c>
      <c r="D828" s="13"/>
    </row>
    <row r="829" spans="1:6" ht="30" customHeight="1">
      <c r="A829" s="37" t="s">
        <v>488</v>
      </c>
      <c r="B829" s="25" t="s">
        <v>654</v>
      </c>
      <c r="C829" s="9">
        <v>2</v>
      </c>
      <c r="D829" s="13"/>
      <c r="E829" s="6"/>
      <c r="F829" s="6"/>
    </row>
    <row r="830" spans="1:6" ht="30" customHeight="1">
      <c r="A830" s="37" t="s">
        <v>474</v>
      </c>
      <c r="B830" s="25" t="s">
        <v>654</v>
      </c>
      <c r="C830" s="9">
        <v>2</v>
      </c>
      <c r="D830" s="13"/>
    </row>
    <row r="831" spans="1:6" ht="30" customHeight="1">
      <c r="A831" s="34" t="s">
        <v>812</v>
      </c>
      <c r="B831" s="25" t="s">
        <v>654</v>
      </c>
      <c r="C831" s="9">
        <v>2</v>
      </c>
      <c r="D831" s="13"/>
    </row>
    <row r="832" spans="1:6" ht="30" customHeight="1">
      <c r="A832" s="37" t="s">
        <v>501</v>
      </c>
      <c r="B832" s="25" t="s">
        <v>654</v>
      </c>
      <c r="C832" s="9">
        <v>2</v>
      </c>
      <c r="D832" s="13"/>
    </row>
    <row r="833" spans="1:4" ht="30" customHeight="1">
      <c r="A833" s="38" t="s">
        <v>246</v>
      </c>
      <c r="B833" s="25" t="s">
        <v>654</v>
      </c>
      <c r="C833" s="9">
        <v>1</v>
      </c>
      <c r="D833" s="13"/>
    </row>
    <row r="834" spans="1:4" ht="30" customHeight="1">
      <c r="A834" s="37" t="s">
        <v>477</v>
      </c>
      <c r="B834" s="25" t="s">
        <v>654</v>
      </c>
      <c r="C834" s="9">
        <v>1</v>
      </c>
      <c r="D834" s="13"/>
    </row>
    <row r="835" spans="1:4" ht="30" customHeight="1">
      <c r="A835" s="37" t="s">
        <v>454</v>
      </c>
      <c r="B835" s="25" t="s">
        <v>654</v>
      </c>
      <c r="C835" s="9">
        <v>1</v>
      </c>
      <c r="D835" s="13"/>
    </row>
    <row r="836" spans="1:4" ht="30" customHeight="1">
      <c r="A836" s="37" t="s">
        <v>444</v>
      </c>
      <c r="B836" s="25" t="s">
        <v>654</v>
      </c>
      <c r="C836" s="9">
        <v>1</v>
      </c>
      <c r="D836" s="13"/>
    </row>
    <row r="837" spans="1:4" ht="30" customHeight="1">
      <c r="A837" s="34" t="s">
        <v>344</v>
      </c>
      <c r="B837" s="25" t="s">
        <v>654</v>
      </c>
      <c r="C837" s="18">
        <v>1</v>
      </c>
      <c r="D837" s="24"/>
    </row>
    <row r="838" spans="1:4" ht="30" customHeight="1">
      <c r="A838" s="37" t="s">
        <v>446</v>
      </c>
      <c r="B838" s="25" t="s">
        <v>654</v>
      </c>
      <c r="C838" s="9">
        <v>1</v>
      </c>
      <c r="D838" s="13"/>
    </row>
    <row r="839" spans="1:4" ht="30" customHeight="1">
      <c r="A839" s="38" t="s">
        <v>190</v>
      </c>
      <c r="B839" s="25" t="s">
        <v>654</v>
      </c>
      <c r="C839" s="18">
        <v>1</v>
      </c>
      <c r="D839" s="24"/>
    </row>
    <row r="840" spans="1:4" ht="30" customHeight="1">
      <c r="A840" s="38" t="s">
        <v>256</v>
      </c>
      <c r="B840" s="25" t="s">
        <v>654</v>
      </c>
      <c r="C840" s="9">
        <v>1</v>
      </c>
      <c r="D840" s="13"/>
    </row>
    <row r="841" spans="1:4" ht="30" customHeight="1">
      <c r="A841" s="38" t="s">
        <v>67</v>
      </c>
      <c r="B841" s="25" t="s">
        <v>654</v>
      </c>
      <c r="C841" s="9">
        <v>1</v>
      </c>
      <c r="D841" s="13"/>
    </row>
    <row r="842" spans="1:4" ht="30" customHeight="1">
      <c r="A842" s="37" t="s">
        <v>423</v>
      </c>
      <c r="B842" s="25" t="s">
        <v>654</v>
      </c>
      <c r="C842" s="9">
        <v>1</v>
      </c>
      <c r="D842" s="13"/>
    </row>
    <row r="843" spans="1:4" ht="30" customHeight="1">
      <c r="A843" s="34" t="s">
        <v>329</v>
      </c>
      <c r="B843" s="25" t="s">
        <v>654</v>
      </c>
      <c r="C843" s="18">
        <v>1</v>
      </c>
      <c r="D843" s="24"/>
    </row>
    <row r="844" spans="1:4" ht="30" customHeight="1">
      <c r="A844" s="38" t="s">
        <v>222</v>
      </c>
      <c r="B844" s="25" t="s">
        <v>654</v>
      </c>
      <c r="C844" s="9">
        <v>1</v>
      </c>
      <c r="D844" s="13"/>
    </row>
    <row r="845" spans="1:4" ht="30" customHeight="1">
      <c r="A845" s="34" t="s">
        <v>370</v>
      </c>
      <c r="B845" s="25" t="s">
        <v>654</v>
      </c>
      <c r="C845" s="18">
        <v>1</v>
      </c>
      <c r="D845" s="24"/>
    </row>
    <row r="846" spans="1:4" ht="30" customHeight="1">
      <c r="A846" s="38" t="s">
        <v>247</v>
      </c>
      <c r="B846" s="25" t="s">
        <v>654</v>
      </c>
      <c r="C846" s="9">
        <v>1</v>
      </c>
      <c r="D846" s="13"/>
    </row>
    <row r="847" spans="1:4" ht="30" customHeight="1">
      <c r="A847" s="38" t="s">
        <v>269</v>
      </c>
      <c r="B847" s="25" t="s">
        <v>654</v>
      </c>
      <c r="C847" s="9">
        <v>1</v>
      </c>
      <c r="D847" s="13"/>
    </row>
    <row r="848" spans="1:4" ht="30" customHeight="1">
      <c r="A848" s="37" t="s">
        <v>499</v>
      </c>
      <c r="B848" s="25" t="s">
        <v>654</v>
      </c>
      <c r="C848" s="9">
        <v>1</v>
      </c>
      <c r="D848" s="13"/>
    </row>
    <row r="849" spans="1:4" ht="30" customHeight="1">
      <c r="A849" s="37" t="s">
        <v>502</v>
      </c>
      <c r="B849" s="25" t="s">
        <v>654</v>
      </c>
      <c r="C849" s="9">
        <v>1</v>
      </c>
      <c r="D849" s="13"/>
    </row>
    <row r="850" spans="1:4" ht="30" customHeight="1">
      <c r="A850" s="37" t="s">
        <v>413</v>
      </c>
      <c r="B850" s="25" t="s">
        <v>654</v>
      </c>
      <c r="C850" s="9">
        <v>1</v>
      </c>
      <c r="D850" s="13"/>
    </row>
    <row r="851" spans="1:4" ht="30" customHeight="1">
      <c r="A851" s="38" t="s">
        <v>228</v>
      </c>
      <c r="B851" s="25" t="s">
        <v>654</v>
      </c>
      <c r="C851" s="9">
        <v>1</v>
      </c>
      <c r="D851" s="13"/>
    </row>
    <row r="852" spans="1:4" ht="30" customHeight="1">
      <c r="A852" s="37" t="s">
        <v>456</v>
      </c>
      <c r="B852" s="25" t="s">
        <v>654</v>
      </c>
      <c r="C852" s="9">
        <v>1</v>
      </c>
      <c r="D852" s="13"/>
    </row>
    <row r="853" spans="1:4" ht="30" customHeight="1">
      <c r="A853" s="34" t="s">
        <v>285</v>
      </c>
      <c r="B853" s="25" t="s">
        <v>654</v>
      </c>
      <c r="C853" s="18">
        <v>1</v>
      </c>
      <c r="D853" s="24"/>
    </row>
    <row r="854" spans="1:4" ht="30" customHeight="1">
      <c r="A854" s="37" t="s">
        <v>425</v>
      </c>
      <c r="B854" s="25" t="s">
        <v>654</v>
      </c>
      <c r="C854" s="9">
        <v>1</v>
      </c>
      <c r="D854" s="13"/>
    </row>
    <row r="855" spans="1:4" ht="30" customHeight="1">
      <c r="A855" s="37" t="s">
        <v>441</v>
      </c>
      <c r="B855" s="25" t="s">
        <v>654</v>
      </c>
      <c r="C855" s="9"/>
      <c r="D855" s="13"/>
    </row>
    <row r="856" spans="1:4" ht="30" customHeight="1">
      <c r="A856" s="37" t="s">
        <v>506</v>
      </c>
      <c r="B856" s="25" t="s">
        <v>654</v>
      </c>
      <c r="C856" s="9"/>
      <c r="D856" s="13"/>
    </row>
    <row r="857" spans="1:4" ht="30" customHeight="1">
      <c r="A857" s="34" t="s">
        <v>940</v>
      </c>
      <c r="B857" s="25" t="s">
        <v>833</v>
      </c>
      <c r="C857" s="9">
        <v>10</v>
      </c>
      <c r="D857" s="13"/>
    </row>
    <row r="858" spans="1:4" ht="30" customHeight="1">
      <c r="A858" s="34" t="s">
        <v>826</v>
      </c>
      <c r="B858" s="25" t="s">
        <v>833</v>
      </c>
      <c r="C858" s="9">
        <v>10</v>
      </c>
      <c r="D858" s="13"/>
    </row>
    <row r="859" spans="1:4" ht="30" customHeight="1">
      <c r="A859" s="37" t="s">
        <v>411</v>
      </c>
      <c r="B859" s="25" t="s">
        <v>833</v>
      </c>
      <c r="C859" s="9">
        <v>10</v>
      </c>
      <c r="D859" s="13"/>
    </row>
    <row r="860" spans="1:4" ht="30" customHeight="1">
      <c r="A860" s="49" t="s">
        <v>917</v>
      </c>
      <c r="B860" s="25" t="s">
        <v>833</v>
      </c>
      <c r="C860" s="9">
        <v>10</v>
      </c>
      <c r="D860" s="13"/>
    </row>
    <row r="861" spans="1:4" ht="30" customHeight="1">
      <c r="A861" s="34" t="s">
        <v>836</v>
      </c>
      <c r="B861" s="25" t="s">
        <v>833</v>
      </c>
      <c r="C861" s="9">
        <v>10</v>
      </c>
      <c r="D861" s="13"/>
    </row>
    <row r="862" spans="1:4" ht="30" customHeight="1">
      <c r="A862" s="34" t="s">
        <v>809</v>
      </c>
      <c r="B862" s="25" t="s">
        <v>833</v>
      </c>
      <c r="C862" s="9">
        <v>10</v>
      </c>
      <c r="D862" s="13"/>
    </row>
    <row r="863" spans="1:4" ht="30" customHeight="1">
      <c r="A863" s="34" t="s">
        <v>830</v>
      </c>
      <c r="B863" s="25" t="s">
        <v>833</v>
      </c>
      <c r="C863" s="9">
        <v>10</v>
      </c>
      <c r="D863" s="13"/>
    </row>
    <row r="864" spans="1:4" ht="30" customHeight="1">
      <c r="A864" s="34" t="s">
        <v>808</v>
      </c>
      <c r="B864" s="25" t="s">
        <v>833</v>
      </c>
      <c r="C864" s="9">
        <v>10</v>
      </c>
      <c r="D864" s="13"/>
    </row>
    <row r="865" spans="1:4" ht="30" customHeight="1">
      <c r="A865" s="38" t="s">
        <v>559</v>
      </c>
      <c r="B865" s="25" t="s">
        <v>833</v>
      </c>
      <c r="C865" s="9">
        <v>10</v>
      </c>
      <c r="D865" s="13"/>
    </row>
    <row r="866" spans="1:4" ht="30" customHeight="1">
      <c r="A866" s="38" t="s">
        <v>521</v>
      </c>
      <c r="B866" s="25" t="s">
        <v>833</v>
      </c>
      <c r="C866" s="9">
        <v>9</v>
      </c>
      <c r="D866" s="13"/>
    </row>
    <row r="867" spans="1:4" ht="30" customHeight="1">
      <c r="A867" s="34" t="s">
        <v>925</v>
      </c>
      <c r="B867" s="25" t="s">
        <v>833</v>
      </c>
      <c r="C867" s="9">
        <v>8</v>
      </c>
      <c r="D867" s="13"/>
    </row>
    <row r="868" spans="1:4" ht="30" customHeight="1">
      <c r="A868" s="38" t="s">
        <v>542</v>
      </c>
      <c r="B868" s="25" t="s">
        <v>833</v>
      </c>
      <c r="C868" s="9">
        <v>7</v>
      </c>
      <c r="D868" s="13"/>
    </row>
    <row r="869" spans="1:4" ht="30" customHeight="1">
      <c r="A869" s="38" t="s">
        <v>519</v>
      </c>
      <c r="B869" s="25" t="s">
        <v>833</v>
      </c>
      <c r="C869" s="9">
        <v>7</v>
      </c>
      <c r="D869" s="13"/>
    </row>
    <row r="870" spans="1:4" ht="30" customHeight="1">
      <c r="A870" s="38" t="s">
        <v>538</v>
      </c>
      <c r="B870" s="25" t="s">
        <v>833</v>
      </c>
      <c r="C870" s="9">
        <v>4</v>
      </c>
      <c r="D870" s="13"/>
    </row>
    <row r="871" spans="1:4" ht="30" customHeight="1">
      <c r="A871" s="38" t="s">
        <v>530</v>
      </c>
      <c r="B871" s="25" t="s">
        <v>833</v>
      </c>
      <c r="C871" s="9">
        <v>3</v>
      </c>
      <c r="D871" s="13"/>
    </row>
    <row r="872" spans="1:4" ht="30" customHeight="1">
      <c r="A872" s="38" t="s">
        <v>514</v>
      </c>
      <c r="B872" s="25" t="s">
        <v>833</v>
      </c>
      <c r="C872" s="9">
        <v>1</v>
      </c>
      <c r="D872" s="13"/>
    </row>
    <row r="873" spans="1:4" ht="30" customHeight="1">
      <c r="A873" s="38" t="s">
        <v>541</v>
      </c>
      <c r="B873" s="25" t="s">
        <v>833</v>
      </c>
      <c r="C873" s="9">
        <v>1</v>
      </c>
      <c r="D873" s="13"/>
    </row>
    <row r="874" spans="1:4" ht="30" customHeight="1">
      <c r="A874" s="34" t="s">
        <v>924</v>
      </c>
      <c r="B874" s="25" t="s">
        <v>946</v>
      </c>
      <c r="C874" s="9"/>
      <c r="D874" s="13"/>
    </row>
    <row r="875" spans="1:4" ht="30" customHeight="1">
      <c r="A875" s="34" t="s">
        <v>927</v>
      </c>
      <c r="B875" s="25" t="s">
        <v>946</v>
      </c>
      <c r="C875" s="9"/>
      <c r="D875" s="13"/>
    </row>
    <row r="876" spans="1:4" ht="30" customHeight="1">
      <c r="A876" s="34" t="s">
        <v>930</v>
      </c>
      <c r="B876" s="25" t="s">
        <v>946</v>
      </c>
      <c r="C876" s="9"/>
      <c r="D876" s="13"/>
    </row>
    <row r="877" spans="1:4" ht="30" customHeight="1">
      <c r="A877" s="37" t="s">
        <v>409</v>
      </c>
      <c r="B877" s="25" t="s">
        <v>655</v>
      </c>
      <c r="C877" s="9">
        <v>10</v>
      </c>
      <c r="D877" s="13"/>
    </row>
    <row r="878" spans="1:4" ht="30" customHeight="1">
      <c r="A878" s="37" t="s">
        <v>449</v>
      </c>
      <c r="B878" s="25" t="s">
        <v>655</v>
      </c>
      <c r="C878" s="9">
        <v>9</v>
      </c>
      <c r="D878" s="13"/>
    </row>
    <row r="879" spans="1:4" ht="30" customHeight="1">
      <c r="A879" s="34" t="s">
        <v>379</v>
      </c>
      <c r="B879" s="25" t="s">
        <v>655</v>
      </c>
      <c r="C879" s="18">
        <v>9</v>
      </c>
      <c r="D879" s="24"/>
    </row>
    <row r="880" spans="1:4" ht="30" customHeight="1">
      <c r="A880" s="34" t="s">
        <v>390</v>
      </c>
      <c r="B880" s="25" t="s">
        <v>655</v>
      </c>
      <c r="C880" s="18">
        <v>9</v>
      </c>
      <c r="D880" s="24"/>
    </row>
    <row r="881" spans="1:4" ht="30" customHeight="1">
      <c r="A881" s="37" t="s">
        <v>463</v>
      </c>
      <c r="B881" s="25" t="s">
        <v>655</v>
      </c>
      <c r="C881" s="9">
        <v>8</v>
      </c>
      <c r="D881" s="13"/>
    </row>
    <row r="882" spans="1:4" ht="30" customHeight="1">
      <c r="A882" s="38" t="s">
        <v>185</v>
      </c>
      <c r="B882" s="25" t="s">
        <v>655</v>
      </c>
      <c r="C882" s="18">
        <v>7</v>
      </c>
      <c r="D882" s="24"/>
    </row>
    <row r="883" spans="1:4" ht="30" customHeight="1">
      <c r="A883" s="37" t="s">
        <v>437</v>
      </c>
      <c r="B883" s="25" t="s">
        <v>655</v>
      </c>
      <c r="C883" s="9">
        <v>7</v>
      </c>
      <c r="D883" s="13"/>
    </row>
    <row r="884" spans="1:4" ht="30" customHeight="1">
      <c r="A884" s="37" t="s">
        <v>408</v>
      </c>
      <c r="B884" s="25" t="s">
        <v>655</v>
      </c>
      <c r="C884" s="9">
        <v>7</v>
      </c>
      <c r="D884" s="13"/>
    </row>
    <row r="885" spans="1:4" ht="30" customHeight="1">
      <c r="A885" s="34" t="s">
        <v>665</v>
      </c>
      <c r="B885" s="25" t="s">
        <v>655</v>
      </c>
      <c r="C885" s="9">
        <v>6</v>
      </c>
      <c r="D885" s="13"/>
    </row>
    <row r="886" spans="1:4" ht="30" customHeight="1">
      <c r="A886" s="37" t="s">
        <v>511</v>
      </c>
      <c r="B886" s="25" t="s">
        <v>655</v>
      </c>
      <c r="C886" s="9">
        <v>6</v>
      </c>
      <c r="D886" s="13"/>
    </row>
    <row r="887" spans="1:4" ht="30" customHeight="1">
      <c r="A887" s="37" t="s">
        <v>410</v>
      </c>
      <c r="B887" s="25" t="s">
        <v>655</v>
      </c>
      <c r="C887" s="9">
        <v>6</v>
      </c>
      <c r="D887" s="13"/>
    </row>
    <row r="888" spans="1:4" ht="30" customHeight="1">
      <c r="A888" s="37" t="s">
        <v>405</v>
      </c>
      <c r="B888" s="25" t="s">
        <v>655</v>
      </c>
      <c r="C888" s="9">
        <v>6</v>
      </c>
      <c r="D888" s="13"/>
    </row>
    <row r="889" spans="1:4" ht="30" customHeight="1">
      <c r="A889" s="37" t="s">
        <v>453</v>
      </c>
      <c r="B889" s="25" t="s">
        <v>655</v>
      </c>
      <c r="C889" s="9">
        <v>5</v>
      </c>
      <c r="D889" s="13"/>
    </row>
    <row r="890" spans="1:4" ht="30" customHeight="1">
      <c r="A890" s="34" t="s">
        <v>814</v>
      </c>
      <c r="B890" s="25" t="s">
        <v>655</v>
      </c>
      <c r="C890" s="9">
        <v>5</v>
      </c>
      <c r="D890" s="13"/>
    </row>
    <row r="891" spans="1:4" ht="30" customHeight="1">
      <c r="A891" s="37" t="s">
        <v>493</v>
      </c>
      <c r="B891" s="25" t="s">
        <v>655</v>
      </c>
      <c r="C891" s="9">
        <v>5</v>
      </c>
      <c r="D891" s="13"/>
    </row>
    <row r="892" spans="1:4" ht="30" customHeight="1">
      <c r="A892" s="37" t="s">
        <v>406</v>
      </c>
      <c r="B892" s="25" t="s">
        <v>655</v>
      </c>
      <c r="C892" s="9">
        <v>5</v>
      </c>
      <c r="D892" s="13"/>
    </row>
    <row r="893" spans="1:4" ht="30" customHeight="1">
      <c r="A893" s="34" t="s">
        <v>815</v>
      </c>
      <c r="B893" s="25" t="s">
        <v>655</v>
      </c>
      <c r="C893" s="9">
        <v>4</v>
      </c>
      <c r="D893" s="13"/>
    </row>
    <row r="894" spans="1:4" ht="30" customHeight="1">
      <c r="A894" s="38" t="s">
        <v>182</v>
      </c>
      <c r="B894" s="25" t="s">
        <v>655</v>
      </c>
      <c r="C894" s="18">
        <v>4</v>
      </c>
      <c r="D894" s="24"/>
    </row>
    <row r="895" spans="1:4" ht="30" customHeight="1">
      <c r="A895" s="37" t="s">
        <v>407</v>
      </c>
      <c r="B895" s="25" t="s">
        <v>655</v>
      </c>
      <c r="C895" s="9">
        <v>4</v>
      </c>
      <c r="D895" s="13"/>
    </row>
    <row r="896" spans="1:4" ht="30" customHeight="1">
      <c r="A896" s="38" t="s">
        <v>32</v>
      </c>
      <c r="B896" s="25" t="s">
        <v>655</v>
      </c>
      <c r="C896" s="9">
        <v>3</v>
      </c>
      <c r="D896" s="13"/>
    </row>
    <row r="897" spans="1:4" ht="30" customHeight="1">
      <c r="A897" s="38" t="s">
        <v>183</v>
      </c>
      <c r="B897" s="25" t="s">
        <v>655</v>
      </c>
      <c r="C897" s="18">
        <v>3</v>
      </c>
      <c r="D897" s="24"/>
    </row>
    <row r="898" spans="1:4" ht="30" customHeight="1">
      <c r="A898" s="37" t="s">
        <v>400</v>
      </c>
      <c r="B898" s="25" t="s">
        <v>655</v>
      </c>
      <c r="C898" s="9">
        <v>3</v>
      </c>
      <c r="D898" s="13"/>
    </row>
    <row r="899" spans="1:4" ht="30" customHeight="1">
      <c r="A899" s="37" t="s">
        <v>404</v>
      </c>
      <c r="B899" s="25" t="s">
        <v>655</v>
      </c>
      <c r="C899" s="9">
        <v>3</v>
      </c>
      <c r="D899" s="13"/>
    </row>
    <row r="900" spans="1:4" ht="30" customHeight="1">
      <c r="A900" s="38" t="s">
        <v>204</v>
      </c>
      <c r="B900" s="25" t="s">
        <v>655</v>
      </c>
      <c r="C900" s="18">
        <v>2</v>
      </c>
      <c r="D900" s="24"/>
    </row>
    <row r="901" spans="1:4" ht="30" customHeight="1">
      <c r="A901" s="34" t="s">
        <v>296</v>
      </c>
      <c r="B901" s="25" t="s">
        <v>655</v>
      </c>
      <c r="C901" s="18">
        <v>2</v>
      </c>
      <c r="D901" s="24"/>
    </row>
    <row r="902" spans="1:4" ht="30" customHeight="1">
      <c r="A902" s="37" t="s">
        <v>402</v>
      </c>
      <c r="B902" s="25" t="s">
        <v>655</v>
      </c>
      <c r="C902" s="9">
        <v>2</v>
      </c>
      <c r="D902" s="13"/>
    </row>
    <row r="903" spans="1:4" ht="30" customHeight="1">
      <c r="A903" s="37" t="s">
        <v>401</v>
      </c>
      <c r="B903" s="25" t="s">
        <v>655</v>
      </c>
      <c r="C903" s="9">
        <v>2</v>
      </c>
      <c r="D903" s="13"/>
    </row>
    <row r="904" spans="1:4" ht="30" customHeight="1">
      <c r="A904" s="34" t="s">
        <v>389</v>
      </c>
      <c r="B904" s="25" t="s">
        <v>655</v>
      </c>
      <c r="C904" s="18">
        <v>1</v>
      </c>
      <c r="D904" s="24"/>
    </row>
    <row r="905" spans="1:4" ht="30" customHeight="1">
      <c r="A905" s="34" t="s">
        <v>343</v>
      </c>
      <c r="B905" s="25" t="s">
        <v>655</v>
      </c>
      <c r="C905" s="18">
        <v>1</v>
      </c>
      <c r="D905" s="24"/>
    </row>
    <row r="906" spans="1:4" ht="30" customHeight="1">
      <c r="A906" s="37" t="s">
        <v>403</v>
      </c>
      <c r="B906" s="25" t="s">
        <v>655</v>
      </c>
      <c r="C906" s="9">
        <v>1</v>
      </c>
      <c r="D906" s="13"/>
    </row>
    <row r="907" spans="1:4" ht="30" customHeight="1">
      <c r="A907" s="38" t="s">
        <v>563</v>
      </c>
      <c r="B907" s="25" t="s">
        <v>656</v>
      </c>
      <c r="C907" s="9"/>
      <c r="D907" s="13"/>
    </row>
    <row r="908" spans="1:4" ht="30" customHeight="1">
      <c r="A908" s="37" t="s">
        <v>509</v>
      </c>
      <c r="B908" s="25" t="s">
        <v>657</v>
      </c>
      <c r="C908" s="9">
        <v>10</v>
      </c>
    </row>
    <row r="909" spans="1:4" ht="30" customHeight="1">
      <c r="A909" s="47" t="s">
        <v>579</v>
      </c>
      <c r="B909" s="25" t="s">
        <v>657</v>
      </c>
      <c r="C909" s="9">
        <v>10</v>
      </c>
    </row>
    <row r="910" spans="1:4" ht="30" customHeight="1">
      <c r="A910" s="47" t="s">
        <v>600</v>
      </c>
      <c r="B910" s="25" t="s">
        <v>657</v>
      </c>
      <c r="C910" s="9">
        <v>10</v>
      </c>
    </row>
    <row r="911" spans="1:4" ht="30" customHeight="1">
      <c r="A911" s="47" t="s">
        <v>575</v>
      </c>
      <c r="B911" s="25" t="s">
        <v>657</v>
      </c>
      <c r="C911" s="9">
        <v>10</v>
      </c>
    </row>
    <row r="912" spans="1:4" ht="30" customHeight="1">
      <c r="A912" s="47" t="s">
        <v>597</v>
      </c>
      <c r="B912" s="25" t="s">
        <v>657</v>
      </c>
      <c r="C912" s="9">
        <v>10</v>
      </c>
    </row>
    <row r="913" spans="1:4" ht="30" customHeight="1">
      <c r="A913" s="37" t="s">
        <v>505</v>
      </c>
      <c r="B913" s="25" t="s">
        <v>657</v>
      </c>
      <c r="C913" s="9">
        <v>10</v>
      </c>
    </row>
    <row r="914" spans="1:4" ht="30" customHeight="1">
      <c r="A914" s="47" t="s">
        <v>592</v>
      </c>
      <c r="B914" s="25" t="s">
        <v>657</v>
      </c>
      <c r="C914" s="9">
        <v>10</v>
      </c>
    </row>
    <row r="915" spans="1:4" ht="30" customHeight="1">
      <c r="A915" s="47" t="s">
        <v>588</v>
      </c>
      <c r="B915" s="25" t="s">
        <v>657</v>
      </c>
      <c r="C915" s="9">
        <v>10</v>
      </c>
    </row>
    <row r="916" spans="1:4" ht="30" customHeight="1">
      <c r="A916" s="47" t="s">
        <v>617</v>
      </c>
      <c r="B916" s="25" t="s">
        <v>657</v>
      </c>
      <c r="C916" s="9">
        <v>10</v>
      </c>
    </row>
    <row r="917" spans="1:4" ht="30" customHeight="1">
      <c r="A917" s="47" t="s">
        <v>607</v>
      </c>
      <c r="B917" s="25" t="s">
        <v>657</v>
      </c>
      <c r="C917" s="9">
        <v>10</v>
      </c>
    </row>
    <row r="918" spans="1:4" ht="30" customHeight="1">
      <c r="A918" s="34" t="s">
        <v>807</v>
      </c>
      <c r="B918" s="25" t="s">
        <v>657</v>
      </c>
      <c r="C918" s="9">
        <v>9</v>
      </c>
    </row>
    <row r="919" spans="1:4" ht="30" customHeight="1">
      <c r="A919" s="34" t="s">
        <v>385</v>
      </c>
      <c r="B919" s="25" t="s">
        <v>657</v>
      </c>
      <c r="C919" s="18">
        <v>9</v>
      </c>
      <c r="D919" s="23"/>
    </row>
    <row r="920" spans="1:4" ht="30" customHeight="1">
      <c r="A920" s="47" t="s">
        <v>613</v>
      </c>
      <c r="B920" s="25" t="s">
        <v>657</v>
      </c>
      <c r="C920" s="9">
        <v>9</v>
      </c>
    </row>
    <row r="921" spans="1:4" ht="30" customHeight="1">
      <c r="A921" s="47" t="s">
        <v>578</v>
      </c>
      <c r="B921" s="25" t="s">
        <v>657</v>
      </c>
      <c r="C921" s="9">
        <v>9</v>
      </c>
    </row>
    <row r="922" spans="1:4" ht="30" customHeight="1">
      <c r="A922" s="47" t="s">
        <v>616</v>
      </c>
      <c r="B922" s="25" t="s">
        <v>657</v>
      </c>
      <c r="C922" s="9">
        <v>9</v>
      </c>
    </row>
    <row r="923" spans="1:4" ht="30" customHeight="1">
      <c r="A923" s="47" t="s">
        <v>599</v>
      </c>
      <c r="B923" s="25" t="s">
        <v>657</v>
      </c>
      <c r="C923" s="9">
        <v>9</v>
      </c>
    </row>
    <row r="924" spans="1:4" ht="30" customHeight="1">
      <c r="A924" s="34" t="s">
        <v>392</v>
      </c>
      <c r="B924" s="25" t="s">
        <v>657</v>
      </c>
      <c r="C924" s="18">
        <v>8</v>
      </c>
      <c r="D924" s="23"/>
    </row>
    <row r="925" spans="1:4" ht="30" customHeight="1">
      <c r="A925" s="47" t="s">
        <v>608</v>
      </c>
      <c r="B925" s="25" t="s">
        <v>657</v>
      </c>
      <c r="C925" s="9">
        <v>8</v>
      </c>
    </row>
    <row r="926" spans="1:4" ht="30" customHeight="1">
      <c r="A926" s="47" t="s">
        <v>572</v>
      </c>
      <c r="B926" s="25" t="s">
        <v>657</v>
      </c>
      <c r="C926" s="9">
        <v>8</v>
      </c>
    </row>
    <row r="927" spans="1:4" ht="30" customHeight="1">
      <c r="A927" s="47" t="s">
        <v>618</v>
      </c>
      <c r="B927" s="25" t="s">
        <v>657</v>
      </c>
      <c r="C927" s="9">
        <v>8</v>
      </c>
    </row>
    <row r="928" spans="1:4" ht="30" customHeight="1">
      <c r="A928" s="37" t="s">
        <v>468</v>
      </c>
      <c r="B928" s="25" t="s">
        <v>657</v>
      </c>
      <c r="C928" s="9">
        <v>7</v>
      </c>
    </row>
    <row r="929" spans="1:4" ht="30" customHeight="1">
      <c r="A929" s="47" t="s">
        <v>593</v>
      </c>
      <c r="B929" s="25" t="s">
        <v>657</v>
      </c>
      <c r="C929" s="9">
        <v>7</v>
      </c>
    </row>
    <row r="930" spans="1:4" ht="30" customHeight="1">
      <c r="A930" s="47" t="s">
        <v>601</v>
      </c>
      <c r="B930" s="25" t="s">
        <v>657</v>
      </c>
      <c r="C930" s="9">
        <v>7</v>
      </c>
    </row>
    <row r="931" spans="1:4" ht="30" customHeight="1">
      <c r="A931" s="47" t="s">
        <v>581</v>
      </c>
      <c r="B931" s="25" t="s">
        <v>657</v>
      </c>
      <c r="C931" s="9">
        <v>7</v>
      </c>
    </row>
    <row r="932" spans="1:4" ht="30" customHeight="1">
      <c r="A932" s="47" t="s">
        <v>594</v>
      </c>
      <c r="B932" s="25" t="s">
        <v>657</v>
      </c>
      <c r="C932" s="9">
        <v>7</v>
      </c>
    </row>
    <row r="933" spans="1:4" ht="30" customHeight="1">
      <c r="A933" s="47" t="s">
        <v>569</v>
      </c>
      <c r="B933" s="25" t="s">
        <v>657</v>
      </c>
      <c r="C933" s="9">
        <v>7</v>
      </c>
    </row>
    <row r="934" spans="1:4" ht="30" customHeight="1">
      <c r="A934" s="47" t="s">
        <v>614</v>
      </c>
      <c r="B934" s="25" t="s">
        <v>657</v>
      </c>
      <c r="C934" s="9">
        <v>7</v>
      </c>
    </row>
    <row r="935" spans="1:4" ht="30" customHeight="1">
      <c r="A935" s="47" t="s">
        <v>582</v>
      </c>
      <c r="B935" s="25" t="s">
        <v>657</v>
      </c>
      <c r="C935" s="9">
        <v>7</v>
      </c>
    </row>
    <row r="936" spans="1:4" ht="30" customHeight="1">
      <c r="A936" s="47" t="s">
        <v>602</v>
      </c>
      <c r="B936" s="25" t="s">
        <v>657</v>
      </c>
      <c r="C936" s="9">
        <v>7</v>
      </c>
    </row>
    <row r="937" spans="1:4" ht="30" customHeight="1">
      <c r="A937" s="34" t="s">
        <v>388</v>
      </c>
      <c r="B937" s="25" t="s">
        <v>657</v>
      </c>
      <c r="C937" s="18">
        <v>6</v>
      </c>
      <c r="D937" s="23"/>
    </row>
    <row r="938" spans="1:4" ht="30" customHeight="1">
      <c r="A938" s="38" t="s">
        <v>274</v>
      </c>
      <c r="B938" s="25" t="s">
        <v>657</v>
      </c>
      <c r="C938" s="9">
        <v>6</v>
      </c>
    </row>
    <row r="939" spans="1:4" ht="30" customHeight="1">
      <c r="A939" s="47" t="s">
        <v>598</v>
      </c>
      <c r="B939" s="25" t="s">
        <v>657</v>
      </c>
      <c r="C939" s="9">
        <v>6</v>
      </c>
    </row>
    <row r="940" spans="1:4" ht="30" customHeight="1">
      <c r="A940" s="47" t="s">
        <v>590</v>
      </c>
      <c r="B940" s="25" t="s">
        <v>657</v>
      </c>
      <c r="C940" s="9">
        <v>6</v>
      </c>
    </row>
    <row r="941" spans="1:4" ht="30" customHeight="1">
      <c r="A941" s="47" t="s">
        <v>609</v>
      </c>
      <c r="B941" s="25" t="s">
        <v>657</v>
      </c>
      <c r="C941" s="9">
        <v>6</v>
      </c>
    </row>
    <row r="942" spans="1:4" ht="30" customHeight="1">
      <c r="A942" s="47" t="s">
        <v>591</v>
      </c>
      <c r="B942" s="25" t="s">
        <v>657</v>
      </c>
      <c r="C942" s="9">
        <v>6</v>
      </c>
    </row>
    <row r="943" spans="1:4" ht="30" customHeight="1">
      <c r="A943" s="47" t="s">
        <v>585</v>
      </c>
      <c r="B943" s="25" t="s">
        <v>657</v>
      </c>
      <c r="C943" s="9">
        <v>6</v>
      </c>
    </row>
    <row r="944" spans="1:4" ht="30" customHeight="1">
      <c r="A944" s="47" t="s">
        <v>603</v>
      </c>
      <c r="B944" s="25" t="s">
        <v>657</v>
      </c>
      <c r="C944" s="9">
        <v>6</v>
      </c>
    </row>
    <row r="945" spans="1:4" ht="30" customHeight="1">
      <c r="A945" s="37" t="s">
        <v>419</v>
      </c>
      <c r="B945" s="25" t="s">
        <v>657</v>
      </c>
      <c r="C945" s="9">
        <v>6</v>
      </c>
    </row>
    <row r="946" spans="1:4" ht="30" customHeight="1">
      <c r="A946" s="47" t="s">
        <v>577</v>
      </c>
      <c r="B946" s="25" t="s">
        <v>657</v>
      </c>
      <c r="C946" s="9">
        <v>5</v>
      </c>
    </row>
    <row r="947" spans="1:4" ht="30" customHeight="1">
      <c r="A947" s="47" t="s">
        <v>605</v>
      </c>
      <c r="B947" s="25" t="s">
        <v>657</v>
      </c>
      <c r="C947" s="9">
        <v>5</v>
      </c>
    </row>
    <row r="948" spans="1:4" ht="30" customHeight="1">
      <c r="A948" s="47" t="s">
        <v>604</v>
      </c>
      <c r="B948" s="25" t="s">
        <v>657</v>
      </c>
      <c r="C948" s="9">
        <v>5</v>
      </c>
    </row>
    <row r="949" spans="1:4" ht="30" customHeight="1">
      <c r="A949" s="34" t="s">
        <v>299</v>
      </c>
      <c r="B949" s="25" t="s">
        <v>657</v>
      </c>
      <c r="C949" s="18">
        <v>4</v>
      </c>
      <c r="D949" s="23"/>
    </row>
    <row r="950" spans="1:4" ht="30" customHeight="1">
      <c r="A950" s="47" t="s">
        <v>570</v>
      </c>
      <c r="B950" s="25" t="s">
        <v>657</v>
      </c>
      <c r="C950" s="9">
        <v>4</v>
      </c>
    </row>
    <row r="951" spans="1:4" ht="30" customHeight="1">
      <c r="A951" s="47" t="s">
        <v>586</v>
      </c>
      <c r="B951" s="25" t="s">
        <v>657</v>
      </c>
      <c r="C951" s="9">
        <v>4</v>
      </c>
    </row>
    <row r="952" spans="1:4" ht="30" customHeight="1">
      <c r="A952" s="47" t="s">
        <v>580</v>
      </c>
      <c r="B952" s="25" t="s">
        <v>657</v>
      </c>
      <c r="C952" s="9">
        <v>4</v>
      </c>
    </row>
    <row r="953" spans="1:4" ht="30" customHeight="1">
      <c r="A953" s="47" t="s">
        <v>574</v>
      </c>
      <c r="B953" s="25" t="s">
        <v>657</v>
      </c>
      <c r="C953" s="9">
        <v>4</v>
      </c>
    </row>
    <row r="954" spans="1:4" ht="30" customHeight="1">
      <c r="A954" s="38" t="s">
        <v>270</v>
      </c>
      <c r="B954" s="25" t="s">
        <v>657</v>
      </c>
      <c r="C954" s="9">
        <v>3</v>
      </c>
    </row>
    <row r="955" spans="1:4" ht="30" customHeight="1">
      <c r="A955" s="47" t="s">
        <v>584</v>
      </c>
      <c r="B955" s="25" t="s">
        <v>657</v>
      </c>
      <c r="C955" s="9">
        <v>3</v>
      </c>
    </row>
    <row r="956" spans="1:4" ht="30" customHeight="1">
      <c r="A956" s="47" t="s">
        <v>589</v>
      </c>
      <c r="B956" s="25" t="s">
        <v>657</v>
      </c>
      <c r="C956" s="9">
        <v>3</v>
      </c>
    </row>
    <row r="957" spans="1:4" ht="30" customHeight="1">
      <c r="A957" s="47" t="s">
        <v>611</v>
      </c>
      <c r="B957" s="25" t="s">
        <v>657</v>
      </c>
      <c r="C957" s="9">
        <v>3</v>
      </c>
    </row>
    <row r="958" spans="1:4" ht="30" customHeight="1">
      <c r="A958" s="47" t="s">
        <v>583</v>
      </c>
      <c r="B958" s="25" t="s">
        <v>657</v>
      </c>
      <c r="C958" s="9">
        <v>3</v>
      </c>
    </row>
    <row r="959" spans="1:4" ht="30" customHeight="1">
      <c r="A959" s="47" t="s">
        <v>595</v>
      </c>
      <c r="B959" s="25" t="s">
        <v>657</v>
      </c>
      <c r="C959" s="9">
        <v>3</v>
      </c>
    </row>
    <row r="960" spans="1:4" ht="30" customHeight="1">
      <c r="A960" s="47" t="s">
        <v>573</v>
      </c>
      <c r="B960" s="25" t="s">
        <v>657</v>
      </c>
      <c r="C960" s="9">
        <v>3</v>
      </c>
    </row>
    <row r="961" spans="1:4" ht="30" customHeight="1">
      <c r="A961" s="47" t="s">
        <v>576</v>
      </c>
      <c r="B961" s="25" t="s">
        <v>657</v>
      </c>
      <c r="C961" s="9">
        <v>3</v>
      </c>
    </row>
    <row r="962" spans="1:4" ht="30" customHeight="1">
      <c r="A962" s="47" t="s">
        <v>615</v>
      </c>
      <c r="B962" s="25" t="s">
        <v>657</v>
      </c>
      <c r="C962" s="9">
        <v>3</v>
      </c>
    </row>
    <row r="963" spans="1:4" ht="30" customHeight="1">
      <c r="A963" s="47" t="s">
        <v>571</v>
      </c>
      <c r="B963" s="25" t="s">
        <v>657</v>
      </c>
      <c r="C963" s="9">
        <v>3</v>
      </c>
    </row>
    <row r="964" spans="1:4" ht="30" customHeight="1">
      <c r="A964" s="38" t="s">
        <v>186</v>
      </c>
      <c r="B964" s="25" t="s">
        <v>657</v>
      </c>
      <c r="C964" s="9">
        <v>2</v>
      </c>
    </row>
    <row r="965" spans="1:4" ht="30" customHeight="1">
      <c r="A965" s="38" t="s">
        <v>238</v>
      </c>
      <c r="B965" s="25" t="s">
        <v>657</v>
      </c>
      <c r="C965" s="9">
        <v>2</v>
      </c>
    </row>
    <row r="966" spans="1:4" ht="30" customHeight="1">
      <c r="A966" s="47" t="s">
        <v>596</v>
      </c>
      <c r="B966" s="25" t="s">
        <v>657</v>
      </c>
      <c r="C966" s="9">
        <v>2</v>
      </c>
    </row>
    <row r="967" spans="1:4" ht="30" customHeight="1">
      <c r="A967" s="47" t="s">
        <v>587</v>
      </c>
      <c r="B967" s="25" t="s">
        <v>657</v>
      </c>
      <c r="C967" s="9">
        <v>2</v>
      </c>
    </row>
    <row r="968" spans="1:4" ht="30" customHeight="1">
      <c r="A968" s="47" t="s">
        <v>606</v>
      </c>
      <c r="B968" s="25" t="s">
        <v>657</v>
      </c>
      <c r="C968" s="9">
        <v>2</v>
      </c>
    </row>
    <row r="969" spans="1:4" ht="30" customHeight="1">
      <c r="A969" s="47" t="s">
        <v>612</v>
      </c>
      <c r="B969" s="25" t="s">
        <v>657</v>
      </c>
      <c r="C969" s="9">
        <v>2</v>
      </c>
    </row>
    <row r="970" spans="1:4" ht="30" customHeight="1">
      <c r="A970" s="47" t="s">
        <v>610</v>
      </c>
      <c r="B970" s="25" t="s">
        <v>657</v>
      </c>
      <c r="C970" s="9">
        <v>2</v>
      </c>
    </row>
    <row r="971" spans="1:4" ht="30" customHeight="1">
      <c r="A971" s="34" t="s">
        <v>831</v>
      </c>
      <c r="B971" s="25" t="s">
        <v>658</v>
      </c>
      <c r="C971" s="9">
        <v>10</v>
      </c>
      <c r="D971" s="13"/>
    </row>
    <row r="972" spans="1:4" ht="30" customHeight="1">
      <c r="A972" s="38" t="s">
        <v>625</v>
      </c>
      <c r="B972" s="6" t="s">
        <v>658</v>
      </c>
      <c r="C972" s="9"/>
      <c r="D972" s="13"/>
    </row>
    <row r="973" spans="1:4" ht="30" customHeight="1">
      <c r="A973" s="38" t="s">
        <v>633</v>
      </c>
      <c r="B973" s="6" t="s">
        <v>658</v>
      </c>
      <c r="C973" s="9"/>
      <c r="D973" s="13"/>
    </row>
    <row r="974" spans="1:4" ht="30" customHeight="1">
      <c r="A974" s="38" t="s">
        <v>637</v>
      </c>
      <c r="B974" s="6" t="s">
        <v>658</v>
      </c>
      <c r="C974" s="9"/>
      <c r="D974" s="13"/>
    </row>
    <row r="975" spans="1:4" ht="30" customHeight="1">
      <c r="A975" s="38" t="s">
        <v>648</v>
      </c>
      <c r="B975" s="6" t="s">
        <v>658</v>
      </c>
      <c r="C975" s="9"/>
      <c r="D975" s="13"/>
    </row>
    <row r="976" spans="1:4" ht="30" customHeight="1">
      <c r="A976" s="38" t="s">
        <v>644</v>
      </c>
      <c r="B976" s="6" t="s">
        <v>658</v>
      </c>
      <c r="C976" s="9"/>
      <c r="D976" s="13"/>
    </row>
    <row r="977" spans="1:4" ht="30" customHeight="1">
      <c r="A977" s="38" t="s">
        <v>620</v>
      </c>
      <c r="B977" s="6" t="s">
        <v>658</v>
      </c>
      <c r="C977" s="9"/>
      <c r="D977" s="13"/>
    </row>
    <row r="978" spans="1:4" ht="30" customHeight="1">
      <c r="A978" s="38" t="s">
        <v>632</v>
      </c>
      <c r="B978" s="6" t="s">
        <v>658</v>
      </c>
      <c r="C978" s="9"/>
      <c r="D978" s="13"/>
    </row>
    <row r="979" spans="1:4" ht="30" customHeight="1">
      <c r="A979" s="38" t="s">
        <v>635</v>
      </c>
      <c r="B979" s="6" t="s">
        <v>658</v>
      </c>
      <c r="C979" s="9"/>
      <c r="D979" s="13"/>
    </row>
    <row r="980" spans="1:4" ht="30" customHeight="1">
      <c r="A980" s="38" t="s">
        <v>638</v>
      </c>
      <c r="B980" s="6" t="s">
        <v>658</v>
      </c>
      <c r="C980" s="9"/>
      <c r="D980" s="13"/>
    </row>
    <row r="981" spans="1:4" ht="30" customHeight="1">
      <c r="A981" s="38" t="s">
        <v>619</v>
      </c>
      <c r="B981" s="6" t="s">
        <v>658</v>
      </c>
      <c r="C981" s="9"/>
      <c r="D981" s="13"/>
    </row>
    <row r="982" spans="1:4" ht="30" customHeight="1">
      <c r="A982" s="38" t="s">
        <v>630</v>
      </c>
      <c r="B982" s="6" t="s">
        <v>658</v>
      </c>
      <c r="C982" s="9"/>
      <c r="D982" s="13"/>
    </row>
    <row r="983" spans="1:4" ht="30" customHeight="1">
      <c r="A983" s="38" t="s">
        <v>626</v>
      </c>
      <c r="B983" s="6" t="s">
        <v>658</v>
      </c>
      <c r="C983" s="9"/>
      <c r="D983" s="13"/>
    </row>
    <row r="984" spans="1:4" ht="30" customHeight="1">
      <c r="A984" s="38" t="s">
        <v>623</v>
      </c>
      <c r="B984" s="6" t="s">
        <v>658</v>
      </c>
      <c r="C984" s="9"/>
      <c r="D984" s="13"/>
    </row>
    <row r="985" spans="1:4" ht="30" customHeight="1">
      <c r="A985" s="38" t="s">
        <v>641</v>
      </c>
      <c r="B985" s="6" t="s">
        <v>658</v>
      </c>
      <c r="C985" s="9"/>
      <c r="D985" s="13"/>
    </row>
    <row r="986" spans="1:4" ht="30" customHeight="1">
      <c r="A986" s="38" t="s">
        <v>640</v>
      </c>
      <c r="B986" s="6" t="s">
        <v>658</v>
      </c>
      <c r="C986" s="9"/>
      <c r="D986" s="13"/>
    </row>
    <row r="987" spans="1:4" ht="30" customHeight="1">
      <c r="A987" s="38" t="s">
        <v>622</v>
      </c>
      <c r="B987" s="6" t="s">
        <v>658</v>
      </c>
      <c r="C987" s="9"/>
      <c r="D987" s="13"/>
    </row>
    <row r="988" spans="1:4" ht="30" customHeight="1">
      <c r="A988" s="38" t="s">
        <v>627</v>
      </c>
      <c r="B988" s="6" t="s">
        <v>658</v>
      </c>
      <c r="C988" s="9"/>
      <c r="D988" s="13"/>
    </row>
    <row r="989" spans="1:4" ht="30" customHeight="1">
      <c r="A989" s="38" t="s">
        <v>621</v>
      </c>
      <c r="B989" s="6" t="s">
        <v>658</v>
      </c>
      <c r="C989" s="9"/>
      <c r="D989" s="13"/>
    </row>
    <row r="990" spans="1:4" ht="30" customHeight="1">
      <c r="A990" s="38" t="s">
        <v>636</v>
      </c>
      <c r="B990" s="6" t="s">
        <v>658</v>
      </c>
      <c r="C990" s="9"/>
      <c r="D990" s="13"/>
    </row>
    <row r="991" spans="1:4" ht="30" customHeight="1">
      <c r="A991" s="38" t="s">
        <v>631</v>
      </c>
      <c r="B991" s="6" t="s">
        <v>658</v>
      </c>
      <c r="C991" s="9"/>
      <c r="D991" s="13"/>
    </row>
    <row r="992" spans="1:4" ht="30" customHeight="1">
      <c r="A992" s="38" t="s">
        <v>631</v>
      </c>
      <c r="B992" s="6" t="s">
        <v>658</v>
      </c>
      <c r="C992" s="9"/>
      <c r="D992" s="13"/>
    </row>
    <row r="993" spans="1:4" ht="30" customHeight="1">
      <c r="A993" s="38" t="s">
        <v>646</v>
      </c>
      <c r="B993" s="6" t="s">
        <v>658</v>
      </c>
      <c r="C993" s="9"/>
      <c r="D993" s="13"/>
    </row>
    <row r="994" spans="1:4" ht="30" customHeight="1">
      <c r="A994" s="38" t="s">
        <v>634</v>
      </c>
      <c r="B994" s="6" t="s">
        <v>658</v>
      </c>
      <c r="C994" s="9"/>
      <c r="D994" s="13"/>
    </row>
    <row r="995" spans="1:4" ht="30" customHeight="1">
      <c r="A995" s="38" t="s">
        <v>628</v>
      </c>
      <c r="B995" s="6" t="s">
        <v>658</v>
      </c>
      <c r="C995" s="9"/>
      <c r="D995" s="13"/>
    </row>
    <row r="996" spans="1:4" ht="30" customHeight="1">
      <c r="A996" s="38" t="s">
        <v>628</v>
      </c>
      <c r="B996" s="6" t="s">
        <v>658</v>
      </c>
      <c r="C996" s="9"/>
      <c r="D996" s="13"/>
    </row>
    <row r="997" spans="1:4" ht="30" customHeight="1">
      <c r="A997" s="38" t="s">
        <v>628</v>
      </c>
      <c r="B997" s="6" t="s">
        <v>658</v>
      </c>
      <c r="C997" s="9"/>
      <c r="D997" s="13"/>
    </row>
    <row r="998" spans="1:4" ht="30" customHeight="1">
      <c r="A998" s="38" t="s">
        <v>639</v>
      </c>
      <c r="B998" s="6" t="s">
        <v>658</v>
      </c>
      <c r="C998" s="9"/>
      <c r="D998" s="13"/>
    </row>
    <row r="999" spans="1:4" ht="30" customHeight="1">
      <c r="A999" s="38" t="s">
        <v>647</v>
      </c>
      <c r="B999" s="6" t="s">
        <v>658</v>
      </c>
      <c r="C999" s="9"/>
      <c r="D999" s="13"/>
    </row>
    <row r="1000" spans="1:4" ht="30" customHeight="1">
      <c r="A1000" s="38" t="s">
        <v>629</v>
      </c>
      <c r="B1000" s="6" t="s">
        <v>658</v>
      </c>
      <c r="C1000" s="9"/>
      <c r="D1000" s="13"/>
    </row>
    <row r="1001" spans="1:4" ht="30" customHeight="1">
      <c r="A1001" s="38" t="s">
        <v>624</v>
      </c>
      <c r="B1001" s="6" t="s">
        <v>658</v>
      </c>
      <c r="C1001" s="9"/>
      <c r="D1001" s="13"/>
    </row>
    <row r="1002" spans="1:4" ht="30" customHeight="1">
      <c r="A1002" s="38" t="s">
        <v>645</v>
      </c>
      <c r="B1002" s="6" t="s">
        <v>658</v>
      </c>
      <c r="C1002" s="9"/>
      <c r="D1002" s="13"/>
    </row>
    <row r="1003" spans="1:4" ht="30" customHeight="1">
      <c r="A1003" s="38" t="s">
        <v>642</v>
      </c>
      <c r="B1003" s="6" t="s">
        <v>658</v>
      </c>
      <c r="C1003" s="9"/>
      <c r="D1003" s="13"/>
    </row>
    <row r="1004" spans="1:4" ht="30" customHeight="1">
      <c r="A1004" s="38" t="s">
        <v>828</v>
      </c>
      <c r="B1004" s="6" t="s">
        <v>658</v>
      </c>
      <c r="C1004" s="9"/>
      <c r="D1004" s="13"/>
    </row>
    <row r="1005" spans="1:4" ht="30" customHeight="1">
      <c r="A1005" s="38" t="s">
        <v>633</v>
      </c>
      <c r="B1005" s="6" t="s">
        <v>658</v>
      </c>
      <c r="C1005" s="9"/>
      <c r="D1005" s="13"/>
    </row>
    <row r="1006" spans="1:4" ht="30" customHeight="1">
      <c r="A1006" s="38" t="s">
        <v>649</v>
      </c>
      <c r="B1006" s="6" t="s">
        <v>658</v>
      </c>
      <c r="C1006" s="9"/>
      <c r="D1006" s="13"/>
    </row>
    <row r="1007" spans="1:4" ht="30" customHeight="1">
      <c r="A1007" s="38" t="s">
        <v>643</v>
      </c>
      <c r="B1007" s="6" t="s">
        <v>658</v>
      </c>
      <c r="C1007" s="9"/>
      <c r="D1007" s="13"/>
    </row>
    <row r="1008" spans="1:4" ht="30" customHeight="1">
      <c r="A1008" s="38" t="s">
        <v>806</v>
      </c>
      <c r="B1008" s="6" t="s">
        <v>805</v>
      </c>
      <c r="C1008" s="9"/>
      <c r="D1008" s="13"/>
    </row>
    <row r="1009" spans="1:6" ht="30" customHeight="1">
      <c r="A1009" s="38" t="s">
        <v>829</v>
      </c>
      <c r="B1009" s="6" t="s">
        <v>805</v>
      </c>
      <c r="C1009" s="9"/>
      <c r="D1009" s="13"/>
    </row>
    <row r="1010" spans="1:6" ht="30" customHeight="1">
      <c r="A1010" s="34" t="s">
        <v>358</v>
      </c>
      <c r="B1010" s="25" t="s">
        <v>74</v>
      </c>
      <c r="C1010" s="18">
        <v>10</v>
      </c>
      <c r="D1010" s="24"/>
      <c r="E1010" s="6"/>
      <c r="F1010" s="6"/>
    </row>
    <row r="1011" spans="1:6" ht="30" customHeight="1">
      <c r="A1011" s="34" t="s">
        <v>153</v>
      </c>
      <c r="B1011" s="25" t="s">
        <v>74</v>
      </c>
      <c r="C1011" s="18">
        <v>10</v>
      </c>
      <c r="D1011" s="24" t="s">
        <v>217</v>
      </c>
      <c r="E1011" s="6" t="s">
        <v>214</v>
      </c>
      <c r="F1011" s="6" t="s">
        <v>209</v>
      </c>
    </row>
    <row r="1012" spans="1:6" ht="30" customHeight="1">
      <c r="A1012" s="38" t="s">
        <v>272</v>
      </c>
      <c r="B1012" s="25" t="s">
        <v>74</v>
      </c>
      <c r="C1012" s="9">
        <v>10</v>
      </c>
      <c r="D1012" s="13"/>
      <c r="E1012" s="6"/>
      <c r="F1012" s="6"/>
    </row>
    <row r="1013" spans="1:6" ht="30" customHeight="1">
      <c r="A1013" s="38" t="s">
        <v>163</v>
      </c>
      <c r="B1013" s="6" t="s">
        <v>74</v>
      </c>
      <c r="C1013" s="9">
        <v>10</v>
      </c>
      <c r="D1013" s="13" t="s">
        <v>211</v>
      </c>
      <c r="E1013" s="6" t="s">
        <v>208</v>
      </c>
      <c r="F1013" s="6" t="s">
        <v>209</v>
      </c>
    </row>
    <row r="1014" spans="1:6" ht="30" customHeight="1">
      <c r="A1014" s="39" t="s">
        <v>176</v>
      </c>
      <c r="B1014" s="19" t="s">
        <v>74</v>
      </c>
      <c r="C1014" s="21">
        <v>10</v>
      </c>
      <c r="D1014" s="24"/>
      <c r="E1014" s="6"/>
      <c r="F1014" s="6"/>
    </row>
    <row r="1015" spans="1:6" ht="30" customHeight="1">
      <c r="A1015" s="34" t="s">
        <v>356</v>
      </c>
      <c r="B1015" s="25" t="s">
        <v>74</v>
      </c>
      <c r="C1015" s="18">
        <v>9</v>
      </c>
      <c r="D1015" s="24"/>
      <c r="E1015" s="6"/>
      <c r="F1015" s="6"/>
    </row>
    <row r="1016" spans="1:6" ht="30" customHeight="1">
      <c r="A1016" s="34" t="s">
        <v>267</v>
      </c>
      <c r="B1016" s="25" t="s">
        <v>74</v>
      </c>
      <c r="C1016" s="18">
        <v>9</v>
      </c>
      <c r="D1016" s="24"/>
      <c r="E1016" s="6"/>
      <c r="F1016" s="6"/>
    </row>
    <row r="1017" spans="1:6" ht="30" customHeight="1">
      <c r="A1017" s="38" t="s">
        <v>166</v>
      </c>
      <c r="B1017" s="6" t="s">
        <v>74</v>
      </c>
      <c r="C1017" s="18">
        <v>9</v>
      </c>
      <c r="D1017" s="24" t="s">
        <v>213</v>
      </c>
      <c r="E1017" s="6" t="s">
        <v>208</v>
      </c>
      <c r="F1017" s="6" t="s">
        <v>209</v>
      </c>
    </row>
    <row r="1018" spans="1:6" ht="30" customHeight="1">
      <c r="A1018" s="38" t="s">
        <v>189</v>
      </c>
      <c r="B1018" s="6" t="s">
        <v>74</v>
      </c>
      <c r="C1018" s="18">
        <v>9</v>
      </c>
      <c r="D1018" s="24"/>
      <c r="E1018" s="6"/>
      <c r="F1018" s="6"/>
    </row>
    <row r="1019" spans="1:6" ht="30" customHeight="1">
      <c r="A1019" s="38" t="s">
        <v>146</v>
      </c>
      <c r="B1019" s="6" t="s">
        <v>74</v>
      </c>
      <c r="C1019" s="9">
        <v>9</v>
      </c>
      <c r="D1019" s="13" t="s">
        <v>210</v>
      </c>
      <c r="E1019" s="6"/>
      <c r="F1019" s="6"/>
    </row>
    <row r="1020" spans="1:6" ht="30" customHeight="1">
      <c r="A1020" s="38" t="s">
        <v>158</v>
      </c>
      <c r="B1020" s="6" t="s">
        <v>74</v>
      </c>
      <c r="C1020" s="9">
        <v>9</v>
      </c>
      <c r="D1020" s="13"/>
      <c r="E1020" s="6"/>
      <c r="F1020" s="6"/>
    </row>
    <row r="1021" spans="1:6" ht="30" customHeight="1">
      <c r="A1021" s="38" t="s">
        <v>118</v>
      </c>
      <c r="B1021" s="6" t="s">
        <v>74</v>
      </c>
      <c r="C1021" s="9">
        <v>9</v>
      </c>
      <c r="D1021" s="13"/>
      <c r="E1021" s="6"/>
      <c r="F1021" s="6"/>
    </row>
    <row r="1022" spans="1:6" ht="30" customHeight="1">
      <c r="A1022" s="34" t="s">
        <v>368</v>
      </c>
      <c r="B1022" s="25" t="s">
        <v>74</v>
      </c>
      <c r="C1022" s="18">
        <v>8</v>
      </c>
      <c r="D1022" s="24"/>
      <c r="E1022" s="6"/>
      <c r="F1022" s="6"/>
    </row>
    <row r="1023" spans="1:6" ht="30" customHeight="1">
      <c r="A1023" s="34" t="s">
        <v>367</v>
      </c>
      <c r="B1023" s="25" t="s">
        <v>74</v>
      </c>
      <c r="C1023" s="18">
        <v>8</v>
      </c>
      <c r="D1023" s="24"/>
      <c r="E1023" s="6"/>
      <c r="F1023" s="6"/>
    </row>
    <row r="1024" spans="1:6" ht="30" customHeight="1">
      <c r="A1024" s="34" t="s">
        <v>278</v>
      </c>
      <c r="B1024" s="25" t="s">
        <v>74</v>
      </c>
      <c r="C1024" s="18">
        <v>8</v>
      </c>
      <c r="D1024" s="24"/>
      <c r="E1024" s="6"/>
      <c r="F1024" s="6"/>
    </row>
    <row r="1025" spans="1:6" ht="30" customHeight="1">
      <c r="A1025" s="34" t="s">
        <v>295</v>
      </c>
      <c r="B1025" s="25" t="s">
        <v>74</v>
      </c>
      <c r="C1025" s="18">
        <v>7</v>
      </c>
      <c r="D1025" s="24"/>
      <c r="E1025" s="6"/>
      <c r="F1025" s="6"/>
    </row>
    <row r="1026" spans="1:6" ht="30" customHeight="1">
      <c r="A1026" s="34" t="s">
        <v>281</v>
      </c>
      <c r="B1026" s="25" t="s">
        <v>74</v>
      </c>
      <c r="C1026" s="18">
        <v>7</v>
      </c>
      <c r="D1026" s="24"/>
      <c r="E1026" s="6"/>
      <c r="F1026" s="6"/>
    </row>
    <row r="1027" spans="1:6" ht="30" customHeight="1">
      <c r="A1027" s="38" t="s">
        <v>117</v>
      </c>
      <c r="B1027" s="6" t="s">
        <v>74</v>
      </c>
      <c r="C1027" s="9">
        <v>7</v>
      </c>
      <c r="D1027" s="13" t="s">
        <v>218</v>
      </c>
      <c r="E1027" s="6" t="s">
        <v>214</v>
      </c>
      <c r="F1027" s="6" t="s">
        <v>209</v>
      </c>
    </row>
    <row r="1028" spans="1:6" ht="30" customHeight="1">
      <c r="A1028" s="38" t="s">
        <v>172</v>
      </c>
      <c r="B1028" s="6" t="s">
        <v>74</v>
      </c>
      <c r="C1028" s="18">
        <v>7</v>
      </c>
      <c r="D1028" s="24"/>
      <c r="E1028" s="6"/>
      <c r="F1028" s="6"/>
    </row>
    <row r="1029" spans="1:6" ht="30" customHeight="1">
      <c r="A1029" s="38" t="s">
        <v>171</v>
      </c>
      <c r="B1029" s="6" t="s">
        <v>74</v>
      </c>
      <c r="C1029" s="18">
        <v>7</v>
      </c>
      <c r="D1029" s="24"/>
      <c r="E1029" s="6"/>
      <c r="F1029" s="6"/>
    </row>
    <row r="1030" spans="1:6" ht="30" customHeight="1">
      <c r="A1030" s="38" t="s">
        <v>26</v>
      </c>
      <c r="B1030" s="6" t="s">
        <v>74</v>
      </c>
      <c r="C1030" s="9">
        <v>7</v>
      </c>
      <c r="D1030" s="13"/>
      <c r="E1030" s="6"/>
      <c r="F1030" s="6"/>
    </row>
    <row r="1031" spans="1:6" ht="30" customHeight="1">
      <c r="A1031" s="38" t="s">
        <v>1</v>
      </c>
      <c r="B1031" s="6" t="s">
        <v>74</v>
      </c>
      <c r="C1031" s="9">
        <v>7</v>
      </c>
      <c r="D1031" s="13" t="s">
        <v>76</v>
      </c>
      <c r="E1031" s="6"/>
      <c r="F1031" s="6"/>
    </row>
    <row r="1032" spans="1:6" ht="30" customHeight="1">
      <c r="A1032" s="34" t="s">
        <v>280</v>
      </c>
      <c r="B1032" s="25" t="s">
        <v>74</v>
      </c>
      <c r="C1032" s="18">
        <v>6</v>
      </c>
      <c r="D1032" s="24"/>
      <c r="E1032" s="6"/>
      <c r="F1032" s="6"/>
    </row>
    <row r="1033" spans="1:6" ht="30" customHeight="1">
      <c r="A1033" s="38" t="s">
        <v>9</v>
      </c>
      <c r="B1033" s="6" t="s">
        <v>74</v>
      </c>
      <c r="C1033" s="9">
        <v>6</v>
      </c>
      <c r="D1033" s="13"/>
      <c r="E1033" s="6"/>
      <c r="F1033" s="6"/>
    </row>
    <row r="1034" spans="1:6" ht="30" customHeight="1">
      <c r="A1034" s="38" t="s">
        <v>51</v>
      </c>
      <c r="B1034" s="6" t="s">
        <v>74</v>
      </c>
      <c r="C1034" s="9">
        <v>6</v>
      </c>
      <c r="D1034" s="13"/>
      <c r="E1034" s="6"/>
      <c r="F1034" s="6"/>
    </row>
    <row r="1035" spans="1:6" ht="30" customHeight="1">
      <c r="A1035" s="38" t="s">
        <v>169</v>
      </c>
      <c r="B1035" s="6" t="s">
        <v>74</v>
      </c>
      <c r="C1035" s="18">
        <v>6</v>
      </c>
      <c r="D1035" s="24"/>
      <c r="E1035" s="6"/>
      <c r="F1035" s="6"/>
    </row>
    <row r="1036" spans="1:6" ht="30" customHeight="1">
      <c r="A1036" s="38" t="s">
        <v>4</v>
      </c>
      <c r="B1036" s="6" t="s">
        <v>74</v>
      </c>
      <c r="C1036" s="9">
        <v>5</v>
      </c>
      <c r="D1036" s="13"/>
      <c r="E1036" s="6"/>
      <c r="F1036" s="6"/>
    </row>
    <row r="1037" spans="1:6" ht="30" customHeight="1">
      <c r="A1037" s="38" t="s">
        <v>168</v>
      </c>
      <c r="B1037" s="6" t="s">
        <v>74</v>
      </c>
      <c r="C1037" s="18">
        <v>4</v>
      </c>
      <c r="D1037" s="24"/>
      <c r="E1037" s="6"/>
      <c r="F1037" s="6"/>
    </row>
    <row r="1038" spans="1:6" ht="30" customHeight="1">
      <c r="A1038" s="34" t="s">
        <v>311</v>
      </c>
      <c r="B1038" s="25" t="s">
        <v>74</v>
      </c>
      <c r="C1038" s="18">
        <v>3</v>
      </c>
      <c r="D1038" s="24"/>
      <c r="E1038" s="6"/>
      <c r="F1038" s="6"/>
    </row>
    <row r="1039" spans="1:6" ht="30" customHeight="1">
      <c r="A1039" s="38" t="s">
        <v>156</v>
      </c>
      <c r="B1039" s="6" t="s">
        <v>74</v>
      </c>
      <c r="C1039" s="9">
        <v>3</v>
      </c>
      <c r="D1039" s="13"/>
      <c r="E1039" s="6"/>
      <c r="F1039" s="6"/>
    </row>
    <row r="1040" spans="1:6" ht="30" customHeight="1">
      <c r="A1040" s="38" t="s">
        <v>115</v>
      </c>
      <c r="B1040" s="6" t="s">
        <v>74</v>
      </c>
      <c r="C1040" s="9">
        <v>2</v>
      </c>
      <c r="D1040" s="13"/>
      <c r="E1040" s="6"/>
      <c r="F1040" s="6"/>
    </row>
    <row r="1041" spans="1:6" ht="30" customHeight="1">
      <c r="A1041" s="38" t="s">
        <v>20</v>
      </c>
      <c r="B1041" s="6" t="s">
        <v>74</v>
      </c>
      <c r="C1041" s="9">
        <v>2</v>
      </c>
      <c r="D1041" s="13"/>
      <c r="E1041" s="6"/>
      <c r="F1041" s="6"/>
    </row>
    <row r="1042" spans="1:6" ht="30" customHeight="1">
      <c r="A1042" s="38" t="s">
        <v>2</v>
      </c>
      <c r="B1042" s="6" t="s">
        <v>74</v>
      </c>
      <c r="C1042" s="9">
        <v>1</v>
      </c>
      <c r="D1042" s="13"/>
      <c r="E1042" s="6"/>
      <c r="F1042" s="6"/>
    </row>
    <row r="1043" spans="1:6" ht="30" customHeight="1">
      <c r="A1043" s="38" t="s">
        <v>11</v>
      </c>
      <c r="B1043" s="6" t="s">
        <v>74</v>
      </c>
      <c r="C1043" s="9">
        <v>0</v>
      </c>
      <c r="D1043" s="13"/>
      <c r="E1043" s="6"/>
      <c r="F1043" s="6"/>
    </row>
    <row r="1044" spans="1:6" ht="30" customHeight="1">
      <c r="A1044" s="40" t="s">
        <v>133</v>
      </c>
      <c r="B1044" s="20" t="s">
        <v>74</v>
      </c>
      <c r="C1044" s="22"/>
      <c r="D1044" s="13"/>
      <c r="E1044" s="6"/>
      <c r="F1044" s="6"/>
    </row>
    <row r="1045" spans="1:6" ht="30" customHeight="1">
      <c r="A1045" s="41" t="s">
        <v>28</v>
      </c>
      <c r="B1045" s="8" t="s">
        <v>74</v>
      </c>
      <c r="C1045" s="9"/>
      <c r="D1045" s="13"/>
      <c r="E1045" s="6"/>
      <c r="F1045" s="6"/>
    </row>
    <row r="1046" spans="1:6" ht="30" customHeight="1">
      <c r="A1046" s="41" t="s">
        <v>83</v>
      </c>
      <c r="B1046" s="8" t="s">
        <v>74</v>
      </c>
      <c r="C1046" s="9"/>
      <c r="D1046" s="13" t="s">
        <v>124</v>
      </c>
      <c r="E1046" s="6"/>
      <c r="F1046" s="6"/>
    </row>
    <row r="1047" spans="1:6" ht="30" customHeight="1">
      <c r="A1047" s="41" t="s">
        <v>17</v>
      </c>
      <c r="B1047" s="6" t="s">
        <v>74</v>
      </c>
      <c r="C1047" s="9"/>
      <c r="D1047" s="13"/>
      <c r="E1047" s="6"/>
      <c r="F1047" s="6"/>
    </row>
    <row r="1048" spans="1:6" ht="30" customHeight="1">
      <c r="A1048" s="41" t="s">
        <v>41</v>
      </c>
      <c r="B1048" s="6" t="s">
        <v>74</v>
      </c>
      <c r="C1048" s="9"/>
      <c r="D1048" s="13"/>
      <c r="E1048" s="6"/>
      <c r="F1048" s="6"/>
    </row>
    <row r="1049" spans="1:6" ht="30" customHeight="1">
      <c r="A1049" s="41" t="s">
        <v>80</v>
      </c>
      <c r="B1049" s="6" t="s">
        <v>74</v>
      </c>
      <c r="C1049" s="9"/>
      <c r="D1049" s="13"/>
      <c r="E1049" s="6"/>
      <c r="F1049" s="6"/>
    </row>
    <row r="1050" spans="1:6" ht="30" customHeight="1">
      <c r="A1050" s="41" t="s">
        <v>65</v>
      </c>
      <c r="B1050" s="8" t="s">
        <v>74</v>
      </c>
      <c r="C1050" s="9"/>
      <c r="D1050" s="13" t="s">
        <v>78</v>
      </c>
      <c r="E1050" s="6"/>
      <c r="F1050" s="6"/>
    </row>
    <row r="1051" spans="1:6" ht="30" customHeight="1">
      <c r="A1051" s="40" t="s">
        <v>5</v>
      </c>
      <c r="B1051" s="20" t="s">
        <v>74</v>
      </c>
      <c r="C1051" s="9"/>
      <c r="D1051" s="13"/>
      <c r="E1051" s="6"/>
      <c r="F1051" s="6"/>
    </row>
    <row r="1052" spans="1:6" ht="30" customHeight="1">
      <c r="A1052" s="41" t="s">
        <v>6</v>
      </c>
      <c r="B1052" s="8" t="s">
        <v>74</v>
      </c>
      <c r="C1052" s="9"/>
      <c r="D1052" s="13"/>
      <c r="E1052" s="6"/>
      <c r="F1052" s="6"/>
    </row>
    <row r="1053" spans="1:6" ht="30" customHeight="1">
      <c r="A1053" s="41" t="s">
        <v>122</v>
      </c>
      <c r="B1053" s="8" t="s">
        <v>74</v>
      </c>
      <c r="C1053" s="10"/>
      <c r="D1053" s="14" t="s">
        <v>144</v>
      </c>
      <c r="E1053" s="6"/>
      <c r="F1053" s="6"/>
    </row>
    <row r="1054" spans="1:6" ht="30" customHeight="1">
      <c r="A1054" s="40" t="s">
        <v>123</v>
      </c>
      <c r="B1054" s="20" t="s">
        <v>74</v>
      </c>
      <c r="C1054" s="9"/>
      <c r="D1054" s="13"/>
      <c r="E1054" s="6"/>
      <c r="F1054" s="6"/>
    </row>
    <row r="1055" spans="1:6" ht="30" customHeight="1">
      <c r="A1055" s="40" t="s">
        <v>125</v>
      </c>
      <c r="B1055" s="6" t="s">
        <v>74</v>
      </c>
      <c r="C1055" s="9"/>
      <c r="D1055" s="13"/>
      <c r="E1055" s="6"/>
      <c r="F1055" s="6"/>
    </row>
    <row r="1056" spans="1:6" ht="30" customHeight="1">
      <c r="A1056" s="34" t="s">
        <v>359</v>
      </c>
      <c r="B1056" s="25" t="s">
        <v>651</v>
      </c>
      <c r="C1056" s="18">
        <v>10</v>
      </c>
      <c r="D1056" s="24"/>
      <c r="E1056" s="6"/>
    </row>
    <row r="1057" spans="1:6" ht="30" customHeight="1">
      <c r="A1057" s="34" t="s">
        <v>383</v>
      </c>
      <c r="B1057" s="25" t="s">
        <v>651</v>
      </c>
      <c r="C1057" s="18">
        <v>10</v>
      </c>
      <c r="D1057" s="24"/>
      <c r="E1057" s="6"/>
    </row>
    <row r="1058" spans="1:6" ht="30" customHeight="1">
      <c r="A1058" s="38" t="s">
        <v>338</v>
      </c>
      <c r="B1058" s="25" t="s">
        <v>651</v>
      </c>
      <c r="C1058" s="9">
        <v>9</v>
      </c>
      <c r="D1058" s="13"/>
      <c r="E1058" s="6"/>
    </row>
    <row r="1059" spans="1:6" ht="30" customHeight="1">
      <c r="A1059" s="34" t="s">
        <v>384</v>
      </c>
      <c r="B1059" s="25" t="s">
        <v>651</v>
      </c>
      <c r="C1059" s="18">
        <v>9</v>
      </c>
      <c r="D1059" s="24"/>
      <c r="E1059" s="6"/>
    </row>
    <row r="1060" spans="1:6" ht="30" customHeight="1">
      <c r="A1060" s="38" t="s">
        <v>223</v>
      </c>
      <c r="B1060" s="25" t="s">
        <v>651</v>
      </c>
      <c r="C1060" s="9">
        <v>2</v>
      </c>
      <c r="D1060" s="13"/>
      <c r="E1060" s="6"/>
      <c r="F1060" s="6"/>
    </row>
    <row r="1061" spans="1:6" ht="30" customHeight="1">
      <c r="A1061" s="38" t="s">
        <v>315</v>
      </c>
      <c r="B1061" s="25" t="s">
        <v>651</v>
      </c>
      <c r="C1061" s="9">
        <v>1</v>
      </c>
      <c r="D1061" s="13"/>
      <c r="E1061" s="6"/>
      <c r="F1061" s="6"/>
    </row>
    <row r="1062" spans="1:6" ht="30" customHeight="1">
      <c r="A1062" s="38" t="s">
        <v>264</v>
      </c>
      <c r="B1062" s="6" t="s">
        <v>71</v>
      </c>
      <c r="C1062" s="9">
        <v>10</v>
      </c>
      <c r="D1062" s="13" t="s">
        <v>265</v>
      </c>
      <c r="E1062" s="6">
        <v>10</v>
      </c>
      <c r="F1062" s="6" t="s">
        <v>209</v>
      </c>
    </row>
    <row r="1063" spans="1:6" ht="30" customHeight="1">
      <c r="A1063" s="38" t="s">
        <v>262</v>
      </c>
      <c r="B1063" s="6" t="s">
        <v>71</v>
      </c>
      <c r="C1063" s="9">
        <v>10</v>
      </c>
      <c r="D1063" s="13" t="s">
        <v>263</v>
      </c>
      <c r="E1063" s="6" t="s">
        <v>214</v>
      </c>
      <c r="F1063" s="6" t="s">
        <v>209</v>
      </c>
    </row>
    <row r="1064" spans="1:6" ht="30" customHeight="1">
      <c r="A1064" s="34" t="s">
        <v>286</v>
      </c>
      <c r="B1064" s="25" t="s">
        <v>71</v>
      </c>
      <c r="C1064" s="18">
        <v>10</v>
      </c>
      <c r="D1064" s="24"/>
      <c r="E1064" s="6"/>
      <c r="F1064" s="6"/>
    </row>
    <row r="1065" spans="1:6" ht="30" customHeight="1">
      <c r="A1065" s="38" t="s">
        <v>137</v>
      </c>
      <c r="B1065" s="6" t="s">
        <v>71</v>
      </c>
      <c r="C1065" s="9">
        <v>10</v>
      </c>
      <c r="D1065" s="13"/>
      <c r="E1065" s="6"/>
      <c r="F1065" s="6"/>
    </row>
    <row r="1066" spans="1:6" ht="30" customHeight="1">
      <c r="A1066" s="38" t="s">
        <v>159</v>
      </c>
      <c r="B1066" s="6" t="s">
        <v>71</v>
      </c>
      <c r="C1066" s="9">
        <v>10</v>
      </c>
      <c r="D1066" s="13"/>
      <c r="E1066" s="6"/>
      <c r="F1066" s="6"/>
    </row>
    <row r="1067" spans="1:6" ht="30" customHeight="1">
      <c r="A1067" s="38" t="s">
        <v>167</v>
      </c>
      <c r="B1067" s="6" t="s">
        <v>71</v>
      </c>
      <c r="C1067" s="18">
        <v>10</v>
      </c>
      <c r="D1067" s="24"/>
      <c r="E1067" s="6"/>
      <c r="F1067" s="6"/>
    </row>
    <row r="1068" spans="1:6" ht="30" customHeight="1">
      <c r="A1068" s="38" t="s">
        <v>212</v>
      </c>
      <c r="B1068" s="6" t="s">
        <v>71</v>
      </c>
      <c r="C1068" s="9">
        <v>10</v>
      </c>
      <c r="D1068" s="13" t="s">
        <v>81</v>
      </c>
      <c r="E1068" s="6" t="s">
        <v>208</v>
      </c>
      <c r="F1068" s="6" t="s">
        <v>209</v>
      </c>
    </row>
    <row r="1069" spans="1:6" ht="30" customHeight="1">
      <c r="A1069" s="38" t="s">
        <v>219</v>
      </c>
      <c r="B1069" s="6" t="s">
        <v>71</v>
      </c>
      <c r="C1069" s="9">
        <v>10</v>
      </c>
      <c r="D1069" s="13"/>
      <c r="E1069" s="6"/>
      <c r="F1069" s="6"/>
    </row>
    <row r="1070" spans="1:6" ht="30" customHeight="1">
      <c r="A1070" s="38" t="s">
        <v>257</v>
      </c>
      <c r="B1070" s="6" t="s">
        <v>71</v>
      </c>
      <c r="C1070" s="9">
        <v>10</v>
      </c>
      <c r="D1070" s="13" t="s">
        <v>258</v>
      </c>
      <c r="E1070" s="6" t="s">
        <v>208</v>
      </c>
      <c r="F1070" s="6" t="s">
        <v>209</v>
      </c>
    </row>
    <row r="1071" spans="1:6" ht="30" customHeight="1">
      <c r="A1071" s="34" t="s">
        <v>360</v>
      </c>
      <c r="B1071" s="25" t="s">
        <v>71</v>
      </c>
      <c r="C1071" s="18">
        <v>9</v>
      </c>
      <c r="D1071" s="24"/>
      <c r="E1071" s="6"/>
    </row>
    <row r="1072" spans="1:6" ht="30" customHeight="1">
      <c r="A1072" s="38" t="s">
        <v>304</v>
      </c>
      <c r="B1072" s="6" t="s">
        <v>71</v>
      </c>
      <c r="C1072" s="9">
        <v>9</v>
      </c>
      <c r="D1072" s="13"/>
      <c r="E1072" s="6"/>
      <c r="F1072" s="6"/>
    </row>
    <row r="1073" spans="1:6" ht="30" customHeight="1">
      <c r="A1073" s="38" t="s">
        <v>206</v>
      </c>
      <c r="B1073" s="6" t="s">
        <v>71</v>
      </c>
      <c r="C1073" s="18">
        <v>9</v>
      </c>
      <c r="D1073" s="24"/>
      <c r="E1073" s="6"/>
      <c r="F1073" s="6"/>
    </row>
    <row r="1074" spans="1:6" ht="30" customHeight="1">
      <c r="A1074" s="38" t="s">
        <v>16</v>
      </c>
      <c r="B1074" s="6" t="s">
        <v>71</v>
      </c>
      <c r="C1074" s="9">
        <v>8</v>
      </c>
      <c r="D1074" s="13"/>
      <c r="E1074" s="6"/>
      <c r="F1074" s="6"/>
    </row>
    <row r="1075" spans="1:6" ht="30" customHeight="1">
      <c r="A1075" s="38" t="s">
        <v>132</v>
      </c>
      <c r="B1075" s="6" t="s">
        <v>71</v>
      </c>
      <c r="C1075" s="9">
        <v>8</v>
      </c>
      <c r="D1075" s="13"/>
      <c r="E1075" s="6"/>
      <c r="F1075" s="6"/>
    </row>
    <row r="1076" spans="1:6" ht="30" customHeight="1">
      <c r="A1076" s="38" t="s">
        <v>134</v>
      </c>
      <c r="B1076" s="6" t="s">
        <v>71</v>
      </c>
      <c r="C1076" s="9">
        <v>8</v>
      </c>
      <c r="D1076" s="13"/>
      <c r="E1076" s="6"/>
      <c r="F1076" s="6"/>
    </row>
    <row r="1077" spans="1:6" ht="30" customHeight="1">
      <c r="A1077" s="38" t="s">
        <v>139</v>
      </c>
      <c r="B1077" s="6" t="s">
        <v>71</v>
      </c>
      <c r="C1077" s="9">
        <v>8</v>
      </c>
      <c r="D1077" s="13"/>
      <c r="E1077" s="6"/>
      <c r="F1077" s="6"/>
    </row>
    <row r="1078" spans="1:6" ht="30" customHeight="1">
      <c r="A1078" s="38" t="s">
        <v>140</v>
      </c>
      <c r="B1078" s="6" t="s">
        <v>71</v>
      </c>
      <c r="C1078" s="9">
        <v>8</v>
      </c>
      <c r="D1078" s="13"/>
      <c r="E1078" s="6"/>
      <c r="F1078" s="6"/>
    </row>
    <row r="1079" spans="1:6" ht="30" customHeight="1">
      <c r="A1079" s="38" t="s">
        <v>145</v>
      </c>
      <c r="B1079" s="6" t="s">
        <v>71</v>
      </c>
      <c r="C1079" s="9">
        <v>8</v>
      </c>
      <c r="D1079" s="13"/>
      <c r="E1079" s="6"/>
      <c r="F1079" s="6"/>
    </row>
    <row r="1080" spans="1:6" ht="30" customHeight="1">
      <c r="A1080" s="38" t="s">
        <v>233</v>
      </c>
      <c r="B1080" s="6" t="s">
        <v>71</v>
      </c>
      <c r="C1080" s="9">
        <v>8</v>
      </c>
      <c r="D1080" s="13"/>
      <c r="E1080" s="6"/>
      <c r="F1080" s="6"/>
    </row>
    <row r="1081" spans="1:6" ht="30" customHeight="1">
      <c r="A1081" s="38" t="s">
        <v>293</v>
      </c>
      <c r="B1081" s="6" t="s">
        <v>71</v>
      </c>
      <c r="C1081" s="9">
        <v>8</v>
      </c>
      <c r="D1081" s="13"/>
      <c r="E1081" s="6"/>
      <c r="F1081" s="6"/>
    </row>
    <row r="1082" spans="1:6" ht="30" customHeight="1">
      <c r="A1082" s="34" t="s">
        <v>282</v>
      </c>
      <c r="B1082" s="25" t="s">
        <v>71</v>
      </c>
      <c r="C1082" s="18">
        <v>8</v>
      </c>
      <c r="D1082" s="24"/>
      <c r="E1082" s="6"/>
      <c r="F1082" s="6"/>
    </row>
    <row r="1083" spans="1:6" ht="30" customHeight="1">
      <c r="A1083" s="38" t="s">
        <v>49</v>
      </c>
      <c r="B1083" s="6" t="s">
        <v>71</v>
      </c>
      <c r="C1083" s="9">
        <v>8</v>
      </c>
      <c r="D1083" s="13"/>
      <c r="E1083" s="6"/>
      <c r="F1083" s="6"/>
    </row>
    <row r="1084" spans="1:6" ht="30" customHeight="1">
      <c r="A1084" s="38" t="s">
        <v>207</v>
      </c>
      <c r="B1084" s="6" t="s">
        <v>71</v>
      </c>
      <c r="C1084" s="18">
        <v>7</v>
      </c>
      <c r="D1084" s="24"/>
      <c r="E1084" s="6"/>
      <c r="F1084" s="6"/>
    </row>
    <row r="1085" spans="1:6" ht="30" customHeight="1">
      <c r="A1085" s="38" t="s">
        <v>220</v>
      </c>
      <c r="B1085" s="6" t="s">
        <v>71</v>
      </c>
      <c r="C1085" s="9">
        <v>6</v>
      </c>
      <c r="D1085" s="13" t="s">
        <v>221</v>
      </c>
      <c r="E1085" s="6" t="s">
        <v>214</v>
      </c>
      <c r="F1085" s="6" t="s">
        <v>209</v>
      </c>
    </row>
    <row r="1086" spans="1:6" ht="30" customHeight="1">
      <c r="A1086" s="38" t="s">
        <v>13</v>
      </c>
      <c r="B1086" s="6" t="s">
        <v>71</v>
      </c>
      <c r="C1086" s="9">
        <v>6</v>
      </c>
      <c r="D1086" s="13"/>
      <c r="E1086" s="6"/>
      <c r="F1086" s="6"/>
    </row>
    <row r="1087" spans="1:6" ht="30" customHeight="1">
      <c r="A1087" s="38" t="s">
        <v>39</v>
      </c>
      <c r="B1087" s="6" t="s">
        <v>71</v>
      </c>
      <c r="C1087" s="9">
        <v>6</v>
      </c>
      <c r="D1087" s="13"/>
      <c r="E1087" s="6"/>
      <c r="F1087" s="6"/>
    </row>
    <row r="1088" spans="1:6" ht="30" customHeight="1">
      <c r="A1088" s="38" t="s">
        <v>227</v>
      </c>
      <c r="B1088" s="6" t="s">
        <v>71</v>
      </c>
      <c r="C1088" s="9">
        <v>6</v>
      </c>
      <c r="D1088" s="13"/>
      <c r="E1088" s="6"/>
      <c r="F1088" s="6"/>
    </row>
    <row r="1089" spans="1:6" ht="30" customHeight="1">
      <c r="A1089" s="38" t="s">
        <v>177</v>
      </c>
      <c r="B1089" s="6" t="s">
        <v>71</v>
      </c>
      <c r="C1089" s="18">
        <v>6</v>
      </c>
      <c r="D1089" s="24"/>
      <c r="E1089" s="6"/>
      <c r="F1089" s="6"/>
    </row>
    <row r="1090" spans="1:6" ht="30" customHeight="1">
      <c r="A1090" s="38" t="s">
        <v>170</v>
      </c>
      <c r="B1090" s="6" t="s">
        <v>71</v>
      </c>
      <c r="C1090" s="18">
        <v>6</v>
      </c>
      <c r="D1090" s="24"/>
      <c r="E1090" s="6"/>
      <c r="F1090" s="6"/>
    </row>
    <row r="1091" spans="1:6" ht="30" customHeight="1">
      <c r="A1091" s="38" t="s">
        <v>186</v>
      </c>
      <c r="B1091" s="6" t="s">
        <v>71</v>
      </c>
      <c r="C1091" s="18">
        <v>5</v>
      </c>
      <c r="D1091" s="24"/>
      <c r="E1091" s="6"/>
      <c r="F1091" s="6"/>
    </row>
    <row r="1092" spans="1:6" ht="30" customHeight="1">
      <c r="A1092" s="38" t="s">
        <v>275</v>
      </c>
      <c r="B1092" s="25" t="s">
        <v>71</v>
      </c>
      <c r="C1092" s="9">
        <v>5</v>
      </c>
      <c r="D1092" s="13"/>
      <c r="E1092" s="6"/>
      <c r="F1092" s="6"/>
    </row>
    <row r="1093" spans="1:6" ht="30" customHeight="1">
      <c r="A1093" s="38" t="s">
        <v>289</v>
      </c>
      <c r="B1093" s="25" t="s">
        <v>71</v>
      </c>
      <c r="C1093" s="9">
        <v>4</v>
      </c>
      <c r="D1093" s="13"/>
      <c r="E1093" s="6"/>
      <c r="F1093" s="6"/>
    </row>
    <row r="1094" spans="1:6" ht="30" customHeight="1">
      <c r="A1094" s="38" t="s">
        <v>236</v>
      </c>
      <c r="B1094" s="6" t="s">
        <v>71</v>
      </c>
      <c r="C1094" s="9">
        <v>4</v>
      </c>
      <c r="D1094" s="13"/>
      <c r="E1094" s="6"/>
      <c r="F1094" s="6"/>
    </row>
    <row r="1095" spans="1:6" ht="30" customHeight="1">
      <c r="A1095" s="38" t="s">
        <v>188</v>
      </c>
      <c r="B1095" s="6" t="s">
        <v>71</v>
      </c>
      <c r="C1095" s="18">
        <v>4</v>
      </c>
      <c r="D1095" s="24"/>
      <c r="E1095" s="6"/>
      <c r="F1095" s="6"/>
    </row>
    <row r="1096" spans="1:6" ht="30" customHeight="1">
      <c r="A1096" s="38" t="s">
        <v>101</v>
      </c>
      <c r="B1096" s="6" t="s">
        <v>71</v>
      </c>
      <c r="C1096" s="9">
        <v>3</v>
      </c>
      <c r="D1096" s="13"/>
      <c r="E1096" s="6"/>
      <c r="F1096" s="6"/>
    </row>
    <row r="1097" spans="1:6" ht="30" customHeight="1">
      <c r="A1097" s="38" t="s">
        <v>170</v>
      </c>
      <c r="B1097" s="6" t="s">
        <v>71</v>
      </c>
      <c r="C1097" s="18">
        <v>3</v>
      </c>
      <c r="D1097" s="24"/>
      <c r="E1097" s="6"/>
      <c r="F1097" s="6"/>
    </row>
    <row r="1098" spans="1:6" ht="30" customHeight="1">
      <c r="A1098" s="38" t="s">
        <v>232</v>
      </c>
      <c r="B1098" s="6" t="s">
        <v>71</v>
      </c>
      <c r="C1098" s="9">
        <v>1</v>
      </c>
      <c r="D1098" s="13"/>
      <c r="E1098" s="6"/>
      <c r="F1098" s="6"/>
    </row>
    <row r="1099" spans="1:6" ht="30" customHeight="1">
      <c r="A1099" s="38" t="s">
        <v>59</v>
      </c>
      <c r="B1099" s="6" t="s">
        <v>71</v>
      </c>
      <c r="C1099" s="9">
        <v>1</v>
      </c>
      <c r="D1099" s="13"/>
      <c r="E1099" s="6"/>
      <c r="F1099" s="6"/>
    </row>
    <row r="1100" spans="1:6" ht="30" customHeight="1">
      <c r="A1100" s="38" t="s">
        <v>126</v>
      </c>
      <c r="B1100" s="6" t="s">
        <v>71</v>
      </c>
      <c r="C1100" s="9">
        <v>1</v>
      </c>
      <c r="D1100" s="13"/>
      <c r="E1100" s="6"/>
      <c r="F1100" s="6"/>
    </row>
    <row r="1101" spans="1:6" ht="30" customHeight="1">
      <c r="A1101" s="38" t="s">
        <v>31</v>
      </c>
      <c r="B1101" s="6" t="s">
        <v>71</v>
      </c>
      <c r="C1101" s="9">
        <v>1</v>
      </c>
      <c r="D1101" s="13"/>
      <c r="E1101" s="6"/>
      <c r="F1101" s="6"/>
    </row>
    <row r="1102" spans="1:6" ht="30" customHeight="1">
      <c r="A1102" s="41" t="s">
        <v>47</v>
      </c>
      <c r="B1102" s="8" t="s">
        <v>71</v>
      </c>
      <c r="C1102" s="9"/>
      <c r="D1102" s="13"/>
      <c r="E1102" s="6"/>
      <c r="F1102" s="6"/>
    </row>
    <row r="1103" spans="1:6" ht="30" customHeight="1">
      <c r="A1103" s="41" t="s">
        <v>63</v>
      </c>
      <c r="B1103" s="8" t="s">
        <v>71</v>
      </c>
      <c r="C1103" s="9"/>
      <c r="D1103" s="13"/>
      <c r="E1103" s="6"/>
      <c r="F1103" s="6"/>
    </row>
    <row r="1104" spans="1:6" ht="30" customHeight="1">
      <c r="A1104" s="41" t="s">
        <v>7</v>
      </c>
      <c r="B1104" s="8" t="s">
        <v>71</v>
      </c>
      <c r="C1104" s="9"/>
      <c r="D1104" s="13"/>
      <c r="E1104" s="6"/>
      <c r="F1104" s="6"/>
    </row>
    <row r="1105" spans="1:6" ht="30" customHeight="1">
      <c r="A1105" s="42" t="s">
        <v>8</v>
      </c>
      <c r="B1105" s="8" t="s">
        <v>71</v>
      </c>
      <c r="C1105" s="9"/>
      <c r="D1105" s="13"/>
      <c r="E1105" s="6"/>
      <c r="F1105" s="6"/>
    </row>
    <row r="1106" spans="1:6" ht="30" customHeight="1">
      <c r="A1106" s="40" t="s">
        <v>21</v>
      </c>
      <c r="B1106" s="8" t="s">
        <v>71</v>
      </c>
      <c r="C1106" s="9"/>
      <c r="D1106" s="13"/>
      <c r="E1106" s="6"/>
      <c r="F1106" s="6"/>
    </row>
    <row r="1107" spans="1:6" ht="30" customHeight="1">
      <c r="A1107" s="41" t="s">
        <v>22</v>
      </c>
      <c r="B1107" s="8" t="s">
        <v>71</v>
      </c>
      <c r="C1107" s="9"/>
      <c r="D1107" s="13"/>
      <c r="E1107" s="6"/>
      <c r="F1107" s="6"/>
    </row>
    <row r="1108" spans="1:6" ht="30" customHeight="1">
      <c r="A1108" s="41" t="s">
        <v>27</v>
      </c>
      <c r="B1108" s="8" t="s">
        <v>71</v>
      </c>
      <c r="C1108" s="9"/>
      <c r="D1108" s="13"/>
      <c r="E1108" s="6"/>
      <c r="F1108" s="6"/>
    </row>
    <row r="1109" spans="1:6" ht="30" customHeight="1">
      <c r="A1109" s="41" t="s">
        <v>29</v>
      </c>
      <c r="B1109" s="8" t="s">
        <v>71</v>
      </c>
      <c r="C1109" s="9"/>
      <c r="D1109" s="13"/>
      <c r="E1109" s="6"/>
      <c r="F1109" s="6"/>
    </row>
    <row r="1110" spans="1:6" ht="30" customHeight="1">
      <c r="A1110" s="40" t="s">
        <v>34</v>
      </c>
      <c r="B1110" s="20" t="s">
        <v>71</v>
      </c>
      <c r="C1110" s="9"/>
      <c r="D1110" s="13"/>
      <c r="E1110" s="6"/>
      <c r="F1110" s="6"/>
    </row>
    <row r="1111" spans="1:6" ht="30" customHeight="1">
      <c r="A1111" s="40" t="s">
        <v>37</v>
      </c>
      <c r="B1111" s="20" t="s">
        <v>71</v>
      </c>
      <c r="C1111" s="9"/>
      <c r="D1111" s="13"/>
      <c r="E1111" s="6"/>
      <c r="F1111" s="6"/>
    </row>
    <row r="1112" spans="1:6" ht="30" customHeight="1">
      <c r="A1112" s="41" t="s">
        <v>42</v>
      </c>
      <c r="B1112" s="6" t="s">
        <v>71</v>
      </c>
      <c r="C1112" s="9"/>
      <c r="D1112" s="13"/>
      <c r="E1112" s="6"/>
      <c r="F1112" s="6"/>
    </row>
    <row r="1113" spans="1:6" ht="30" customHeight="1">
      <c r="A1113" s="40" t="s">
        <v>45</v>
      </c>
      <c r="B1113" s="20" t="s">
        <v>71</v>
      </c>
      <c r="C1113" s="9"/>
      <c r="D1113" s="13"/>
      <c r="E1113" s="6"/>
      <c r="F1113" s="6"/>
    </row>
    <row r="1114" spans="1:6" ht="30" customHeight="1">
      <c r="A1114" s="41" t="s">
        <v>46</v>
      </c>
      <c r="B1114" s="8" t="s">
        <v>71</v>
      </c>
      <c r="C1114" s="9"/>
      <c r="D1114" s="13"/>
      <c r="E1114" s="6"/>
      <c r="F1114" s="6"/>
    </row>
    <row r="1115" spans="1:6" ht="30" customHeight="1">
      <c r="A1115" s="41" t="s">
        <v>50</v>
      </c>
      <c r="B1115" s="6" t="s">
        <v>71</v>
      </c>
      <c r="C1115" s="9"/>
      <c r="D1115" s="13"/>
      <c r="E1115" s="6"/>
      <c r="F1115" s="6"/>
    </row>
    <row r="1116" spans="1:6" ht="30" customHeight="1">
      <c r="A1116" s="41" t="s">
        <v>52</v>
      </c>
      <c r="B1116" s="8" t="s">
        <v>71</v>
      </c>
      <c r="C1116" s="9"/>
      <c r="D1116" s="13"/>
      <c r="E1116" s="6"/>
      <c r="F1116" s="6"/>
    </row>
    <row r="1117" spans="1:6" ht="30" customHeight="1">
      <c r="A1117" s="41" t="s">
        <v>56</v>
      </c>
      <c r="B1117" s="8" t="s">
        <v>71</v>
      </c>
      <c r="C1117" s="9"/>
      <c r="D1117" s="13"/>
      <c r="E1117" s="6"/>
      <c r="F1117" s="6"/>
    </row>
    <row r="1118" spans="1:6" ht="30" customHeight="1">
      <c r="A1118" s="41" t="s">
        <v>127</v>
      </c>
      <c r="B1118" s="8" t="s">
        <v>71</v>
      </c>
      <c r="C1118" s="9"/>
      <c r="D1118" s="13"/>
      <c r="E1118" s="6"/>
      <c r="F1118" s="6"/>
    </row>
    <row r="1119" spans="1:6" ht="30" customHeight="1">
      <c r="A1119" s="38" t="s">
        <v>196</v>
      </c>
      <c r="B1119" s="6" t="s">
        <v>70</v>
      </c>
      <c r="C1119" s="9">
        <v>10</v>
      </c>
      <c r="D1119" s="13"/>
      <c r="E1119" s="6"/>
    </row>
    <row r="1120" spans="1:6" ht="30" customHeight="1">
      <c r="A1120" s="38" t="s">
        <v>193</v>
      </c>
      <c r="B1120" s="6" t="s">
        <v>70</v>
      </c>
      <c r="C1120" s="9">
        <v>10</v>
      </c>
      <c r="D1120" s="13"/>
      <c r="E1120" s="6"/>
    </row>
    <row r="1121" spans="1:6" ht="30" customHeight="1">
      <c r="A1121" s="38" t="s">
        <v>197</v>
      </c>
      <c r="B1121" s="6" t="s">
        <v>70</v>
      </c>
      <c r="C1121" s="9">
        <v>10</v>
      </c>
      <c r="D1121" s="13"/>
      <c r="E1121" s="6"/>
    </row>
    <row r="1122" spans="1:6" ht="30" customHeight="1">
      <c r="A1122" s="38" t="s">
        <v>260</v>
      </c>
      <c r="B1122" s="6" t="s">
        <v>70</v>
      </c>
      <c r="C1122" s="9">
        <v>10</v>
      </c>
      <c r="D1122" s="13"/>
      <c r="E1122" s="6"/>
    </row>
    <row r="1123" spans="1:6" ht="30" customHeight="1">
      <c r="A1123" s="38" t="s">
        <v>85</v>
      </c>
      <c r="B1123" s="6" t="s">
        <v>70</v>
      </c>
      <c r="C1123" s="9">
        <v>10</v>
      </c>
      <c r="D1123" s="13"/>
      <c r="E1123" s="6"/>
    </row>
    <row r="1124" spans="1:6" ht="30" customHeight="1">
      <c r="A1124" s="38" t="s">
        <v>86</v>
      </c>
      <c r="B1124" s="6" t="s">
        <v>70</v>
      </c>
      <c r="C1124" s="9">
        <v>10</v>
      </c>
      <c r="D1124" s="13"/>
      <c r="E1124" s="6"/>
    </row>
    <row r="1125" spans="1:6" ht="30" customHeight="1">
      <c r="A1125" s="38" t="s">
        <v>96</v>
      </c>
      <c r="B1125" s="6" t="s">
        <v>70</v>
      </c>
      <c r="C1125" s="9">
        <v>10</v>
      </c>
      <c r="D1125" s="13"/>
      <c r="E1125" s="6"/>
    </row>
    <row r="1126" spans="1:6" ht="30" customHeight="1">
      <c r="A1126" s="34" t="s">
        <v>154</v>
      </c>
      <c r="B1126" s="25" t="s">
        <v>70</v>
      </c>
      <c r="C1126" s="18">
        <v>10</v>
      </c>
      <c r="D1126" s="24" t="s">
        <v>225</v>
      </c>
      <c r="E1126" s="6"/>
      <c r="F1126" s="6"/>
    </row>
    <row r="1127" spans="1:6" ht="30" customHeight="1">
      <c r="A1127" s="38" t="s">
        <v>181</v>
      </c>
      <c r="B1127" s="6" t="s">
        <v>70</v>
      </c>
      <c r="C1127" s="18">
        <v>10</v>
      </c>
      <c r="D1127" s="24"/>
      <c r="E1127" s="6"/>
      <c r="F1127" s="6"/>
    </row>
    <row r="1128" spans="1:6" ht="30" customHeight="1">
      <c r="A1128" s="38" t="s">
        <v>55</v>
      </c>
      <c r="B1128" s="6" t="s">
        <v>70</v>
      </c>
      <c r="C1128" s="9">
        <v>10</v>
      </c>
      <c r="D1128" s="13"/>
      <c r="E1128" s="6"/>
      <c r="F1128" s="6"/>
    </row>
    <row r="1129" spans="1:6" ht="30" customHeight="1">
      <c r="A1129" s="38" t="s">
        <v>57</v>
      </c>
      <c r="B1129" s="6" t="s">
        <v>70</v>
      </c>
      <c r="C1129" s="9">
        <v>10</v>
      </c>
      <c r="D1129" s="13"/>
      <c r="E1129" s="6"/>
      <c r="F1129" s="6"/>
    </row>
    <row r="1130" spans="1:6" ht="30" customHeight="1">
      <c r="A1130" s="38" t="s">
        <v>58</v>
      </c>
      <c r="B1130" s="6" t="s">
        <v>70</v>
      </c>
      <c r="C1130" s="9">
        <v>10</v>
      </c>
      <c r="D1130" s="13"/>
      <c r="E1130" s="6"/>
      <c r="F1130" s="6"/>
    </row>
    <row r="1131" spans="1:6" ht="30" customHeight="1">
      <c r="A1131" s="38" t="s">
        <v>60</v>
      </c>
      <c r="B1131" s="6" t="s">
        <v>70</v>
      </c>
      <c r="C1131" s="9">
        <v>10</v>
      </c>
      <c r="D1131" s="13"/>
      <c r="E1131" s="6"/>
      <c r="F1131" s="6"/>
    </row>
    <row r="1132" spans="1:6" ht="30" customHeight="1">
      <c r="A1132" s="38" t="s">
        <v>62</v>
      </c>
      <c r="B1132" s="6" t="s">
        <v>70</v>
      </c>
      <c r="C1132" s="9">
        <v>10</v>
      </c>
      <c r="D1132" s="13"/>
      <c r="E1132" s="6"/>
      <c r="F1132" s="6"/>
    </row>
    <row r="1133" spans="1:6" ht="30" customHeight="1">
      <c r="A1133" s="38" t="s">
        <v>180</v>
      </c>
      <c r="B1133" s="6" t="s">
        <v>70</v>
      </c>
      <c r="C1133" s="18">
        <v>10</v>
      </c>
      <c r="D1133" s="24"/>
      <c r="E1133" s="6"/>
      <c r="F1133" s="6"/>
    </row>
    <row r="1134" spans="1:6" ht="30" customHeight="1">
      <c r="A1134" s="38" t="s">
        <v>89</v>
      </c>
      <c r="B1134" s="6" t="s">
        <v>70</v>
      </c>
      <c r="C1134" s="9">
        <v>10</v>
      </c>
      <c r="D1134" s="13"/>
      <c r="E1134" s="6"/>
      <c r="F1134" s="6"/>
    </row>
    <row r="1135" spans="1:6" ht="30" customHeight="1">
      <c r="A1135" s="38" t="s">
        <v>142</v>
      </c>
      <c r="B1135" s="6" t="s">
        <v>70</v>
      </c>
      <c r="C1135" s="9">
        <v>10</v>
      </c>
      <c r="D1135" s="13"/>
      <c r="E1135" s="6"/>
      <c r="F1135" s="6"/>
    </row>
    <row r="1136" spans="1:6" ht="30" customHeight="1">
      <c r="A1136" s="38" t="s">
        <v>91</v>
      </c>
      <c r="B1136" s="6" t="s">
        <v>70</v>
      </c>
      <c r="C1136" s="9">
        <v>10</v>
      </c>
      <c r="D1136" s="13"/>
      <c r="E1136" s="6"/>
      <c r="F1136" s="6"/>
    </row>
    <row r="1137" spans="1:6" ht="30" customHeight="1">
      <c r="A1137" s="38" t="s">
        <v>141</v>
      </c>
      <c r="B1137" s="6" t="s">
        <v>70</v>
      </c>
      <c r="C1137" s="9">
        <v>9</v>
      </c>
      <c r="D1137" s="13"/>
      <c r="E1137" s="6"/>
    </row>
    <row r="1138" spans="1:6" ht="30" customHeight="1">
      <c r="A1138" s="38" t="s">
        <v>240</v>
      </c>
      <c r="B1138" s="6" t="s">
        <v>70</v>
      </c>
      <c r="C1138" s="9">
        <v>9</v>
      </c>
      <c r="D1138" s="13"/>
      <c r="E1138" s="6"/>
    </row>
    <row r="1139" spans="1:6" ht="30" customHeight="1">
      <c r="A1139" s="34" t="s">
        <v>319</v>
      </c>
      <c r="B1139" s="25" t="s">
        <v>70</v>
      </c>
      <c r="C1139" s="18">
        <v>9</v>
      </c>
      <c r="D1139" s="24"/>
      <c r="E1139" s="6"/>
    </row>
    <row r="1140" spans="1:6" ht="30" customHeight="1">
      <c r="A1140" s="34" t="s">
        <v>298</v>
      </c>
      <c r="B1140" s="25" t="s">
        <v>70</v>
      </c>
      <c r="C1140" s="18">
        <v>9</v>
      </c>
      <c r="D1140" s="24"/>
      <c r="E1140" s="6"/>
      <c r="F1140" s="6"/>
    </row>
    <row r="1141" spans="1:6" ht="30" customHeight="1">
      <c r="A1141" s="38" t="s">
        <v>230</v>
      </c>
      <c r="B1141" s="6" t="s">
        <v>70</v>
      </c>
      <c r="C1141" s="9">
        <v>9</v>
      </c>
      <c r="D1141" s="13"/>
      <c r="E1141" s="6"/>
    </row>
    <row r="1142" spans="1:6" ht="30" customHeight="1">
      <c r="A1142" s="38" t="s">
        <v>251</v>
      </c>
      <c r="B1142" s="6" t="s">
        <v>70</v>
      </c>
      <c r="C1142" s="9">
        <v>9</v>
      </c>
      <c r="D1142" s="13"/>
      <c r="E1142" s="6"/>
    </row>
    <row r="1143" spans="1:6" ht="30" customHeight="1">
      <c r="A1143" s="34" t="s">
        <v>292</v>
      </c>
      <c r="B1143" s="25" t="s">
        <v>70</v>
      </c>
      <c r="C1143" s="18">
        <v>9</v>
      </c>
      <c r="D1143" s="24"/>
      <c r="E1143" s="6"/>
    </row>
    <row r="1144" spans="1:6" ht="30" customHeight="1">
      <c r="A1144" s="38" t="s">
        <v>192</v>
      </c>
      <c r="B1144" s="6" t="s">
        <v>70</v>
      </c>
      <c r="C1144" s="18">
        <v>9</v>
      </c>
      <c r="D1144" s="24"/>
      <c r="E1144" s="6"/>
    </row>
    <row r="1145" spans="1:6" ht="30" customHeight="1">
      <c r="A1145" s="38" t="s">
        <v>194</v>
      </c>
      <c r="B1145" s="6" t="s">
        <v>70</v>
      </c>
      <c r="C1145" s="9">
        <v>8</v>
      </c>
      <c r="D1145" s="13"/>
      <c r="E1145" s="6"/>
    </row>
    <row r="1146" spans="1:6" ht="30" customHeight="1">
      <c r="A1146" s="38" t="s">
        <v>12</v>
      </c>
      <c r="B1146" s="6" t="s">
        <v>70</v>
      </c>
      <c r="C1146" s="9">
        <v>8</v>
      </c>
      <c r="D1146" s="13" t="s">
        <v>110</v>
      </c>
      <c r="E1146" s="6"/>
    </row>
    <row r="1147" spans="1:6" ht="30" customHeight="1">
      <c r="A1147" s="38" t="s">
        <v>162</v>
      </c>
      <c r="B1147" s="6" t="s">
        <v>70</v>
      </c>
      <c r="C1147" s="9">
        <v>8</v>
      </c>
      <c r="D1147" s="13"/>
      <c r="E1147" s="6"/>
    </row>
    <row r="1148" spans="1:6" ht="30" customHeight="1">
      <c r="A1148" s="38" t="s">
        <v>30</v>
      </c>
      <c r="B1148" s="6" t="s">
        <v>70</v>
      </c>
      <c r="C1148" s="9">
        <v>8</v>
      </c>
      <c r="D1148" s="13"/>
      <c r="E1148" s="6"/>
    </row>
    <row r="1149" spans="1:6" ht="30" customHeight="1">
      <c r="A1149" s="38" t="s">
        <v>160</v>
      </c>
      <c r="B1149" s="6" t="s">
        <v>70</v>
      </c>
      <c r="C1149" s="9">
        <v>8</v>
      </c>
      <c r="D1149" s="13"/>
      <c r="E1149" s="6"/>
    </row>
    <row r="1150" spans="1:6" ht="30" customHeight="1">
      <c r="A1150" s="38" t="s">
        <v>161</v>
      </c>
      <c r="B1150" s="6" t="s">
        <v>70</v>
      </c>
      <c r="C1150" s="9">
        <v>8</v>
      </c>
      <c r="D1150" s="13"/>
      <c r="E1150" s="6"/>
    </row>
    <row r="1151" spans="1:6" ht="30" customHeight="1">
      <c r="A1151" s="38" t="s">
        <v>324</v>
      </c>
      <c r="B1151" s="6" t="s">
        <v>70</v>
      </c>
      <c r="C1151" s="9">
        <v>8</v>
      </c>
      <c r="D1151" s="13"/>
      <c r="E1151" s="6"/>
    </row>
    <row r="1152" spans="1:6" ht="30" customHeight="1">
      <c r="A1152" s="38" t="s">
        <v>336</v>
      </c>
      <c r="B1152" s="6" t="s">
        <v>70</v>
      </c>
      <c r="C1152" s="18">
        <v>8</v>
      </c>
      <c r="D1152" s="24"/>
      <c r="E1152" s="6"/>
    </row>
    <row r="1153" spans="1:6" ht="30" customHeight="1">
      <c r="A1153" s="38" t="s">
        <v>111</v>
      </c>
      <c r="B1153" s="6" t="s">
        <v>70</v>
      </c>
      <c r="C1153" s="9">
        <v>4</v>
      </c>
      <c r="D1153" s="13" t="s">
        <v>112</v>
      </c>
      <c r="E1153" s="6"/>
      <c r="F1153" s="6"/>
    </row>
    <row r="1154" spans="1:6" ht="30" customHeight="1">
      <c r="A1154" s="38" t="s">
        <v>191</v>
      </c>
      <c r="B1154" s="6" t="s">
        <v>70</v>
      </c>
      <c r="C1154" s="18">
        <v>4</v>
      </c>
      <c r="D1154" s="24"/>
      <c r="E1154" s="6"/>
      <c r="F1154" s="6"/>
    </row>
    <row r="1155" spans="1:6" ht="30" customHeight="1">
      <c r="A1155" s="38" t="s">
        <v>173</v>
      </c>
      <c r="B1155" s="6" t="s">
        <v>70</v>
      </c>
      <c r="C1155" s="18">
        <v>4</v>
      </c>
      <c r="D1155" s="24" t="s">
        <v>174</v>
      </c>
      <c r="E1155" s="6"/>
      <c r="F1155" s="6"/>
    </row>
    <row r="1156" spans="1:6" ht="30" customHeight="1">
      <c r="A1156" s="38" t="s">
        <v>234</v>
      </c>
      <c r="B1156" s="6" t="s">
        <v>70</v>
      </c>
      <c r="C1156" s="9">
        <v>3</v>
      </c>
      <c r="D1156" s="13"/>
      <c r="E1156" s="6"/>
    </row>
    <row r="1157" spans="1:6" ht="30" customHeight="1">
      <c r="A1157" s="38" t="s">
        <v>38</v>
      </c>
      <c r="B1157" s="6" t="s">
        <v>70</v>
      </c>
      <c r="C1157" s="9">
        <v>3</v>
      </c>
      <c r="D1157" s="13"/>
      <c r="E1157" s="6"/>
      <c r="F1157" s="6"/>
    </row>
    <row r="1158" spans="1:6" ht="30" customHeight="1">
      <c r="A1158" s="38" t="s">
        <v>128</v>
      </c>
      <c r="B1158" s="6" t="s">
        <v>70</v>
      </c>
      <c r="C1158" s="9">
        <v>3</v>
      </c>
      <c r="D1158" s="13"/>
      <c r="E1158" s="6"/>
      <c r="F1158" s="6"/>
    </row>
    <row r="1159" spans="1:6" ht="30" customHeight="1">
      <c r="A1159" s="34" t="s">
        <v>305</v>
      </c>
      <c r="B1159" s="25" t="s">
        <v>70</v>
      </c>
      <c r="C1159" s="18">
        <v>2</v>
      </c>
      <c r="D1159" s="24"/>
      <c r="E1159" s="6"/>
    </row>
    <row r="1160" spans="1:6" ht="30" customHeight="1">
      <c r="A1160" s="38" t="s">
        <v>87</v>
      </c>
      <c r="B1160" s="6" t="s">
        <v>70</v>
      </c>
      <c r="C1160" s="9">
        <v>2</v>
      </c>
      <c r="D1160" s="13"/>
      <c r="E1160" s="6"/>
      <c r="F1160" s="6"/>
    </row>
    <row r="1161" spans="1:6" ht="30" customHeight="1">
      <c r="A1161" s="40" t="s">
        <v>18</v>
      </c>
      <c r="B1161" s="20" t="s">
        <v>70</v>
      </c>
      <c r="C1161" s="9"/>
      <c r="D1161" s="13"/>
      <c r="E1161" s="6"/>
      <c r="F1161" s="6"/>
    </row>
    <row r="1162" spans="1:6" ht="30" customHeight="1">
      <c r="A1162" s="41" t="s">
        <v>24</v>
      </c>
      <c r="B1162" s="8" t="s">
        <v>70</v>
      </c>
      <c r="C1162" s="9"/>
      <c r="D1162" s="13"/>
      <c r="E1162" s="6"/>
      <c r="F1162" s="6"/>
    </row>
    <row r="1163" spans="1:6" ht="30" customHeight="1">
      <c r="A1163" s="41" t="s">
        <v>25</v>
      </c>
      <c r="B1163" s="6" t="s">
        <v>70</v>
      </c>
      <c r="C1163" s="9"/>
      <c r="D1163" s="13"/>
      <c r="E1163" s="6"/>
      <c r="F1163" s="6"/>
    </row>
    <row r="1164" spans="1:6" ht="30" customHeight="1">
      <c r="A1164" s="40" t="s">
        <v>33</v>
      </c>
      <c r="B1164" s="20" t="s">
        <v>70</v>
      </c>
      <c r="C1164" s="9"/>
      <c r="D1164" s="13"/>
      <c r="E1164" s="20"/>
      <c r="F1164" s="20"/>
    </row>
    <row r="1165" spans="1:6" ht="30" customHeight="1">
      <c r="A1165" s="41" t="s">
        <v>35</v>
      </c>
      <c r="B1165" s="8" t="s">
        <v>70</v>
      </c>
      <c r="C1165" s="9"/>
      <c r="D1165" s="13"/>
      <c r="E1165" s="6"/>
      <c r="F1165" s="6"/>
    </row>
    <row r="1166" spans="1:6" ht="30" customHeight="1">
      <c r="A1166" s="41" t="s">
        <v>40</v>
      </c>
      <c r="B1166" s="6" t="s">
        <v>70</v>
      </c>
      <c r="C1166" s="9"/>
      <c r="D1166" s="13"/>
      <c r="E1166" s="6"/>
      <c r="F1166" s="6"/>
    </row>
    <row r="1167" spans="1:6" ht="30" customHeight="1">
      <c r="A1167" s="43" t="s">
        <v>43</v>
      </c>
      <c r="B1167" s="6" t="s">
        <v>70</v>
      </c>
      <c r="C1167" s="9"/>
      <c r="D1167" s="13"/>
      <c r="E1167" s="6"/>
      <c r="F1167" s="6"/>
    </row>
    <row r="1168" spans="1:6" ht="30" customHeight="1">
      <c r="A1168" s="41" t="s">
        <v>44</v>
      </c>
      <c r="B1168" s="8" t="s">
        <v>70</v>
      </c>
      <c r="C1168" s="9"/>
      <c r="D1168" s="13"/>
      <c r="E1168" s="6"/>
      <c r="F1168" s="6"/>
    </row>
    <row r="1169" spans="1:6" ht="30" customHeight="1">
      <c r="A1169" s="41" t="s">
        <v>48</v>
      </c>
      <c r="B1169" s="6" t="s">
        <v>70</v>
      </c>
      <c r="C1169" s="9"/>
      <c r="D1169" s="13"/>
      <c r="E1169" s="6"/>
      <c r="F1169" s="6"/>
    </row>
    <row r="1170" spans="1:6" ht="30" customHeight="1">
      <c r="A1170" s="41" t="s">
        <v>54</v>
      </c>
      <c r="B1170" s="8" t="s">
        <v>70</v>
      </c>
      <c r="C1170" s="9"/>
      <c r="D1170" s="13"/>
      <c r="E1170" s="6"/>
      <c r="F1170" s="6"/>
    </row>
    <row r="1171" spans="1:6" ht="30" customHeight="1">
      <c r="A1171" s="41" t="s">
        <v>64</v>
      </c>
      <c r="B1171" s="6" t="s">
        <v>70</v>
      </c>
      <c r="C1171" s="9"/>
      <c r="D1171" s="13"/>
      <c r="E1171" s="6"/>
      <c r="F1171" s="6"/>
    </row>
    <row r="1172" spans="1:6" ht="30" customHeight="1">
      <c r="A1172" s="41" t="s">
        <v>66</v>
      </c>
      <c r="B1172" s="8" t="s">
        <v>70</v>
      </c>
      <c r="C1172" s="9"/>
      <c r="D1172" s="13"/>
      <c r="E1172" s="6"/>
      <c r="F1172" s="6"/>
    </row>
    <row r="1173" spans="1:6" ht="30" customHeight="1">
      <c r="A1173" s="41" t="s">
        <v>69</v>
      </c>
      <c r="B1173" s="6" t="s">
        <v>70</v>
      </c>
      <c r="C1173" s="9"/>
      <c r="D1173" s="13"/>
      <c r="E1173" s="6"/>
      <c r="F1173" s="6"/>
    </row>
    <row r="1174" spans="1:6" ht="30" customHeight="1">
      <c r="A1174" s="41" t="s">
        <v>82</v>
      </c>
      <c r="B1174" s="8" t="s">
        <v>70</v>
      </c>
      <c r="C1174" s="9"/>
      <c r="D1174" s="13"/>
      <c r="E1174" s="6"/>
      <c r="F1174" s="6"/>
    </row>
    <row r="1175" spans="1:6" ht="30" customHeight="1">
      <c r="A1175" s="41" t="s">
        <v>84</v>
      </c>
      <c r="B1175" s="6" t="s">
        <v>70</v>
      </c>
      <c r="C1175" s="9"/>
      <c r="D1175" s="13"/>
      <c r="E1175" s="6"/>
      <c r="F1175" s="6"/>
    </row>
    <row r="1176" spans="1:6" ht="30" customHeight="1">
      <c r="A1176" s="40" t="s">
        <v>88</v>
      </c>
      <c r="B1176" s="20" t="s">
        <v>70</v>
      </c>
      <c r="C1176" s="9"/>
      <c r="D1176" s="13"/>
      <c r="E1176" s="6"/>
      <c r="F1176" s="6"/>
    </row>
    <row r="1177" spans="1:6" ht="30" customHeight="1">
      <c r="A1177" s="34" t="s">
        <v>372</v>
      </c>
      <c r="B1177" s="25" t="s">
        <v>290</v>
      </c>
      <c r="C1177" s="18">
        <v>10</v>
      </c>
      <c r="D1177" s="24"/>
      <c r="E1177" s="6"/>
      <c r="F1177" s="6"/>
    </row>
    <row r="1178" spans="1:6" ht="30" customHeight="1">
      <c r="A1178" s="38" t="s">
        <v>325</v>
      </c>
      <c r="B1178" s="25" t="s">
        <v>290</v>
      </c>
      <c r="C1178" s="9">
        <v>7</v>
      </c>
      <c r="D1178" s="13"/>
      <c r="E1178" s="6"/>
      <c r="F1178" s="6"/>
    </row>
    <row r="1179" spans="1:6" ht="30" customHeight="1">
      <c r="A1179" s="34" t="s">
        <v>380</v>
      </c>
      <c r="B1179" s="25" t="s">
        <v>290</v>
      </c>
      <c r="C1179" s="18">
        <v>6</v>
      </c>
      <c r="D1179" s="24"/>
      <c r="E1179" s="6"/>
      <c r="F1179" s="6"/>
    </row>
    <row r="1180" spans="1:6" ht="30" customHeight="1">
      <c r="A1180" s="38" t="s">
        <v>15</v>
      </c>
      <c r="B1180" s="25" t="s">
        <v>290</v>
      </c>
      <c r="C1180" s="9">
        <v>2</v>
      </c>
      <c r="D1180" s="13" t="s">
        <v>152</v>
      </c>
      <c r="E1180" s="6" t="s">
        <v>214</v>
      </c>
      <c r="F1180" s="6" t="s">
        <v>215</v>
      </c>
    </row>
    <row r="1181" spans="1:6" ht="30" customHeight="1">
      <c r="A1181" s="37" t="s">
        <v>417</v>
      </c>
      <c r="B1181" s="25" t="s">
        <v>290</v>
      </c>
      <c r="C1181" s="9"/>
      <c r="D1181" s="13"/>
      <c r="E1181" s="6"/>
      <c r="F1181" s="6"/>
    </row>
    <row r="1182" spans="1:6" ht="30" customHeight="1">
      <c r="A1182" s="37" t="s">
        <v>421</v>
      </c>
      <c r="B1182" s="25" t="s">
        <v>290</v>
      </c>
      <c r="C1182" s="9"/>
      <c r="D1182" s="13"/>
      <c r="E1182" s="6"/>
      <c r="F1182" s="6"/>
    </row>
    <row r="1183" spans="1:6" ht="30" customHeight="1">
      <c r="A1183" s="37" t="s">
        <v>422</v>
      </c>
      <c r="B1183" s="25" t="s">
        <v>290</v>
      </c>
      <c r="C1183" s="9"/>
      <c r="D1183" s="13"/>
      <c r="E1183" s="6"/>
      <c r="F1183" s="6"/>
    </row>
    <row r="1184" spans="1:6" ht="30" customHeight="1">
      <c r="A1184" s="37" t="s">
        <v>428</v>
      </c>
      <c r="B1184" s="25" t="s">
        <v>290</v>
      </c>
      <c r="C1184" s="9"/>
      <c r="D1184" s="13"/>
      <c r="E1184" s="6"/>
      <c r="F1184" s="6"/>
    </row>
    <row r="1185" spans="1:30" ht="30" customHeight="1">
      <c r="A1185" s="37" t="s">
        <v>432</v>
      </c>
      <c r="B1185" s="25" t="s">
        <v>290</v>
      </c>
      <c r="C1185" s="9"/>
      <c r="D1185" s="13"/>
      <c r="E1185" s="6"/>
      <c r="F1185" s="6"/>
    </row>
    <row r="1186" spans="1:30" ht="30" customHeight="1">
      <c r="A1186" s="37" t="s">
        <v>433</v>
      </c>
      <c r="B1186" s="25" t="s">
        <v>290</v>
      </c>
      <c r="C1186" s="9"/>
      <c r="D1186" s="13"/>
      <c r="E1186" s="6"/>
      <c r="F1186" s="6"/>
    </row>
    <row r="1187" spans="1:30" ht="30" customHeight="1">
      <c r="A1187" s="37" t="s">
        <v>435</v>
      </c>
      <c r="B1187" s="25" t="s">
        <v>290</v>
      </c>
      <c r="C1187" s="9"/>
      <c r="D1187" s="13"/>
      <c r="E1187" s="6"/>
      <c r="F1187" s="6"/>
    </row>
    <row r="1188" spans="1:30" ht="30" customHeight="1">
      <c r="A1188" s="37" t="s">
        <v>436</v>
      </c>
      <c r="B1188" s="25" t="s">
        <v>290</v>
      </c>
      <c r="C1188" s="9"/>
      <c r="D1188" s="13"/>
      <c r="E1188" s="6"/>
      <c r="F1188" s="6"/>
    </row>
    <row r="1189" spans="1:30" ht="30" customHeight="1">
      <c r="A1189" s="38" t="s">
        <v>68</v>
      </c>
      <c r="B1189" s="25" t="s">
        <v>73</v>
      </c>
      <c r="C1189" s="9">
        <v>10</v>
      </c>
      <c r="D1189" s="13"/>
      <c r="E1189" s="6"/>
      <c r="F1189" s="6"/>
    </row>
    <row r="1190" spans="1:30" ht="30" customHeight="1">
      <c r="A1190" s="38" t="s">
        <v>100</v>
      </c>
      <c r="B1190" s="6" t="s">
        <v>73</v>
      </c>
      <c r="C1190" s="9">
        <v>10</v>
      </c>
      <c r="D1190" s="13"/>
      <c r="E1190" s="6"/>
      <c r="F1190" s="6"/>
    </row>
    <row r="1191" spans="1:30" ht="30" customHeight="1">
      <c r="A1191" s="38" t="s">
        <v>103</v>
      </c>
      <c r="B1191" s="25" t="s">
        <v>73</v>
      </c>
      <c r="C1191" s="9">
        <v>10</v>
      </c>
      <c r="D1191" s="13"/>
      <c r="E1191" s="6"/>
      <c r="F1191" s="6"/>
    </row>
    <row r="1192" spans="1:30" ht="30" customHeight="1">
      <c r="A1192" s="38" t="s">
        <v>175</v>
      </c>
      <c r="B1192" s="6" t="s">
        <v>73</v>
      </c>
      <c r="C1192" s="18">
        <v>6</v>
      </c>
      <c r="D1192" s="24"/>
      <c r="E1192" s="6"/>
      <c r="F1192" s="6"/>
    </row>
    <row r="1193" spans="1:30" ht="30" customHeight="1">
      <c r="A1193" s="38" t="s">
        <v>53</v>
      </c>
      <c r="B1193" s="6" t="s">
        <v>73</v>
      </c>
      <c r="C1193" s="9">
        <v>6</v>
      </c>
      <c r="D1193" s="13"/>
      <c r="E1193" s="6"/>
      <c r="F1193" s="6"/>
    </row>
    <row r="1194" spans="1:30" ht="30" customHeight="1">
      <c r="A1194" s="38" t="s">
        <v>129</v>
      </c>
      <c r="B1194" s="6" t="s">
        <v>73</v>
      </c>
      <c r="C1194" s="9">
        <v>4</v>
      </c>
      <c r="D1194" s="13"/>
      <c r="E1194" s="6"/>
      <c r="F1194" s="6"/>
    </row>
    <row r="1195" spans="1:30" ht="30" customHeight="1">
      <c r="A1195" s="38" t="s">
        <v>98</v>
      </c>
      <c r="B1195" s="6" t="s">
        <v>73</v>
      </c>
      <c r="C1195" s="9">
        <v>3</v>
      </c>
      <c r="D1195" s="13"/>
      <c r="E1195" s="6"/>
      <c r="F1195" s="6"/>
    </row>
    <row r="1196" spans="1:30" ht="30" customHeight="1">
      <c r="A1196" s="38" t="s">
        <v>19</v>
      </c>
      <c r="B1196" s="6" t="s">
        <v>73</v>
      </c>
      <c r="C1196" s="9">
        <v>2</v>
      </c>
      <c r="D1196" s="13"/>
      <c r="E1196" s="6"/>
      <c r="F1196" s="6"/>
      <c r="G1196" s="12"/>
      <c r="H1196" s="12"/>
      <c r="I1196" s="12"/>
      <c r="J1196" s="12"/>
      <c r="K1196" s="12"/>
      <c r="L1196" s="12"/>
      <c r="M1196" s="12"/>
      <c r="N1196" s="12"/>
      <c r="O1196" s="12"/>
      <c r="P1196" s="12"/>
      <c r="Q1196" s="12"/>
      <c r="R1196" s="12"/>
      <c r="S1196" s="12"/>
      <c r="T1196" s="12"/>
      <c r="U1196" s="12"/>
      <c r="V1196" s="12"/>
      <c r="W1196" s="12"/>
      <c r="X1196" s="12"/>
      <c r="Y1196" s="12"/>
      <c r="Z1196" s="12"/>
      <c r="AA1196" s="12"/>
      <c r="AB1196" s="12"/>
      <c r="AC1196" s="12"/>
      <c r="AD1196" s="12"/>
    </row>
    <row r="1197" spans="1:30" ht="30" customHeight="1">
      <c r="A1197" s="38" t="s">
        <v>23</v>
      </c>
      <c r="B1197" s="6" t="s">
        <v>73</v>
      </c>
      <c r="C1197" s="9">
        <v>1</v>
      </c>
      <c r="D1197" s="13"/>
      <c r="E1197" s="6"/>
      <c r="F1197" s="6"/>
    </row>
    <row r="1198" spans="1:30" ht="30" customHeight="1">
      <c r="A1198" s="38" t="s">
        <v>61</v>
      </c>
      <c r="B1198" s="6" t="s">
        <v>73</v>
      </c>
      <c r="C1198" s="9">
        <v>1</v>
      </c>
      <c r="D1198" s="13"/>
      <c r="E1198" s="6"/>
      <c r="F1198" s="6"/>
    </row>
    <row r="1199" spans="1:30" ht="30" customHeight="1">
      <c r="A1199" s="38" t="s">
        <v>151</v>
      </c>
      <c r="B1199" s="6" t="s">
        <v>73</v>
      </c>
      <c r="C1199" s="9">
        <v>1</v>
      </c>
      <c r="D1199" s="13"/>
      <c r="E1199" s="6"/>
      <c r="F1199" s="6"/>
    </row>
    <row r="1200" spans="1:30" ht="30" customHeight="1">
      <c r="A1200" s="40" t="s">
        <v>92</v>
      </c>
      <c r="B1200" s="20" t="s">
        <v>73</v>
      </c>
      <c r="C1200" s="9"/>
      <c r="D1200" s="13"/>
      <c r="E1200" s="6"/>
      <c r="F1200" s="6"/>
    </row>
    <row r="1201" spans="1:6" ht="30" customHeight="1">
      <c r="A1201" s="40" t="s">
        <v>93</v>
      </c>
      <c r="B1201" s="20" t="s">
        <v>73</v>
      </c>
      <c r="C1201" s="9"/>
      <c r="D1201" s="13"/>
      <c r="E1201" s="6"/>
      <c r="F1201" s="6"/>
    </row>
    <row r="1202" spans="1:6" ht="30" customHeight="1">
      <c r="A1202" s="41" t="s">
        <v>94</v>
      </c>
      <c r="B1202" s="8" t="s">
        <v>73</v>
      </c>
      <c r="C1202" s="9"/>
      <c r="D1202" s="13"/>
      <c r="E1202" s="6"/>
      <c r="F1202" s="6"/>
    </row>
    <row r="1203" spans="1:6" ht="30" customHeight="1">
      <c r="A1203" s="40" t="s">
        <v>97</v>
      </c>
      <c r="B1203" s="20" t="s">
        <v>73</v>
      </c>
      <c r="C1203" s="22"/>
      <c r="D1203" s="15"/>
      <c r="E1203" s="6"/>
      <c r="F1203" s="6"/>
    </row>
    <row r="1204" spans="1:6" ht="30" customHeight="1">
      <c r="A1204" s="41" t="s">
        <v>99</v>
      </c>
      <c r="B1204" s="6" t="s">
        <v>73</v>
      </c>
      <c r="C1204" s="9"/>
      <c r="D1204" s="13"/>
      <c r="E1204" s="6"/>
      <c r="F1204" s="6"/>
    </row>
    <row r="1205" spans="1:6" ht="30" customHeight="1">
      <c r="A1205" s="41" t="s">
        <v>102</v>
      </c>
      <c r="B1205" s="8" t="s">
        <v>73</v>
      </c>
      <c r="C1205" s="9"/>
      <c r="D1205" s="13"/>
      <c r="E1205" s="6"/>
      <c r="F1205" s="6"/>
    </row>
    <row r="1206" spans="1:6" ht="30" customHeight="1">
      <c r="A1206" s="40" t="s">
        <v>104</v>
      </c>
      <c r="B1206" s="20" t="s">
        <v>73</v>
      </c>
      <c r="C1206" s="9"/>
      <c r="D1206" s="13"/>
      <c r="E1206" s="6"/>
      <c r="F1206" s="6"/>
    </row>
    <row r="1207" spans="1:6" ht="30" customHeight="1">
      <c r="A1207" s="38" t="s">
        <v>339</v>
      </c>
      <c r="B1207" s="6" t="s">
        <v>346</v>
      </c>
      <c r="C1207" s="9">
        <v>10</v>
      </c>
      <c r="D1207" s="13"/>
      <c r="E1207" s="6"/>
    </row>
    <row r="1208" spans="1:6" ht="30" customHeight="1">
      <c r="A1208" s="34" t="s">
        <v>309</v>
      </c>
      <c r="B1208" s="6" t="s">
        <v>346</v>
      </c>
      <c r="C1208" s="18">
        <v>8</v>
      </c>
      <c r="D1208" s="24"/>
      <c r="E1208" s="6"/>
    </row>
    <row r="1209" spans="1:6" ht="30" customHeight="1">
      <c r="A1209" s="38" t="s">
        <v>337</v>
      </c>
      <c r="B1209" s="6" t="s">
        <v>72</v>
      </c>
      <c r="C1209" s="9">
        <v>10</v>
      </c>
      <c r="D1209" s="13"/>
      <c r="E1209" s="6"/>
    </row>
    <row r="1210" spans="1:6" ht="30" customHeight="1">
      <c r="A1210" s="38" t="s">
        <v>36</v>
      </c>
      <c r="B1210" s="6" t="s">
        <v>72</v>
      </c>
      <c r="C1210" s="9">
        <v>10</v>
      </c>
      <c r="D1210" s="13" t="s">
        <v>79</v>
      </c>
      <c r="E1210" s="6"/>
      <c r="F1210" s="6"/>
    </row>
    <row r="1211" spans="1:6" ht="30" customHeight="1">
      <c r="A1211" s="38" t="s">
        <v>184</v>
      </c>
      <c r="B1211" s="6" t="s">
        <v>72</v>
      </c>
      <c r="C1211" s="18">
        <v>10</v>
      </c>
      <c r="D1211" s="24"/>
      <c r="E1211" s="6"/>
      <c r="F1211" s="6"/>
    </row>
    <row r="1212" spans="1:6" ht="30" customHeight="1">
      <c r="A1212" s="38" t="s">
        <v>328</v>
      </c>
      <c r="B1212" s="6" t="s">
        <v>72</v>
      </c>
      <c r="C1212" s="9">
        <v>7</v>
      </c>
      <c r="D1212" s="13"/>
      <c r="E1212" s="6"/>
    </row>
    <row r="1213" spans="1:6" ht="30" customHeight="1">
      <c r="A1213" s="38" t="s">
        <v>130</v>
      </c>
      <c r="B1213" s="6" t="s">
        <v>72</v>
      </c>
      <c r="C1213" s="9">
        <v>1</v>
      </c>
      <c r="D1213" s="13"/>
      <c r="E1213" s="6"/>
      <c r="F1213" s="6"/>
    </row>
    <row r="1214" spans="1:6" ht="30" customHeight="1">
      <c r="A1214" s="40" t="s">
        <v>107</v>
      </c>
      <c r="B1214" s="8" t="s">
        <v>72</v>
      </c>
      <c r="C1214" s="9"/>
      <c r="D1214" s="13"/>
      <c r="E1214" s="6"/>
      <c r="F1214" s="6"/>
    </row>
    <row r="1215" spans="1:6" ht="30" customHeight="1">
      <c r="A1215" s="41" t="s">
        <v>105</v>
      </c>
      <c r="B1215" s="8" t="s">
        <v>72</v>
      </c>
      <c r="C1215" s="9"/>
      <c r="D1215" s="13"/>
      <c r="E1215" s="6"/>
      <c r="F1215" s="6"/>
    </row>
    <row r="1216" spans="1:6" ht="30" customHeight="1">
      <c r="A1216" s="41" t="s">
        <v>106</v>
      </c>
      <c r="B1216" s="8" t="s">
        <v>72</v>
      </c>
      <c r="C1216" s="9"/>
      <c r="D1216" s="13"/>
      <c r="E1216" s="6"/>
      <c r="F1216" s="6"/>
    </row>
    <row r="1217" spans="1:6" ht="30" customHeight="1">
      <c r="A1217" s="40" t="s">
        <v>108</v>
      </c>
      <c r="B1217" s="19" t="s">
        <v>72</v>
      </c>
      <c r="C1217" s="9"/>
      <c r="D1217" s="13"/>
      <c r="E1217" s="6"/>
      <c r="F1217" s="6"/>
    </row>
    <row r="1218" spans="1:6" ht="30" customHeight="1">
      <c r="A1218" s="40" t="s">
        <v>113</v>
      </c>
      <c r="B1218" s="20" t="s">
        <v>72</v>
      </c>
      <c r="C1218" s="9"/>
      <c r="D1218" s="13"/>
      <c r="E1218" s="6"/>
      <c r="F1218" s="6"/>
    </row>
    <row r="1219" spans="1:6" ht="30" customHeight="1">
      <c r="A1219" s="38" t="s">
        <v>205</v>
      </c>
      <c r="B1219" s="6" t="s">
        <v>75</v>
      </c>
      <c r="C1219" s="18">
        <v>10</v>
      </c>
      <c r="D1219" s="24"/>
      <c r="E1219" s="6"/>
      <c r="F1219" s="6"/>
    </row>
    <row r="1220" spans="1:6" ht="30" customHeight="1">
      <c r="A1220" s="38" t="s">
        <v>229</v>
      </c>
      <c r="B1220" s="6" t="s">
        <v>75</v>
      </c>
      <c r="C1220" s="9">
        <v>8</v>
      </c>
      <c r="D1220" s="13"/>
      <c r="E1220" s="6"/>
    </row>
    <row r="1221" spans="1:6" ht="30" customHeight="1">
      <c r="A1221" s="38" t="s">
        <v>201</v>
      </c>
      <c r="B1221" s="6" t="s">
        <v>75</v>
      </c>
      <c r="C1221" s="18">
        <v>4</v>
      </c>
      <c r="D1221" s="24"/>
      <c r="E1221" s="6"/>
      <c r="F1221" s="6"/>
    </row>
    <row r="1222" spans="1:6" ht="30" customHeight="1">
      <c r="A1222" s="38" t="s">
        <v>200</v>
      </c>
      <c r="B1222" s="6" t="s">
        <v>75</v>
      </c>
      <c r="C1222" s="18">
        <v>2</v>
      </c>
      <c r="D1222" s="24"/>
      <c r="E1222" s="6"/>
      <c r="F1222" s="6"/>
    </row>
    <row r="1223" spans="1:6" ht="30" customHeight="1">
      <c r="A1223" s="38" t="s">
        <v>179</v>
      </c>
      <c r="B1223" s="6" t="s">
        <v>75</v>
      </c>
      <c r="C1223" s="18"/>
      <c r="D1223" s="24"/>
      <c r="E1223" s="6"/>
      <c r="F1223" s="6"/>
    </row>
    <row r="1224" spans="1:6" ht="30" customHeight="1">
      <c r="A1224" s="40" t="s">
        <v>114</v>
      </c>
      <c r="B1224" s="20" t="s">
        <v>75</v>
      </c>
      <c r="C1224" s="9"/>
      <c r="D1224" s="13"/>
      <c r="E1224" s="6"/>
      <c r="F1224" s="6"/>
    </row>
    <row r="1225" spans="1:6" ht="30" customHeight="1">
      <c r="A1225" s="40" t="s">
        <v>83</v>
      </c>
      <c r="B1225" s="20" t="s">
        <v>75</v>
      </c>
      <c r="C1225" s="9"/>
      <c r="D1225" s="13" t="s">
        <v>121</v>
      </c>
      <c r="E1225" s="6"/>
      <c r="F1225" s="6"/>
    </row>
    <row r="1226" spans="1:6" ht="30" customHeight="1">
      <c r="A1226" s="38" t="s">
        <v>1369</v>
      </c>
      <c r="B1226" s="6"/>
      <c r="C1226" s="9"/>
      <c r="D1226" s="13"/>
    </row>
    <row r="1227" spans="1:6" ht="30" customHeight="1">
      <c r="A1227" s="44"/>
      <c r="B1227" s="7"/>
      <c r="C1227" s="7"/>
      <c r="D1227" s="7"/>
      <c r="E1227" s="7"/>
      <c r="F1227" s="7"/>
    </row>
  </sheetData>
  <sortState xmlns:xlrd2="http://schemas.microsoft.com/office/spreadsheetml/2017/richdata2" ref="A1:F1226">
    <sortCondition descending="1" sortBy="cellColor" ref="A1:A1226" dxfId="0"/>
    <sortCondition ref="B1:B1226"/>
    <sortCondition descending="1" ref="C1:C1226"/>
  </sortState>
  <phoneticPr fontId="7" type="noConversion"/>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4206-1935-402B-86DA-F741B05B953C}">
  <dimension ref="A1:D90"/>
  <sheetViews>
    <sheetView topLeftCell="A70" zoomScale="87" workbookViewId="0">
      <selection activeCell="B58" sqref="B58"/>
    </sheetView>
  </sheetViews>
  <sheetFormatPr defaultRowHeight="15.75"/>
  <cols>
    <col min="1" max="1" width="26.25" style="27" customWidth="1"/>
    <col min="2" max="2" width="8.625" style="193"/>
  </cols>
  <sheetData>
    <row r="1" spans="1:2">
      <c r="A1" s="64" t="s">
        <v>1553</v>
      </c>
    </row>
    <row r="2" spans="1:2">
      <c r="A2" s="27" t="s">
        <v>1524</v>
      </c>
    </row>
    <row r="3" spans="1:2">
      <c r="A3" s="27" t="s">
        <v>982</v>
      </c>
    </row>
    <row r="4" spans="1:2">
      <c r="A4" s="27" t="s">
        <v>1525</v>
      </c>
    </row>
    <row r="5" spans="1:2">
      <c r="A5" s="27" t="s">
        <v>1530</v>
      </c>
    </row>
    <row r="6" spans="1:2">
      <c r="A6" s="27" t="s">
        <v>1526</v>
      </c>
    </row>
    <row r="7" spans="1:2" s="70" customFormat="1">
      <c r="A7" s="32" t="s">
        <v>1527</v>
      </c>
      <c r="B7" s="194"/>
    </row>
    <row r="8" spans="1:2">
      <c r="A8" s="27" t="s">
        <v>291</v>
      </c>
    </row>
    <row r="9" spans="1:2">
      <c r="A9" s="27" t="s">
        <v>1528</v>
      </c>
    </row>
    <row r="10" spans="1:2">
      <c r="A10" s="27" t="s">
        <v>1531</v>
      </c>
    </row>
    <row r="11" spans="1:2">
      <c r="A11" s="27" t="s">
        <v>1529</v>
      </c>
    </row>
    <row r="12" spans="1:2">
      <c r="A12" s="27" t="s">
        <v>1532</v>
      </c>
    </row>
    <row r="13" spans="1:2">
      <c r="A13" s="27" t="s">
        <v>1533</v>
      </c>
    </row>
    <row r="14" spans="1:2">
      <c r="A14" s="27" t="s">
        <v>1534</v>
      </c>
    </row>
    <row r="15" spans="1:2">
      <c r="A15" s="27" t="s">
        <v>1535</v>
      </c>
    </row>
    <row r="16" spans="1:2">
      <c r="A16" s="27" t="s">
        <v>1536</v>
      </c>
    </row>
    <row r="17" spans="1:1">
      <c r="A17" s="27" t="s">
        <v>1537</v>
      </c>
    </row>
    <row r="18" spans="1:1">
      <c r="A18" s="27" t="s">
        <v>1538</v>
      </c>
    </row>
    <row r="19" spans="1:1">
      <c r="A19" s="27" t="s">
        <v>1539</v>
      </c>
    </row>
    <row r="20" spans="1:1">
      <c r="A20" s="27" t="s">
        <v>1540</v>
      </c>
    </row>
    <row r="21" spans="1:1">
      <c r="A21" s="27" t="s">
        <v>1541</v>
      </c>
    </row>
    <row r="22" spans="1:1">
      <c r="A22" s="27" t="s">
        <v>1542</v>
      </c>
    </row>
    <row r="23" spans="1:1">
      <c r="A23" s="27" t="s">
        <v>1543</v>
      </c>
    </row>
    <row r="24" spans="1:1">
      <c r="A24" s="27" t="s">
        <v>1544</v>
      </c>
    </row>
    <row r="25" spans="1:1">
      <c r="A25" s="27" t="s">
        <v>1545</v>
      </c>
    </row>
    <row r="26" spans="1:1">
      <c r="A26" s="27" t="s">
        <v>1546</v>
      </c>
    </row>
    <row r="27" spans="1:1">
      <c r="A27" s="27" t="s">
        <v>1547</v>
      </c>
    </row>
    <row r="28" spans="1:1">
      <c r="A28" s="27" t="s">
        <v>1548</v>
      </c>
    </row>
    <row r="29" spans="1:1">
      <c r="A29" s="27" t="s">
        <v>1549</v>
      </c>
    </row>
    <row r="30" spans="1:1">
      <c r="A30" s="27" t="s">
        <v>1550</v>
      </c>
    </row>
    <row r="31" spans="1:1">
      <c r="A31" s="27" t="s">
        <v>1551</v>
      </c>
    </row>
    <row r="32" spans="1:1">
      <c r="A32" s="64" t="s">
        <v>1552</v>
      </c>
    </row>
    <row r="33" spans="1:2">
      <c r="A33" s="27" t="s">
        <v>1524</v>
      </c>
    </row>
    <row r="34" spans="1:2">
      <c r="A34" s="27" t="s">
        <v>982</v>
      </c>
    </row>
    <row r="35" spans="1:2">
      <c r="A35" s="27" t="s">
        <v>1525</v>
      </c>
      <c r="B35" s="193" t="s">
        <v>2662</v>
      </c>
    </row>
    <row r="36" spans="1:2">
      <c r="A36" s="27" t="s">
        <v>1530</v>
      </c>
      <c r="B36" s="193" t="s">
        <v>2668</v>
      </c>
    </row>
    <row r="37" spans="1:2">
      <c r="A37" s="27" t="s">
        <v>1526</v>
      </c>
      <c r="B37" s="193" t="s">
        <v>1019</v>
      </c>
    </row>
    <row r="38" spans="1:2" s="70" customFormat="1">
      <c r="A38" s="32" t="s">
        <v>1527</v>
      </c>
      <c r="B38" s="194" t="s">
        <v>2667</v>
      </c>
    </row>
    <row r="39" spans="1:2">
      <c r="A39" s="27" t="s">
        <v>291</v>
      </c>
      <c r="B39" s="193" t="s">
        <v>2669</v>
      </c>
    </row>
    <row r="40" spans="1:2">
      <c r="A40" s="27" t="s">
        <v>1528</v>
      </c>
      <c r="B40" s="193" t="s">
        <v>1018</v>
      </c>
    </row>
    <row r="41" spans="1:2">
      <c r="A41" s="27" t="s">
        <v>1531</v>
      </c>
      <c r="B41" s="193" t="s">
        <v>2663</v>
      </c>
    </row>
    <row r="42" spans="1:2">
      <c r="A42" s="27" t="s">
        <v>1529</v>
      </c>
      <c r="B42" s="193" t="s">
        <v>2673</v>
      </c>
    </row>
    <row r="43" spans="1:2" s="72" customFormat="1">
      <c r="A43" s="54" t="s">
        <v>1532</v>
      </c>
      <c r="B43" s="195" t="s">
        <v>2625</v>
      </c>
    </row>
    <row r="44" spans="1:2">
      <c r="A44" s="27" t="s">
        <v>1533</v>
      </c>
      <c r="B44" s="193" t="s">
        <v>2656</v>
      </c>
    </row>
    <row r="45" spans="1:2">
      <c r="A45" s="27" t="s">
        <v>1534</v>
      </c>
      <c r="B45" s="193" t="s">
        <v>2627</v>
      </c>
    </row>
    <row r="46" spans="1:2" s="70" customFormat="1">
      <c r="A46" s="32" t="s">
        <v>1535</v>
      </c>
      <c r="B46" s="194" t="s">
        <v>2628</v>
      </c>
    </row>
    <row r="47" spans="1:2">
      <c r="A47" s="27" t="s">
        <v>1536</v>
      </c>
      <c r="B47" s="196" t="s">
        <v>2679</v>
      </c>
    </row>
    <row r="48" spans="1:2">
      <c r="A48" s="27" t="s">
        <v>1537</v>
      </c>
      <c r="B48" s="193" t="s">
        <v>2665</v>
      </c>
    </row>
    <row r="49" spans="1:2">
      <c r="A49" s="27" t="s">
        <v>1538</v>
      </c>
      <c r="B49" s="193" t="s">
        <v>2664</v>
      </c>
    </row>
    <row r="50" spans="1:2" s="70" customFormat="1">
      <c r="A50" s="32" t="s">
        <v>1539</v>
      </c>
      <c r="B50" s="194" t="s">
        <v>2671</v>
      </c>
    </row>
    <row r="51" spans="1:2">
      <c r="A51" s="27" t="s">
        <v>1540</v>
      </c>
      <c r="B51" s="193" t="s">
        <v>2666</v>
      </c>
    </row>
    <row r="52" spans="1:2">
      <c r="A52" s="27" t="s">
        <v>1541</v>
      </c>
      <c r="B52" s="193" t="s">
        <v>2658</v>
      </c>
    </row>
    <row r="53" spans="1:2">
      <c r="A53" s="27" t="s">
        <v>1542</v>
      </c>
      <c r="B53" s="193" t="s">
        <v>2678</v>
      </c>
    </row>
    <row r="54" spans="1:2" s="70" customFormat="1">
      <c r="A54" s="32" t="s">
        <v>1543</v>
      </c>
      <c r="B54" s="194" t="s">
        <v>2670</v>
      </c>
    </row>
    <row r="55" spans="1:2">
      <c r="A55" s="27" t="s">
        <v>1544</v>
      </c>
      <c r="B55" s="193" t="s">
        <v>2654</v>
      </c>
    </row>
    <row r="56" spans="1:2">
      <c r="A56" s="27" t="s">
        <v>1545</v>
      </c>
      <c r="B56" s="193" t="s">
        <v>1362</v>
      </c>
    </row>
    <row r="57" spans="1:2">
      <c r="A57" s="27" t="s">
        <v>1546</v>
      </c>
      <c r="B57" s="193" t="s">
        <v>2681</v>
      </c>
    </row>
    <row r="58" spans="1:2" s="70" customFormat="1">
      <c r="A58" s="32" t="s">
        <v>1547</v>
      </c>
      <c r="B58" s="194" t="s">
        <v>2675</v>
      </c>
    </row>
    <row r="59" spans="1:2">
      <c r="A59" s="27" t="s">
        <v>1548</v>
      </c>
      <c r="B59" s="193" t="s">
        <v>2676</v>
      </c>
    </row>
    <row r="60" spans="1:2">
      <c r="A60" s="27" t="s">
        <v>1549</v>
      </c>
      <c r="B60" s="193" t="s">
        <v>974</v>
      </c>
    </row>
    <row r="61" spans="1:2">
      <c r="A61" s="27" t="s">
        <v>1550</v>
      </c>
      <c r="B61" s="193" t="s">
        <v>2674</v>
      </c>
    </row>
    <row r="62" spans="1:2" s="70" customFormat="1">
      <c r="A62" s="32" t="s">
        <v>1551</v>
      </c>
      <c r="B62" s="194" t="s">
        <v>2672</v>
      </c>
    </row>
    <row r="64" spans="1:2">
      <c r="A64" s="33"/>
    </row>
    <row r="65" spans="1:4">
      <c r="A65" s="33"/>
    </row>
    <row r="66" spans="1:4">
      <c r="A66" s="33"/>
    </row>
    <row r="67" spans="1:4">
      <c r="A67" s="33"/>
    </row>
    <row r="68" spans="1:4">
      <c r="A68" s="33"/>
      <c r="D68" t="s">
        <v>1032</v>
      </c>
    </row>
    <row r="69" spans="1:4">
      <c r="A69" s="33"/>
      <c r="D69" t="s">
        <v>1033</v>
      </c>
    </row>
    <row r="70" spans="1:4">
      <c r="A70" s="33"/>
      <c r="D70" t="s">
        <v>1034</v>
      </c>
    </row>
    <row r="71" spans="1:4">
      <c r="A71" s="33"/>
      <c r="D71" t="s">
        <v>1035</v>
      </c>
    </row>
    <row r="72" spans="1:4">
      <c r="A72" s="33"/>
    </row>
    <row r="73" spans="1:4">
      <c r="A73" s="33"/>
      <c r="D73" t="s">
        <v>978</v>
      </c>
    </row>
    <row r="74" spans="1:4">
      <c r="A74" s="33"/>
      <c r="D74" t="s">
        <v>979</v>
      </c>
    </row>
    <row r="75" spans="1:4">
      <c r="A75" s="33"/>
      <c r="D75" t="s">
        <v>980</v>
      </c>
    </row>
    <row r="76" spans="1:4">
      <c r="A76" s="33"/>
      <c r="D76" t="s">
        <v>1354</v>
      </c>
    </row>
    <row r="77" spans="1:4">
      <c r="A77" s="33"/>
      <c r="D77" t="s">
        <v>1355</v>
      </c>
    </row>
    <row r="78" spans="1:4">
      <c r="A78" s="33"/>
      <c r="D78" t="s">
        <v>981</v>
      </c>
    </row>
    <row r="79" spans="1:4">
      <c r="A79" s="33"/>
      <c r="D79" t="s">
        <v>1026</v>
      </c>
    </row>
    <row r="80" spans="1:4">
      <c r="A80" s="33"/>
      <c r="D80" t="s">
        <v>1356</v>
      </c>
    </row>
    <row r="81" spans="1:4">
      <c r="A81" s="33"/>
      <c r="D81" t="s">
        <v>1357</v>
      </c>
    </row>
    <row r="82" spans="1:4">
      <c r="A82" s="33"/>
      <c r="D82" t="s">
        <v>1358</v>
      </c>
    </row>
    <row r="83" spans="1:4">
      <c r="A83" s="33"/>
    </row>
    <row r="84" spans="1:4">
      <c r="A84" s="33"/>
    </row>
    <row r="85" spans="1:4">
      <c r="A85" s="33"/>
    </row>
    <row r="86" spans="1:4">
      <c r="A86" s="33"/>
    </row>
    <row r="87" spans="1:4">
      <c r="A87" s="33"/>
    </row>
    <row r="88" spans="1:4">
      <c r="A88" s="33"/>
    </row>
    <row r="89" spans="1:4">
      <c r="A89" s="33"/>
    </row>
    <row r="90" spans="1:4">
      <c r="A90" s="33"/>
    </row>
  </sheetData>
  <phoneticPr fontId="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1C48B-39DA-427A-BBDC-AAD68D596436}">
  <dimension ref="A1:D70"/>
  <sheetViews>
    <sheetView topLeftCell="A54" workbookViewId="0">
      <selection activeCell="B68" sqref="B68"/>
    </sheetView>
  </sheetViews>
  <sheetFormatPr defaultRowHeight="15.75"/>
  <cols>
    <col min="4" max="4" width="9.375" bestFit="1" customWidth="1"/>
  </cols>
  <sheetData>
    <row r="1" spans="1:4">
      <c r="A1" s="64" t="s">
        <v>1042</v>
      </c>
      <c r="D1" s="63">
        <v>44927</v>
      </c>
    </row>
    <row r="2" spans="1:4">
      <c r="A2" s="68" t="s">
        <v>1287</v>
      </c>
      <c r="D2" s="63"/>
    </row>
    <row r="3" spans="1:4">
      <c r="A3" s="65" t="s">
        <v>913</v>
      </c>
      <c r="D3" s="63"/>
    </row>
    <row r="4" spans="1:4">
      <c r="A4" s="68" t="s">
        <v>1289</v>
      </c>
      <c r="D4" s="63"/>
    </row>
    <row r="5" spans="1:4">
      <c r="A5" s="65" t="s">
        <v>913</v>
      </c>
      <c r="D5" s="63"/>
    </row>
    <row r="6" spans="1:4">
      <c r="A6" s="68" t="s">
        <v>2641</v>
      </c>
      <c r="D6" s="63"/>
    </row>
    <row r="7" spans="1:4">
      <c r="A7" s="65" t="s">
        <v>913</v>
      </c>
      <c r="D7" s="63"/>
    </row>
    <row r="8" spans="1:4">
      <c r="A8" s="68" t="s">
        <v>1291</v>
      </c>
      <c r="D8" s="63"/>
    </row>
    <row r="9" spans="1:4">
      <c r="A9" s="65" t="s">
        <v>913</v>
      </c>
      <c r="D9" s="63"/>
    </row>
    <row r="10" spans="1:4">
      <c r="A10" s="64" t="s">
        <v>1040</v>
      </c>
      <c r="D10" s="63">
        <v>44927</v>
      </c>
    </row>
    <row r="11" spans="1:4">
      <c r="A11" s="59" t="s">
        <v>1036</v>
      </c>
      <c r="B11" s="33"/>
    </row>
    <row r="12" spans="1:4">
      <c r="A12" s="60" t="s">
        <v>913</v>
      </c>
      <c r="B12" s="33"/>
    </row>
    <row r="13" spans="1:4">
      <c r="A13" s="60" t="s">
        <v>913</v>
      </c>
      <c r="B13" s="33"/>
    </row>
    <row r="14" spans="1:4">
      <c r="A14" s="60" t="s">
        <v>913</v>
      </c>
      <c r="B14" s="33"/>
    </row>
    <row r="15" spans="1:4">
      <c r="A15" s="61" t="s">
        <v>1044</v>
      </c>
      <c r="B15" s="33"/>
    </row>
    <row r="16" spans="1:4">
      <c r="A16" s="60" t="s">
        <v>913</v>
      </c>
      <c r="B16" s="33"/>
    </row>
    <row r="17" spans="1:4">
      <c r="A17" s="59" t="s">
        <v>1037</v>
      </c>
      <c r="B17" s="33"/>
    </row>
    <row r="18" spans="1:4">
      <c r="A18" s="60" t="s">
        <v>913</v>
      </c>
      <c r="B18" s="33"/>
    </row>
    <row r="19" spans="1:4">
      <c r="A19" s="59" t="s">
        <v>1041</v>
      </c>
      <c r="B19" s="33"/>
    </row>
    <row r="20" spans="1:4">
      <c r="A20" s="60" t="s">
        <v>913</v>
      </c>
      <c r="B20" s="33"/>
    </row>
    <row r="21" spans="1:4">
      <c r="A21" s="61" t="s">
        <v>1038</v>
      </c>
      <c r="B21" s="33"/>
    </row>
    <row r="22" spans="1:4">
      <c r="A22" s="60" t="s">
        <v>913</v>
      </c>
      <c r="B22" s="33"/>
    </row>
    <row r="23" spans="1:4">
      <c r="A23" s="61" t="s">
        <v>1031</v>
      </c>
      <c r="B23" s="33"/>
    </row>
    <row r="24" spans="1:4">
      <c r="A24" s="60" t="s">
        <v>913</v>
      </c>
      <c r="B24" s="33"/>
    </row>
    <row r="25" spans="1:4">
      <c r="A25" s="61" t="s">
        <v>1039</v>
      </c>
      <c r="B25" s="33"/>
    </row>
    <row r="26" spans="1:4">
      <c r="A26" s="60" t="s">
        <v>913</v>
      </c>
      <c r="B26" s="33"/>
    </row>
    <row r="27" spans="1:4">
      <c r="A27" s="64" t="s">
        <v>1040</v>
      </c>
      <c r="D27" s="63">
        <v>44936</v>
      </c>
    </row>
    <row r="28" spans="1:4">
      <c r="A28" s="59" t="s">
        <v>1036</v>
      </c>
      <c r="B28" s="33"/>
    </row>
    <row r="29" spans="1:4">
      <c r="A29" s="60" t="s">
        <v>913</v>
      </c>
      <c r="B29" s="33" t="s">
        <v>2643</v>
      </c>
    </row>
    <row r="30" spans="1:4">
      <c r="A30" s="60" t="s">
        <v>913</v>
      </c>
      <c r="B30" s="33" t="s">
        <v>2644</v>
      </c>
    </row>
    <row r="31" spans="1:4">
      <c r="A31" s="60" t="s">
        <v>913</v>
      </c>
      <c r="B31" s="33" t="s">
        <v>2645</v>
      </c>
    </row>
    <row r="32" spans="1:4">
      <c r="A32" s="61" t="s">
        <v>1044</v>
      </c>
      <c r="B32" s="33"/>
    </row>
    <row r="33" spans="1:4">
      <c r="A33" s="60" t="s">
        <v>913</v>
      </c>
      <c r="B33" s="33" t="s">
        <v>2646</v>
      </c>
    </row>
    <row r="34" spans="1:4">
      <c r="A34" s="59" t="s">
        <v>1037</v>
      </c>
      <c r="B34" s="33"/>
    </row>
    <row r="35" spans="1:4">
      <c r="A35" s="60" t="s">
        <v>913</v>
      </c>
      <c r="B35" s="33" t="s">
        <v>2647</v>
      </c>
    </row>
    <row r="36" spans="1:4">
      <c r="A36" s="59" t="s">
        <v>1041</v>
      </c>
      <c r="B36" s="33"/>
    </row>
    <row r="37" spans="1:4">
      <c r="A37" s="60" t="s">
        <v>913</v>
      </c>
      <c r="B37" s="33" t="s">
        <v>2648</v>
      </c>
    </row>
    <row r="38" spans="1:4">
      <c r="A38" s="61" t="s">
        <v>1038</v>
      </c>
      <c r="B38" s="33"/>
    </row>
    <row r="39" spans="1:4">
      <c r="A39" s="60" t="s">
        <v>913</v>
      </c>
      <c r="B39" s="33" t="s">
        <v>2649</v>
      </c>
    </row>
    <row r="40" spans="1:4">
      <c r="A40" s="61" t="s">
        <v>1031</v>
      </c>
      <c r="B40" s="33"/>
    </row>
    <row r="41" spans="1:4">
      <c r="A41" s="60" t="s">
        <v>913</v>
      </c>
      <c r="B41" s="33" t="s">
        <v>2650</v>
      </c>
    </row>
    <row r="42" spans="1:4">
      <c r="A42" s="61" t="s">
        <v>1039</v>
      </c>
      <c r="B42" s="33"/>
    </row>
    <row r="43" spans="1:4">
      <c r="A43" s="60" t="s">
        <v>913</v>
      </c>
      <c r="B43" s="33" t="s">
        <v>2651</v>
      </c>
    </row>
    <row r="44" spans="1:4">
      <c r="A44" s="64" t="s">
        <v>1040</v>
      </c>
      <c r="D44" s="63">
        <v>44935</v>
      </c>
    </row>
    <row r="45" spans="1:4">
      <c r="A45" s="59" t="s">
        <v>1036</v>
      </c>
      <c r="B45" s="33"/>
    </row>
    <row r="46" spans="1:4">
      <c r="A46" s="60" t="s">
        <v>913</v>
      </c>
      <c r="B46" s="33" t="s">
        <v>1278</v>
      </c>
    </row>
    <row r="47" spans="1:4">
      <c r="A47" s="60" t="s">
        <v>913</v>
      </c>
      <c r="B47" s="33" t="s">
        <v>1279</v>
      </c>
    </row>
    <row r="48" spans="1:4">
      <c r="A48" s="60" t="s">
        <v>913</v>
      </c>
      <c r="B48" s="33" t="s">
        <v>1280</v>
      </c>
    </row>
    <row r="49" spans="1:4">
      <c r="A49" s="61" t="s">
        <v>1044</v>
      </c>
      <c r="B49" s="33"/>
    </row>
    <row r="50" spans="1:4">
      <c r="A50" s="60" t="s">
        <v>913</v>
      </c>
      <c r="B50" s="33" t="s">
        <v>1286</v>
      </c>
    </row>
    <row r="51" spans="1:4">
      <c r="A51" s="59" t="s">
        <v>1037</v>
      </c>
      <c r="B51" s="33"/>
    </row>
    <row r="52" spans="1:4">
      <c r="A52" s="60" t="s">
        <v>913</v>
      </c>
      <c r="B52" s="33" t="s">
        <v>1285</v>
      </c>
    </row>
    <row r="53" spans="1:4">
      <c r="A53" s="59" t="s">
        <v>1041</v>
      </c>
      <c r="B53" s="33"/>
    </row>
    <row r="54" spans="1:4">
      <c r="A54" s="60" t="s">
        <v>913</v>
      </c>
      <c r="B54" s="33" t="s">
        <v>1281</v>
      </c>
    </row>
    <row r="55" spans="1:4">
      <c r="A55" s="61" t="s">
        <v>1038</v>
      </c>
      <c r="B55" s="33"/>
    </row>
    <row r="56" spans="1:4">
      <c r="A56" s="60" t="s">
        <v>913</v>
      </c>
      <c r="B56" s="33" t="s">
        <v>1282</v>
      </c>
    </row>
    <row r="57" spans="1:4">
      <c r="A57" s="61" t="s">
        <v>1031</v>
      </c>
      <c r="B57" s="33"/>
    </row>
    <row r="58" spans="1:4">
      <c r="A58" s="60" t="s">
        <v>913</v>
      </c>
      <c r="B58" s="33" t="s">
        <v>1283</v>
      </c>
    </row>
    <row r="59" spans="1:4">
      <c r="A59" s="61" t="s">
        <v>1039</v>
      </c>
      <c r="B59" s="33"/>
    </row>
    <row r="60" spans="1:4">
      <c r="A60" s="60" t="s">
        <v>913</v>
      </c>
      <c r="B60" s="33" t="s">
        <v>1284</v>
      </c>
    </row>
    <row r="61" spans="1:4">
      <c r="A61" s="64" t="s">
        <v>1042</v>
      </c>
      <c r="D61" s="63">
        <v>44935</v>
      </c>
    </row>
    <row r="62" spans="1:4">
      <c r="A62" s="68" t="s">
        <v>1287</v>
      </c>
      <c r="D62" s="63"/>
    </row>
    <row r="63" spans="1:4">
      <c r="A63" s="65" t="s">
        <v>913</v>
      </c>
      <c r="B63" t="s">
        <v>1288</v>
      </c>
      <c r="D63" s="63"/>
    </row>
    <row r="64" spans="1:4">
      <c r="A64" s="68" t="s">
        <v>1289</v>
      </c>
      <c r="D64" s="63"/>
    </row>
    <row r="65" spans="1:4">
      <c r="A65" s="65" t="s">
        <v>913</v>
      </c>
      <c r="B65" t="s">
        <v>1290</v>
      </c>
      <c r="D65" s="63"/>
    </row>
    <row r="66" spans="1:4">
      <c r="A66" s="68" t="s">
        <v>2641</v>
      </c>
      <c r="D66" s="63"/>
    </row>
    <row r="67" spans="1:4">
      <c r="A67" s="65" t="s">
        <v>913</v>
      </c>
      <c r="B67">
        <v>263.5</v>
      </c>
      <c r="D67" s="63"/>
    </row>
    <row r="68" spans="1:4">
      <c r="A68" s="68" t="s">
        <v>1291</v>
      </c>
      <c r="D68" s="63"/>
    </row>
    <row r="69" spans="1:4">
      <c r="A69" s="65" t="s">
        <v>913</v>
      </c>
      <c r="B69" t="s">
        <v>2642</v>
      </c>
      <c r="D69" s="63"/>
    </row>
    <row r="70" spans="1:4">
      <c r="A70" s="75" t="s">
        <v>1309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384232-61B9-4FAD-B2D7-A1937101D566}">
  <dimension ref="A1:XFD60"/>
  <sheetViews>
    <sheetView workbookViewId="0">
      <selection activeCell="H21" sqref="H21"/>
    </sheetView>
  </sheetViews>
  <sheetFormatPr defaultColWidth="7.125" defaultRowHeight="15.75"/>
  <cols>
    <col min="1" max="1" width="21.125" style="81" customWidth="1"/>
    <col min="2" max="2" width="38.5" style="82" customWidth="1"/>
    <col min="3" max="4" width="12.125" style="83" customWidth="1"/>
    <col min="5" max="8" width="7.125" style="83"/>
    <col min="9" max="9" width="7.125" style="84"/>
    <col min="10" max="10" width="7.125" style="85"/>
    <col min="11" max="16384" width="7.125" style="86"/>
  </cols>
  <sheetData>
    <row r="1" spans="1:12">
      <c r="A1" s="81" t="s">
        <v>1560</v>
      </c>
      <c r="B1" s="82" t="s">
        <v>1401</v>
      </c>
      <c r="C1" s="83" t="s">
        <v>1561</v>
      </c>
      <c r="D1" s="83" t="s">
        <v>1562</v>
      </c>
    </row>
    <row r="2" spans="1:12">
      <c r="A2" s="81" t="s">
        <v>1563</v>
      </c>
      <c r="B2" s="82" t="s">
        <v>1564</v>
      </c>
      <c r="C2" s="83" t="s">
        <v>1565</v>
      </c>
      <c r="D2" s="83" t="s">
        <v>1566</v>
      </c>
      <c r="L2" s="86" t="s">
        <v>1567</v>
      </c>
    </row>
    <row r="3" spans="1:12">
      <c r="B3" s="82" t="s">
        <v>1568</v>
      </c>
    </row>
    <row r="4" spans="1:12" s="92" customFormat="1" ht="16.5" thickBot="1">
      <c r="A4" s="87"/>
      <c r="B4" s="88" t="s">
        <v>1569</v>
      </c>
      <c r="C4" s="89"/>
      <c r="D4" s="89"/>
      <c r="E4" s="89"/>
      <c r="F4" s="89"/>
      <c r="G4" s="89"/>
      <c r="H4" s="89"/>
      <c r="I4" s="90"/>
      <c r="J4" s="91"/>
    </row>
    <row r="5" spans="1:12">
      <c r="A5" s="81" t="s">
        <v>1570</v>
      </c>
      <c r="B5" s="82" t="s">
        <v>1564</v>
      </c>
      <c r="C5" s="83" t="s">
        <v>1565</v>
      </c>
      <c r="D5" s="83" t="s">
        <v>1566</v>
      </c>
    </row>
    <row r="6" spans="1:12">
      <c r="B6" s="82" t="s">
        <v>1571</v>
      </c>
    </row>
    <row r="7" spans="1:12" s="92" customFormat="1" ht="16.5" thickBot="1">
      <c r="A7" s="87"/>
      <c r="B7" s="88"/>
      <c r="C7" s="89"/>
      <c r="D7" s="89"/>
      <c r="E7" s="89"/>
      <c r="F7" s="89"/>
      <c r="G7" s="89"/>
      <c r="H7" s="89"/>
      <c r="I7" s="90"/>
      <c r="J7" s="91"/>
    </row>
    <row r="8" spans="1:12">
      <c r="A8" s="81" t="s">
        <v>1572</v>
      </c>
      <c r="B8" s="82" t="s">
        <v>1564</v>
      </c>
      <c r="C8" s="83" t="s">
        <v>1565</v>
      </c>
      <c r="D8" s="83" t="s">
        <v>1566</v>
      </c>
    </row>
    <row r="10" spans="1:12" s="92" customFormat="1" ht="16.5" thickBot="1">
      <c r="A10" s="87"/>
      <c r="B10" s="88"/>
      <c r="C10" s="89"/>
      <c r="D10" s="89"/>
      <c r="E10" s="89"/>
      <c r="F10" s="89"/>
      <c r="G10" s="89"/>
      <c r="H10" s="89"/>
      <c r="I10" s="90"/>
      <c r="J10" s="91"/>
    </row>
    <row r="11" spans="1:12" s="98" customFormat="1" ht="16.5" thickBot="1">
      <c r="A11" s="93" t="s">
        <v>1573</v>
      </c>
      <c r="B11" s="94" t="s">
        <v>1574</v>
      </c>
      <c r="C11" s="95" t="s">
        <v>1575</v>
      </c>
      <c r="D11" s="95"/>
      <c r="E11" s="95" t="s">
        <v>1576</v>
      </c>
      <c r="F11" s="95"/>
      <c r="G11" s="95"/>
      <c r="H11" s="95"/>
      <c r="I11" s="96"/>
      <c r="J11" s="97"/>
    </row>
    <row r="12" spans="1:12">
      <c r="A12" s="81" t="s">
        <v>1577</v>
      </c>
      <c r="B12" s="82" t="s">
        <v>1578</v>
      </c>
      <c r="C12" s="83" t="s">
        <v>1579</v>
      </c>
      <c r="D12" s="83" t="s">
        <v>1580</v>
      </c>
    </row>
    <row r="14" spans="1:12" s="92" customFormat="1" ht="16.5" thickBot="1">
      <c r="A14" s="87"/>
      <c r="B14" s="88"/>
      <c r="C14" s="89"/>
      <c r="D14" s="89"/>
      <c r="E14" s="89"/>
      <c r="F14" s="89"/>
      <c r="G14" s="89"/>
      <c r="H14" s="89"/>
      <c r="I14" s="90"/>
      <c r="J14" s="91"/>
    </row>
    <row r="15" spans="1:12" s="98" customFormat="1" ht="16.5" thickBot="1">
      <c r="A15" s="93" t="s">
        <v>1581</v>
      </c>
      <c r="B15" s="94"/>
      <c r="C15" s="95"/>
      <c r="D15" s="95"/>
      <c r="E15" s="95"/>
      <c r="F15" s="95"/>
      <c r="G15" s="95"/>
      <c r="H15" s="95"/>
      <c r="I15" s="96"/>
      <c r="J15" s="97"/>
    </row>
    <row r="16" spans="1:12">
      <c r="A16" s="81" t="s">
        <v>1582</v>
      </c>
      <c r="B16" s="82" t="s">
        <v>1583</v>
      </c>
      <c r="C16" s="83" t="s">
        <v>1584</v>
      </c>
      <c r="D16" s="83" t="s">
        <v>1585</v>
      </c>
    </row>
    <row r="17" spans="1:14">
      <c r="B17" s="82" t="s">
        <v>1586</v>
      </c>
      <c r="C17" s="83" t="s">
        <v>1587</v>
      </c>
      <c r="D17" s="83" t="s">
        <v>1588</v>
      </c>
    </row>
    <row r="18" spans="1:14" s="92" customFormat="1" ht="16.5" thickBot="1">
      <c r="A18" s="87"/>
      <c r="B18" s="88"/>
      <c r="C18" s="89"/>
      <c r="D18" s="89"/>
      <c r="E18" s="89"/>
      <c r="F18" s="89"/>
      <c r="G18" s="89"/>
      <c r="H18" s="89"/>
      <c r="I18" s="90"/>
      <c r="J18" s="91"/>
    </row>
    <row r="19" spans="1:14" s="98" customFormat="1" ht="16.5" thickBot="1">
      <c r="A19" s="93" t="s">
        <v>1589</v>
      </c>
      <c r="B19" s="94"/>
      <c r="C19" s="95"/>
      <c r="D19" s="95"/>
      <c r="E19" s="95"/>
      <c r="F19" s="95"/>
      <c r="G19" s="95"/>
      <c r="H19" s="95"/>
      <c r="I19" s="96"/>
      <c r="J19" s="97"/>
    </row>
    <row r="20" spans="1:14">
      <c r="A20" s="81" t="s">
        <v>1590</v>
      </c>
    </row>
    <row r="22" spans="1:14" s="92" customFormat="1" ht="16.5" thickBot="1">
      <c r="A22" s="87"/>
      <c r="B22" s="88"/>
      <c r="C22" s="89"/>
      <c r="D22" s="89"/>
      <c r="E22" s="89"/>
      <c r="F22" s="89"/>
      <c r="G22" s="89"/>
      <c r="H22" s="89"/>
      <c r="I22" s="90"/>
      <c r="J22" s="91"/>
    </row>
    <row r="23" spans="1:14" s="98" customFormat="1" ht="16.5" thickBot="1">
      <c r="A23" s="93" t="s">
        <v>1591</v>
      </c>
      <c r="B23" s="94" t="s">
        <v>1592</v>
      </c>
      <c r="C23" s="95" t="s">
        <v>1593</v>
      </c>
      <c r="D23" s="95"/>
      <c r="E23" s="95"/>
      <c r="F23" s="95"/>
      <c r="G23" s="95"/>
      <c r="H23" s="95"/>
      <c r="I23" s="96"/>
      <c r="J23" s="97"/>
    </row>
    <row r="24" spans="1:14" s="98" customFormat="1" ht="16.5" thickBot="1">
      <c r="A24" s="93" t="s">
        <v>1594</v>
      </c>
      <c r="B24" s="94" t="s">
        <v>1595</v>
      </c>
      <c r="C24" s="95" t="s">
        <v>1596</v>
      </c>
      <c r="D24" s="95" t="s">
        <v>1597</v>
      </c>
      <c r="E24" s="95"/>
      <c r="F24" s="95"/>
      <c r="G24" s="95"/>
      <c r="H24" s="95"/>
      <c r="I24" s="96"/>
      <c r="J24" s="97"/>
    </row>
    <row r="25" spans="1:14" s="98" customFormat="1" ht="16.5" thickBot="1">
      <c r="A25" s="93" t="s">
        <v>1598</v>
      </c>
      <c r="B25" s="94" t="s">
        <v>1599</v>
      </c>
      <c r="C25" s="95" t="s">
        <v>1600</v>
      </c>
      <c r="D25" s="95" t="s">
        <v>1601</v>
      </c>
      <c r="E25" s="95"/>
      <c r="F25" s="95"/>
      <c r="G25" s="95"/>
      <c r="H25" s="95"/>
      <c r="I25" s="96"/>
      <c r="J25" s="97"/>
    </row>
    <row r="26" spans="1:14">
      <c r="A26" s="81" t="s">
        <v>1602</v>
      </c>
      <c r="B26" s="82" t="s">
        <v>1603</v>
      </c>
      <c r="C26" s="83" t="s">
        <v>1604</v>
      </c>
      <c r="D26" s="83" t="s">
        <v>1605</v>
      </c>
      <c r="I26" s="84" t="s">
        <v>1606</v>
      </c>
    </row>
    <row r="27" spans="1:14" s="92" customFormat="1" ht="16.5" thickBot="1">
      <c r="A27" s="87"/>
      <c r="B27" s="88" t="s">
        <v>1607</v>
      </c>
      <c r="C27" s="89" t="s">
        <v>1608</v>
      </c>
      <c r="D27" s="89" t="s">
        <v>1609</v>
      </c>
      <c r="E27" s="89"/>
      <c r="F27" s="89"/>
      <c r="G27" s="89"/>
      <c r="H27" s="89"/>
      <c r="I27" s="90"/>
      <c r="J27" s="91"/>
    </row>
    <row r="28" spans="1:14">
      <c r="A28" s="81" t="s">
        <v>1610</v>
      </c>
      <c r="B28" s="82" t="s">
        <v>1611</v>
      </c>
      <c r="C28" s="83" t="s">
        <v>1612</v>
      </c>
      <c r="D28" s="83" t="s">
        <v>1613</v>
      </c>
    </row>
    <row r="29" spans="1:14" s="92" customFormat="1" ht="16.5" thickBot="1">
      <c r="A29" s="87"/>
      <c r="B29" s="88" t="s">
        <v>1607</v>
      </c>
      <c r="C29" s="89" t="s">
        <v>1608</v>
      </c>
      <c r="D29" s="89" t="s">
        <v>1609</v>
      </c>
      <c r="E29" s="89"/>
      <c r="F29" s="89"/>
      <c r="G29" s="89"/>
      <c r="H29" s="89"/>
      <c r="I29" s="90"/>
      <c r="J29" s="91"/>
    </row>
    <row r="30" spans="1:14" s="98" customFormat="1" ht="16.5" thickBot="1">
      <c r="A30" s="93" t="s">
        <v>1614</v>
      </c>
      <c r="B30" s="94" t="s">
        <v>1607</v>
      </c>
      <c r="C30" s="95" t="s">
        <v>1608</v>
      </c>
      <c r="D30" s="95" t="s">
        <v>1609</v>
      </c>
      <c r="E30" s="95"/>
      <c r="F30" s="95"/>
      <c r="G30" s="95"/>
      <c r="H30" s="95"/>
      <c r="I30" s="96"/>
      <c r="J30" s="97"/>
    </row>
    <row r="31" spans="1:14" s="98" customFormat="1" ht="16.5" thickBot="1">
      <c r="A31" s="93" t="s">
        <v>1615</v>
      </c>
      <c r="B31" s="94"/>
      <c r="C31" s="95"/>
      <c r="D31" s="95"/>
      <c r="E31" s="95"/>
      <c r="F31" s="95"/>
      <c r="G31" s="95"/>
      <c r="H31" s="95"/>
      <c r="I31" s="96"/>
      <c r="J31" s="97"/>
    </row>
    <row r="32" spans="1:14" s="98" customFormat="1" ht="16.5" thickBot="1">
      <c r="A32" s="87" t="s">
        <v>1616</v>
      </c>
      <c r="B32" s="88" t="s">
        <v>1607</v>
      </c>
      <c r="C32" s="89" t="s">
        <v>1608</v>
      </c>
      <c r="D32" s="89" t="s">
        <v>1609</v>
      </c>
      <c r="E32" s="99"/>
      <c r="F32" s="99"/>
      <c r="G32" s="99"/>
      <c r="H32" s="100"/>
      <c r="I32" s="101"/>
      <c r="J32" s="102"/>
      <c r="K32" s="103"/>
      <c r="L32" s="103"/>
      <c r="M32" s="103"/>
      <c r="N32" s="103"/>
    </row>
    <row r="33" spans="1:14 16384:16384" s="98" customFormat="1" ht="16.5" thickBot="1">
      <c r="E33" s="89"/>
      <c r="F33" s="89"/>
      <c r="G33" s="89"/>
      <c r="H33" s="89"/>
      <c r="I33" s="90"/>
      <c r="J33" s="91"/>
      <c r="K33" s="92"/>
      <c r="L33" s="92"/>
      <c r="M33" s="92"/>
      <c r="N33" s="92"/>
    </row>
    <row r="35" spans="1:14 16384:16384">
      <c r="A35" s="81" t="s">
        <v>1617</v>
      </c>
      <c r="B35" s="82" t="s">
        <v>1618</v>
      </c>
      <c r="C35" s="83" t="s">
        <v>1619</v>
      </c>
    </row>
    <row r="36" spans="1:14 16384:16384">
      <c r="B36" s="82" t="s">
        <v>1620</v>
      </c>
      <c r="C36" s="83" t="s">
        <v>1621</v>
      </c>
    </row>
    <row r="37" spans="1:14 16384:16384">
      <c r="B37" s="82" t="s">
        <v>1622</v>
      </c>
      <c r="D37" s="83" t="s">
        <v>1623</v>
      </c>
    </row>
    <row r="38" spans="1:14 16384:16384" s="92" customFormat="1" ht="16.5" thickBot="1">
      <c r="A38" s="87"/>
      <c r="B38" s="88" t="s">
        <v>1624</v>
      </c>
      <c r="C38" s="89" t="s">
        <v>1625</v>
      </c>
      <c r="D38" s="89" t="s">
        <v>1626</v>
      </c>
      <c r="E38" s="89"/>
      <c r="F38" s="89"/>
      <c r="G38" s="89"/>
      <c r="H38" s="89"/>
      <c r="I38" s="90"/>
      <c r="J38" s="91"/>
      <c r="XFD38" s="92">
        <f>SUM(A38:XFC38)</f>
        <v>0</v>
      </c>
    </row>
    <row r="39" spans="1:14 16384:16384">
      <c r="A39" s="81" t="s">
        <v>1627</v>
      </c>
      <c r="B39" s="82" t="s">
        <v>1628</v>
      </c>
      <c r="C39" s="83" t="s">
        <v>1629</v>
      </c>
    </row>
    <row r="40" spans="1:14 16384:16384" s="92" customFormat="1" ht="16.5" thickBot="1">
      <c r="A40" s="87"/>
      <c r="B40" s="88" t="s">
        <v>1630</v>
      </c>
      <c r="C40" s="89" t="s">
        <v>1631</v>
      </c>
      <c r="D40" s="89"/>
      <c r="E40" s="89"/>
      <c r="F40" s="89"/>
      <c r="G40" s="89"/>
      <c r="H40" s="89"/>
      <c r="I40" s="90"/>
      <c r="J40" s="91"/>
    </row>
    <row r="41" spans="1:14 16384:16384" s="98" customFormat="1" ht="16.5" thickBot="1">
      <c r="A41" s="93" t="s">
        <v>1632</v>
      </c>
      <c r="B41" s="94" t="s">
        <v>1633</v>
      </c>
      <c r="C41" s="95" t="s">
        <v>1634</v>
      </c>
      <c r="D41" s="95" t="s">
        <v>1635</v>
      </c>
      <c r="E41" s="95"/>
      <c r="F41" s="95"/>
      <c r="G41" s="95"/>
      <c r="H41" s="95"/>
      <c r="I41" s="96"/>
      <c r="J41" s="97"/>
    </row>
    <row r="42" spans="1:14 16384:16384" s="98" customFormat="1" ht="16.5" thickBot="1">
      <c r="A42" s="93" t="s">
        <v>1636</v>
      </c>
      <c r="B42" s="94"/>
      <c r="C42" s="95"/>
      <c r="D42" s="95"/>
      <c r="E42" s="95"/>
      <c r="F42" s="95"/>
      <c r="G42" s="95"/>
      <c r="H42" s="95"/>
      <c r="I42" s="96"/>
      <c r="J42" s="97"/>
    </row>
    <row r="43" spans="1:14 16384:16384" s="98" customFormat="1" ht="16.5" thickBot="1">
      <c r="A43" s="93" t="s">
        <v>1637</v>
      </c>
      <c r="B43" s="94" t="s">
        <v>1638</v>
      </c>
      <c r="C43" s="95" t="s">
        <v>1639</v>
      </c>
      <c r="D43" s="95"/>
      <c r="E43" s="95"/>
      <c r="F43" s="95"/>
      <c r="G43" s="95"/>
      <c r="H43" s="95"/>
      <c r="I43" s="96"/>
      <c r="J43" s="97"/>
    </row>
    <row r="44" spans="1:14 16384:16384" s="98" customFormat="1" ht="16.5" thickBot="1">
      <c r="A44" s="93" t="s">
        <v>1640</v>
      </c>
      <c r="B44" s="94"/>
      <c r="C44" s="95"/>
      <c r="D44" s="95"/>
      <c r="E44" s="95"/>
      <c r="F44" s="95"/>
      <c r="G44" s="95"/>
      <c r="H44" s="95"/>
      <c r="I44" s="96"/>
      <c r="J44" s="97"/>
    </row>
    <row r="45" spans="1:14 16384:16384">
      <c r="A45" s="81" t="s">
        <v>1641</v>
      </c>
      <c r="B45" s="82" t="s">
        <v>1642</v>
      </c>
      <c r="C45" s="83" t="s">
        <v>1643</v>
      </c>
      <c r="D45" s="83" t="s">
        <v>1644</v>
      </c>
    </row>
    <row r="46" spans="1:14 16384:16384" s="92" customFormat="1" ht="16.5" thickBot="1">
      <c r="A46" s="87"/>
      <c r="B46" s="88"/>
      <c r="C46" s="89"/>
      <c r="D46" s="89"/>
      <c r="E46" s="89"/>
      <c r="F46" s="89"/>
      <c r="G46" s="89"/>
      <c r="H46" s="89"/>
      <c r="I46" s="90"/>
      <c r="J46" s="91"/>
    </row>
    <row r="47" spans="1:14 16384:16384" s="98" customFormat="1" ht="16.5" thickBot="1">
      <c r="A47" s="93" t="s">
        <v>1645</v>
      </c>
      <c r="B47" s="94"/>
      <c r="C47" s="95"/>
      <c r="D47" s="95"/>
      <c r="E47" s="95"/>
      <c r="F47" s="95"/>
      <c r="G47" s="95"/>
      <c r="H47" s="95"/>
      <c r="I47" s="96"/>
      <c r="J47" s="97"/>
    </row>
    <row r="48" spans="1:14 16384:16384">
      <c r="A48" s="81" t="s">
        <v>650</v>
      </c>
      <c r="B48" s="82" t="s">
        <v>1646</v>
      </c>
      <c r="C48" s="83" t="s">
        <v>1647</v>
      </c>
    </row>
    <row r="49" spans="1:10" s="92" customFormat="1" ht="16.5" thickBot="1">
      <c r="A49" s="87"/>
      <c r="B49" s="88" t="s">
        <v>1648</v>
      </c>
      <c r="C49" s="89" t="s">
        <v>1649</v>
      </c>
      <c r="D49" s="89" t="s">
        <v>1650</v>
      </c>
      <c r="E49" s="89"/>
      <c r="F49" s="89"/>
      <c r="G49" s="89"/>
      <c r="H49" s="89"/>
      <c r="I49" s="90"/>
      <c r="J49" s="91"/>
    </row>
    <row r="50" spans="1:10" s="98" customFormat="1" ht="16.5" thickBot="1">
      <c r="A50" s="93" t="s">
        <v>1651</v>
      </c>
      <c r="B50" s="94" t="s">
        <v>1652</v>
      </c>
      <c r="C50" s="95" t="s">
        <v>1653</v>
      </c>
      <c r="D50" s="95"/>
      <c r="E50" s="95"/>
      <c r="F50" s="95"/>
      <c r="G50" s="95"/>
      <c r="H50" s="95"/>
      <c r="I50" s="96"/>
      <c r="J50" s="97"/>
    </row>
    <row r="51" spans="1:10">
      <c r="A51" s="81" t="s">
        <v>1654</v>
      </c>
      <c r="B51" s="82" t="s">
        <v>1655</v>
      </c>
      <c r="C51" s="83" t="s">
        <v>1656</v>
      </c>
    </row>
    <row r="52" spans="1:10" s="92" customFormat="1" ht="16.5" thickBot="1">
      <c r="A52" s="87"/>
      <c r="B52" s="88" t="s">
        <v>1657</v>
      </c>
      <c r="C52" s="89" t="s">
        <v>1658</v>
      </c>
      <c r="D52" s="89"/>
      <c r="E52" s="89"/>
      <c r="F52" s="89"/>
      <c r="G52" s="89"/>
      <c r="H52" s="89"/>
      <c r="I52" s="90"/>
      <c r="J52" s="91"/>
    </row>
    <row r="53" spans="1:10">
      <c r="A53" s="81" t="s">
        <v>1659</v>
      </c>
      <c r="B53" s="82" t="s">
        <v>1660</v>
      </c>
      <c r="C53" s="83" t="s">
        <v>1661</v>
      </c>
    </row>
    <row r="54" spans="1:10" s="92" customFormat="1" ht="16.5" thickBot="1">
      <c r="A54" s="87"/>
      <c r="B54" s="88" t="s">
        <v>1628</v>
      </c>
      <c r="C54" s="89" t="s">
        <v>1629</v>
      </c>
      <c r="D54" s="89"/>
      <c r="E54" s="89"/>
      <c r="F54" s="89"/>
      <c r="G54" s="89"/>
      <c r="H54" s="89"/>
      <c r="I54" s="90"/>
      <c r="J54" s="91"/>
    </row>
    <row r="55" spans="1:10">
      <c r="A55" s="81" t="s">
        <v>1662</v>
      </c>
      <c r="B55" s="82" t="s">
        <v>1663</v>
      </c>
    </row>
    <row r="60" spans="1:10">
      <c r="B60" s="82" t="s">
        <v>1664</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95AB0A-C081-4731-8E10-4145BE6A6271}">
  <sheetPr>
    <tabColor rgb="FF92D050"/>
  </sheetPr>
  <dimension ref="A1:E31"/>
  <sheetViews>
    <sheetView topLeftCell="A22" workbookViewId="0">
      <selection activeCell="H21" sqref="H21"/>
    </sheetView>
  </sheetViews>
  <sheetFormatPr defaultColWidth="8.625" defaultRowHeight="15"/>
  <cols>
    <col min="1" max="1" width="16.125" style="104" customWidth="1"/>
    <col min="2" max="2" width="40.25" style="104" customWidth="1"/>
    <col min="3" max="3" width="16.125" style="104" customWidth="1"/>
    <col min="4" max="4" width="8.625" style="105"/>
    <col min="5" max="5" width="8.625" style="106"/>
    <col min="6" max="16384" width="8.625" style="104"/>
  </cols>
  <sheetData>
    <row r="1" spans="1:5">
      <c r="A1" s="104" t="s">
        <v>1665</v>
      </c>
      <c r="B1" s="104" t="s">
        <v>1401</v>
      </c>
      <c r="C1" s="104" t="s">
        <v>1666</v>
      </c>
      <c r="D1" s="105" t="s">
        <v>1667</v>
      </c>
      <c r="E1" s="106" t="s">
        <v>1668</v>
      </c>
    </row>
    <row r="2" spans="1:5">
      <c r="A2" s="104" t="s">
        <v>1616</v>
      </c>
      <c r="B2" s="104" t="s">
        <v>1669</v>
      </c>
      <c r="C2" s="104" t="s">
        <v>1670</v>
      </c>
      <c r="D2" s="105">
        <v>6</v>
      </c>
      <c r="E2" s="106" t="s">
        <v>1671</v>
      </c>
    </row>
    <row r="3" spans="1:5">
      <c r="A3" s="104" t="s">
        <v>1672</v>
      </c>
      <c r="B3" s="104" t="s">
        <v>1673</v>
      </c>
      <c r="C3" s="104" t="s">
        <v>1674</v>
      </c>
      <c r="D3" s="105">
        <v>5</v>
      </c>
      <c r="E3" s="106" t="s">
        <v>1675</v>
      </c>
    </row>
    <row r="4" spans="1:5">
      <c r="A4" s="104" t="s">
        <v>1676</v>
      </c>
      <c r="B4" s="104" t="s">
        <v>1673</v>
      </c>
      <c r="C4" s="104" t="s">
        <v>1674</v>
      </c>
      <c r="D4" s="105">
        <v>5</v>
      </c>
      <c r="E4" s="106" t="s">
        <v>1677</v>
      </c>
    </row>
    <row r="5" spans="1:5">
      <c r="A5" s="104" t="s">
        <v>1678</v>
      </c>
      <c r="B5" s="104" t="s">
        <v>1679</v>
      </c>
      <c r="C5" s="104" t="s">
        <v>1680</v>
      </c>
      <c r="D5" s="105">
        <v>6</v>
      </c>
      <c r="E5" s="106" t="s">
        <v>1681</v>
      </c>
    </row>
    <row r="6" spans="1:5">
      <c r="A6" s="104" t="s">
        <v>1682</v>
      </c>
      <c r="B6" s="104" t="s">
        <v>1683</v>
      </c>
      <c r="C6" s="104" t="s">
        <v>1684</v>
      </c>
      <c r="D6" s="105">
        <v>7</v>
      </c>
      <c r="E6" s="106" t="s">
        <v>1685</v>
      </c>
    </row>
    <row r="7" spans="1:5">
      <c r="A7" s="104" t="s">
        <v>1686</v>
      </c>
      <c r="B7" s="104" t="s">
        <v>1687</v>
      </c>
      <c r="C7" s="104" t="s">
        <v>1619</v>
      </c>
      <c r="D7" s="105">
        <v>7</v>
      </c>
      <c r="E7" s="106" t="s">
        <v>1688</v>
      </c>
    </row>
    <row r="8" spans="1:5">
      <c r="A8" s="104" t="s">
        <v>1682</v>
      </c>
      <c r="B8" s="104" t="s">
        <v>1689</v>
      </c>
      <c r="C8" s="104" t="s">
        <v>1690</v>
      </c>
      <c r="D8" s="105">
        <v>4</v>
      </c>
      <c r="E8" s="106" t="s">
        <v>1691</v>
      </c>
    </row>
    <row r="9" spans="1:5">
      <c r="A9" s="104" t="s">
        <v>1692</v>
      </c>
      <c r="B9" s="104" t="s">
        <v>1638</v>
      </c>
      <c r="C9" s="104" t="s">
        <v>1693</v>
      </c>
      <c r="D9" s="105">
        <v>3</v>
      </c>
      <c r="E9" s="106" t="s">
        <v>1694</v>
      </c>
    </row>
    <row r="10" spans="1:5">
      <c r="A10" s="104" t="s">
        <v>1695</v>
      </c>
      <c r="B10" s="104" t="s">
        <v>1660</v>
      </c>
      <c r="C10" s="104" t="s">
        <v>1661</v>
      </c>
      <c r="D10" s="105">
        <v>5</v>
      </c>
      <c r="E10" s="106" t="s">
        <v>1696</v>
      </c>
    </row>
    <row r="11" spans="1:5">
      <c r="A11" s="104" t="s">
        <v>1697</v>
      </c>
      <c r="B11" s="104" t="s">
        <v>1698</v>
      </c>
      <c r="C11" s="104" t="s">
        <v>1699</v>
      </c>
      <c r="D11" s="105">
        <v>6</v>
      </c>
      <c r="E11" s="106" t="s">
        <v>1700</v>
      </c>
    </row>
    <row r="12" spans="1:5">
      <c r="A12" s="104" t="s">
        <v>1701</v>
      </c>
      <c r="B12" s="104" t="s">
        <v>1702</v>
      </c>
      <c r="C12" s="104" t="s">
        <v>1703</v>
      </c>
      <c r="D12" s="105">
        <v>4</v>
      </c>
      <c r="E12" s="106" t="s">
        <v>1704</v>
      </c>
    </row>
    <row r="13" spans="1:5">
      <c r="A13" s="104" t="s">
        <v>1705</v>
      </c>
      <c r="B13" s="104" t="s">
        <v>1706</v>
      </c>
      <c r="C13" s="104" t="s">
        <v>1707</v>
      </c>
      <c r="D13" s="105">
        <v>6</v>
      </c>
      <c r="E13" s="106" t="s">
        <v>1708</v>
      </c>
    </row>
    <row r="14" spans="1:5">
      <c r="A14" s="104" t="s">
        <v>1709</v>
      </c>
      <c r="B14" s="104" t="s">
        <v>1710</v>
      </c>
      <c r="C14" s="104" t="s">
        <v>1711</v>
      </c>
      <c r="D14" s="105">
        <v>5</v>
      </c>
      <c r="E14" s="106" t="s">
        <v>1712</v>
      </c>
    </row>
    <row r="15" spans="1:5">
      <c r="A15" s="104" t="s">
        <v>1709</v>
      </c>
      <c r="B15" s="104" t="s">
        <v>1713</v>
      </c>
      <c r="C15" s="104" t="s">
        <v>1714</v>
      </c>
      <c r="D15" s="105">
        <v>3</v>
      </c>
      <c r="E15" s="106" t="s">
        <v>1715</v>
      </c>
    </row>
    <row r="16" spans="1:5">
      <c r="A16" s="104" t="s">
        <v>1716</v>
      </c>
      <c r="B16" s="104" t="s">
        <v>1717</v>
      </c>
      <c r="C16" s="104" t="s">
        <v>1593</v>
      </c>
      <c r="D16" s="105">
        <v>7</v>
      </c>
      <c r="E16" s="106" t="s">
        <v>1718</v>
      </c>
    </row>
    <row r="17" spans="1:5">
      <c r="A17" s="104" t="s">
        <v>1676</v>
      </c>
      <c r="B17" s="104" t="s">
        <v>1719</v>
      </c>
      <c r="C17" s="104" t="s">
        <v>1720</v>
      </c>
      <c r="D17" s="105">
        <v>1</v>
      </c>
      <c r="E17" s="106" t="s">
        <v>1721</v>
      </c>
    </row>
    <row r="18" spans="1:5">
      <c r="A18" s="104" t="s">
        <v>1581</v>
      </c>
      <c r="B18" s="104" t="s">
        <v>1722</v>
      </c>
      <c r="C18" s="104" t="s">
        <v>1723</v>
      </c>
      <c r="D18" s="105">
        <v>6</v>
      </c>
      <c r="E18" s="106" t="s">
        <v>1724</v>
      </c>
    </row>
    <row r="19" spans="1:5">
      <c r="A19" s="104" t="s">
        <v>1637</v>
      </c>
      <c r="B19" s="104" t="s">
        <v>1725</v>
      </c>
      <c r="C19" s="104" t="s">
        <v>1726</v>
      </c>
      <c r="D19" s="105">
        <v>7</v>
      </c>
      <c r="E19" s="106" t="s">
        <v>1727</v>
      </c>
    </row>
    <row r="20" spans="1:5">
      <c r="A20" s="104" t="s">
        <v>1728</v>
      </c>
      <c r="B20" s="104" t="s">
        <v>1725</v>
      </c>
      <c r="C20" s="104" t="s">
        <v>1726</v>
      </c>
      <c r="D20" s="105">
        <v>9</v>
      </c>
      <c r="E20" s="106" t="s">
        <v>1727</v>
      </c>
    </row>
    <row r="21" spans="1:5">
      <c r="A21" s="104" t="s">
        <v>1729</v>
      </c>
      <c r="B21" s="104" t="s">
        <v>1730</v>
      </c>
      <c r="C21" s="104" t="s">
        <v>1731</v>
      </c>
      <c r="D21" s="105">
        <v>8</v>
      </c>
      <c r="E21" s="106" t="s">
        <v>1732</v>
      </c>
    </row>
    <row r="22" spans="1:5">
      <c r="A22" s="104" t="s">
        <v>1733</v>
      </c>
      <c r="B22" s="104" t="s">
        <v>1734</v>
      </c>
      <c r="C22" s="104" t="s">
        <v>1735</v>
      </c>
      <c r="D22" s="105">
        <v>6</v>
      </c>
      <c r="E22" s="106" t="s">
        <v>1736</v>
      </c>
    </row>
    <row r="23" spans="1:5">
      <c r="A23" s="104" t="s">
        <v>1737</v>
      </c>
      <c r="B23" s="104" t="s">
        <v>1738</v>
      </c>
      <c r="D23" s="105">
        <v>7</v>
      </c>
      <c r="E23" s="106" t="s">
        <v>1732</v>
      </c>
    </row>
    <row r="24" spans="1:5">
      <c r="A24" s="104" t="s">
        <v>1739</v>
      </c>
      <c r="B24" s="104" t="s">
        <v>1740</v>
      </c>
      <c r="D24" s="105">
        <v>6</v>
      </c>
      <c r="E24" s="106" t="s">
        <v>1741</v>
      </c>
    </row>
    <row r="25" spans="1:5">
      <c r="A25" s="104" t="s">
        <v>1742</v>
      </c>
      <c r="B25" s="104" t="s">
        <v>1743</v>
      </c>
    </row>
    <row r="26" spans="1:5">
      <c r="A26" s="104" t="s">
        <v>1744</v>
      </c>
      <c r="B26" s="104" t="s">
        <v>1745</v>
      </c>
    </row>
    <row r="27" spans="1:5">
      <c r="A27" s="104" t="s">
        <v>1709</v>
      </c>
      <c r="B27" s="104" t="s">
        <v>1746</v>
      </c>
      <c r="C27" s="104" t="s">
        <v>1747</v>
      </c>
      <c r="D27" s="105">
        <v>5</v>
      </c>
      <c r="E27" s="106" t="s">
        <v>1748</v>
      </c>
    </row>
    <row r="28" spans="1:5">
      <c r="A28" s="104" t="s">
        <v>1733</v>
      </c>
      <c r="B28" s="104" t="s">
        <v>1749</v>
      </c>
      <c r="D28" s="105">
        <v>4</v>
      </c>
      <c r="E28" s="106" t="s">
        <v>1750</v>
      </c>
    </row>
    <row r="29" spans="1:5">
      <c r="A29" s="104" t="s">
        <v>1709</v>
      </c>
      <c r="B29" s="104" t="s">
        <v>1751</v>
      </c>
      <c r="D29" s="105">
        <v>6</v>
      </c>
      <c r="E29" s="106" t="s">
        <v>1752</v>
      </c>
    </row>
    <row r="30" spans="1:5">
      <c r="A30" s="104" t="s">
        <v>1753</v>
      </c>
      <c r="B30" s="104" t="s">
        <v>1754</v>
      </c>
      <c r="D30" s="105">
        <v>7</v>
      </c>
      <c r="E30" s="106" t="s">
        <v>1755</v>
      </c>
    </row>
    <row r="31" spans="1:5">
      <c r="A31" s="104" t="s">
        <v>1756</v>
      </c>
      <c r="B31" s="104" t="s">
        <v>1757</v>
      </c>
      <c r="C31" s="104" t="s">
        <v>1758</v>
      </c>
      <c r="D31" s="105">
        <v>8</v>
      </c>
      <c r="E31" s="106" t="s">
        <v>1759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958BF-EE2C-4D2E-A2EF-0B7CAB136C3A}">
  <sheetPr>
    <tabColor rgb="FF92D050"/>
  </sheetPr>
  <dimension ref="A1:L95"/>
  <sheetViews>
    <sheetView zoomScale="85" zoomScaleNormal="85" workbookViewId="0">
      <selection activeCell="H21" sqref="H21"/>
    </sheetView>
  </sheetViews>
  <sheetFormatPr defaultColWidth="8" defaultRowHeight="15.75"/>
  <cols>
    <col min="1" max="1" width="51.625" style="108" customWidth="1"/>
    <col min="2" max="2" width="25.125" style="107" customWidth="1"/>
    <col min="3" max="3" width="12.75" style="108" customWidth="1"/>
    <col min="4" max="4" width="13.25" style="108" customWidth="1"/>
    <col min="5" max="16384" width="8" style="108"/>
  </cols>
  <sheetData>
    <row r="1" spans="1:4" s="107" customFormat="1">
      <c r="A1" s="107" t="s">
        <v>1760</v>
      </c>
      <c r="B1" s="107" t="s">
        <v>1761</v>
      </c>
      <c r="C1" s="107" t="s">
        <v>1762</v>
      </c>
      <c r="D1" s="107" t="s">
        <v>1763</v>
      </c>
    </row>
    <row r="2" spans="1:4">
      <c r="A2" s="108" t="s">
        <v>1764</v>
      </c>
      <c r="B2" s="109">
        <v>10000</v>
      </c>
      <c r="C2" s="110">
        <v>44740</v>
      </c>
      <c r="D2" s="110">
        <v>44866</v>
      </c>
    </row>
    <row r="3" spans="1:4">
      <c r="A3" s="108" t="s">
        <v>1765</v>
      </c>
      <c r="B3" s="109">
        <v>80000</v>
      </c>
      <c r="C3" s="110">
        <v>44866</v>
      </c>
      <c r="D3" s="110">
        <v>45047</v>
      </c>
    </row>
    <row r="4" spans="1:4">
      <c r="A4" s="108" t="s">
        <v>1766</v>
      </c>
      <c r="B4" s="109">
        <v>20000</v>
      </c>
      <c r="C4" s="110">
        <v>45047</v>
      </c>
      <c r="D4" s="110">
        <v>45231</v>
      </c>
    </row>
    <row r="5" spans="1:4">
      <c r="A5" s="108" t="s">
        <v>1767</v>
      </c>
      <c r="B5" s="109">
        <v>40000</v>
      </c>
      <c r="C5" s="110">
        <v>45597</v>
      </c>
      <c r="D5" s="110">
        <v>45413</v>
      </c>
    </row>
    <row r="6" spans="1:4">
      <c r="A6" s="108" t="s">
        <v>1768</v>
      </c>
      <c r="B6" s="109">
        <v>125000</v>
      </c>
      <c r="C6" s="110">
        <v>45778</v>
      </c>
      <c r="D6" s="110">
        <v>45962</v>
      </c>
    </row>
    <row r="7" spans="1:4">
      <c r="A7" s="108" t="s">
        <v>1769</v>
      </c>
      <c r="B7" s="109">
        <v>60000</v>
      </c>
      <c r="C7" s="110">
        <v>45962</v>
      </c>
      <c r="D7" s="110">
        <v>46143</v>
      </c>
    </row>
    <row r="8" spans="1:4">
      <c r="A8" s="108" t="s">
        <v>1770</v>
      </c>
      <c r="B8" s="109">
        <v>100000</v>
      </c>
      <c r="C8" s="110">
        <v>46143</v>
      </c>
      <c r="D8" s="110">
        <v>46327</v>
      </c>
    </row>
    <row r="9" spans="1:4">
      <c r="A9" s="108" t="s">
        <v>1771</v>
      </c>
      <c r="B9" s="109">
        <v>25000</v>
      </c>
      <c r="C9" s="110">
        <v>46327</v>
      </c>
      <c r="D9" s="110">
        <v>46508</v>
      </c>
    </row>
    <row r="10" spans="1:4">
      <c r="A10" s="108" t="s">
        <v>1772</v>
      </c>
      <c r="B10" s="109">
        <v>45000</v>
      </c>
      <c r="C10" s="111">
        <v>46508</v>
      </c>
      <c r="D10" s="111">
        <v>46692</v>
      </c>
    </row>
    <row r="11" spans="1:4">
      <c r="B11" s="112">
        <f>SUM(B2:B10)</f>
        <v>505000</v>
      </c>
      <c r="C11" s="113">
        <f>C2</f>
        <v>44740</v>
      </c>
      <c r="D11" s="113">
        <f>D10</f>
        <v>46692</v>
      </c>
    </row>
    <row r="12" spans="1:4">
      <c r="A12" s="108" t="s">
        <v>1773</v>
      </c>
    </row>
    <row r="13" spans="1:4">
      <c r="A13" s="114" t="s">
        <v>1774</v>
      </c>
    </row>
    <row r="14" spans="1:4">
      <c r="A14" s="114" t="s">
        <v>1775</v>
      </c>
    </row>
    <row r="15" spans="1:4">
      <c r="A15" s="114" t="s">
        <v>1776</v>
      </c>
    </row>
    <row r="16" spans="1:4">
      <c r="A16" s="114" t="s">
        <v>1777</v>
      </c>
    </row>
    <row r="17" spans="1:12">
      <c r="A17" s="114" t="s">
        <v>1778</v>
      </c>
    </row>
    <row r="18" spans="1:12">
      <c r="A18" s="114" t="s">
        <v>1779</v>
      </c>
    </row>
    <row r="19" spans="1:12">
      <c r="A19" s="114" t="s">
        <v>1780</v>
      </c>
    </row>
    <row r="20" spans="1:12">
      <c r="A20" s="114" t="s">
        <v>1781</v>
      </c>
    </row>
    <row r="21" spans="1:12">
      <c r="A21" s="114" t="s">
        <v>1782</v>
      </c>
    </row>
    <row r="22" spans="1:12">
      <c r="A22" s="114" t="s">
        <v>1783</v>
      </c>
    </row>
    <row r="23" spans="1:12">
      <c r="A23" s="114" t="s">
        <v>1784</v>
      </c>
    </row>
    <row r="24" spans="1:12">
      <c r="A24" s="114" t="s">
        <v>1785</v>
      </c>
    </row>
    <row r="25" spans="1:12">
      <c r="A25" s="114" t="s">
        <v>1786</v>
      </c>
    </row>
    <row r="29" spans="1:12">
      <c r="A29" s="108" t="s">
        <v>1787</v>
      </c>
      <c r="D29" s="108" t="s">
        <v>1788</v>
      </c>
      <c r="F29" s="108" t="s">
        <v>1789</v>
      </c>
      <c r="H29" s="108" t="s">
        <v>1790</v>
      </c>
      <c r="J29" s="108" t="s">
        <v>1791</v>
      </c>
      <c r="L29" s="108" t="s">
        <v>1792</v>
      </c>
    </row>
    <row r="30" spans="1:12">
      <c r="A30" s="108" t="s">
        <v>1793</v>
      </c>
    </row>
    <row r="31" spans="1:12">
      <c r="A31" s="108" t="s">
        <v>1794</v>
      </c>
    </row>
    <row r="32" spans="1:12">
      <c r="A32" s="108" t="s">
        <v>1795</v>
      </c>
    </row>
    <row r="33" spans="1:1" s="107" customFormat="1">
      <c r="A33" s="108" t="s">
        <v>1796</v>
      </c>
    </row>
    <row r="34" spans="1:1" s="107" customFormat="1">
      <c r="A34" s="108" t="s">
        <v>1797</v>
      </c>
    </row>
    <row r="35" spans="1:1" s="107" customFormat="1">
      <c r="A35" s="108" t="s">
        <v>1798</v>
      </c>
    </row>
    <row r="36" spans="1:1" s="107" customFormat="1">
      <c r="A36" s="108" t="s">
        <v>1799</v>
      </c>
    </row>
    <row r="37" spans="1:1" s="107" customFormat="1">
      <c r="A37" s="108" t="s">
        <v>1800</v>
      </c>
    </row>
    <row r="38" spans="1:1" s="107" customFormat="1">
      <c r="A38" s="108" t="s">
        <v>1801</v>
      </c>
    </row>
    <row r="39" spans="1:1" s="107" customFormat="1">
      <c r="A39" s="108" t="s">
        <v>1802</v>
      </c>
    </row>
    <row r="40" spans="1:1" s="107" customFormat="1">
      <c r="A40" s="108" t="s">
        <v>1803</v>
      </c>
    </row>
    <row r="41" spans="1:1" s="107" customFormat="1">
      <c r="A41" s="108" t="s">
        <v>1804</v>
      </c>
    </row>
    <row r="42" spans="1:1" s="107" customFormat="1">
      <c r="A42" s="108" t="s">
        <v>1805</v>
      </c>
    </row>
    <row r="43" spans="1:1" s="107" customFormat="1">
      <c r="A43" s="108" t="s">
        <v>1806</v>
      </c>
    </row>
    <row r="44" spans="1:1" s="107" customFormat="1">
      <c r="A44" s="108" t="s">
        <v>1807</v>
      </c>
    </row>
    <row r="45" spans="1:1" s="107" customFormat="1">
      <c r="A45" s="108" t="s">
        <v>1807</v>
      </c>
    </row>
    <row r="46" spans="1:1" s="107" customFormat="1">
      <c r="A46" s="108" t="s">
        <v>1808</v>
      </c>
    </row>
    <row r="47" spans="1:1" s="107" customFormat="1">
      <c r="A47" s="108" t="s">
        <v>1809</v>
      </c>
    </row>
    <row r="48" spans="1:1" s="107" customFormat="1">
      <c r="A48" s="108" t="s">
        <v>1810</v>
      </c>
    </row>
    <row r="49" spans="1:1" s="107" customFormat="1">
      <c r="A49" s="108" t="s">
        <v>1811</v>
      </c>
    </row>
    <row r="54" spans="1:1" s="107" customFormat="1">
      <c r="A54" s="108" t="s">
        <v>1812</v>
      </c>
    </row>
    <row r="55" spans="1:1" s="107" customFormat="1">
      <c r="A55" s="108" t="s">
        <v>1813</v>
      </c>
    </row>
    <row r="56" spans="1:1" s="107" customFormat="1">
      <c r="A56" s="108" t="s">
        <v>1814</v>
      </c>
    </row>
    <row r="57" spans="1:1" s="107" customFormat="1">
      <c r="A57" s="108" t="s">
        <v>1815</v>
      </c>
    </row>
    <row r="58" spans="1:1" s="107" customFormat="1">
      <c r="A58" s="108" t="s">
        <v>1816</v>
      </c>
    </row>
    <row r="59" spans="1:1" s="107" customFormat="1">
      <c r="A59" s="108" t="s">
        <v>1817</v>
      </c>
    </row>
    <row r="60" spans="1:1" s="107" customFormat="1">
      <c r="A60" s="108" t="s">
        <v>1818</v>
      </c>
    </row>
    <row r="61" spans="1:1" s="107" customFormat="1">
      <c r="A61" s="108" t="s">
        <v>1819</v>
      </c>
    </row>
    <row r="62" spans="1:1" s="107" customFormat="1">
      <c r="A62" s="108" t="s">
        <v>1820</v>
      </c>
    </row>
    <row r="63" spans="1:1" s="107" customFormat="1">
      <c r="A63" s="108" t="s">
        <v>1821</v>
      </c>
    </row>
    <row r="64" spans="1:1" s="107" customFormat="1">
      <c r="A64" s="108" t="s">
        <v>1822</v>
      </c>
    </row>
    <row r="65" spans="1:1" s="107" customFormat="1">
      <c r="A65" s="108" t="s">
        <v>1823</v>
      </c>
    </row>
    <row r="66" spans="1:1" s="107" customFormat="1">
      <c r="A66" s="108" t="s">
        <v>1824</v>
      </c>
    </row>
    <row r="67" spans="1:1" s="107" customFormat="1">
      <c r="A67" s="108" t="s">
        <v>1825</v>
      </c>
    </row>
    <row r="68" spans="1:1" s="107" customFormat="1">
      <c r="A68" s="108" t="s">
        <v>1826</v>
      </c>
    </row>
    <row r="69" spans="1:1" s="107" customFormat="1">
      <c r="A69" s="108" t="s">
        <v>1827</v>
      </c>
    </row>
    <row r="70" spans="1:1" s="107" customFormat="1">
      <c r="A70" s="108" t="s">
        <v>1828</v>
      </c>
    </row>
    <row r="71" spans="1:1" s="107" customFormat="1">
      <c r="A71" s="108" t="s">
        <v>1829</v>
      </c>
    </row>
    <row r="72" spans="1:1" s="107" customFormat="1">
      <c r="A72" s="108" t="s">
        <v>1830</v>
      </c>
    </row>
    <row r="73" spans="1:1" s="107" customFormat="1">
      <c r="A73" s="108" t="s">
        <v>1831</v>
      </c>
    </row>
    <row r="74" spans="1:1" s="107" customFormat="1">
      <c r="A74" s="108" t="s">
        <v>1832</v>
      </c>
    </row>
    <row r="75" spans="1:1" s="107" customFormat="1">
      <c r="A75" s="108" t="s">
        <v>1833</v>
      </c>
    </row>
    <row r="76" spans="1:1" s="107" customFormat="1">
      <c r="A76" s="108" t="s">
        <v>1834</v>
      </c>
    </row>
    <row r="77" spans="1:1" s="107" customFormat="1">
      <c r="A77" s="108" t="s">
        <v>1835</v>
      </c>
    </row>
    <row r="78" spans="1:1" s="107" customFormat="1">
      <c r="A78" s="108" t="s">
        <v>1836</v>
      </c>
    </row>
    <row r="79" spans="1:1" s="107" customFormat="1">
      <c r="A79" s="108" t="s">
        <v>1837</v>
      </c>
    </row>
    <row r="80" spans="1:1" s="107" customFormat="1">
      <c r="A80" s="108" t="s">
        <v>1838</v>
      </c>
    </row>
    <row r="81" spans="1:1" s="107" customFormat="1">
      <c r="A81" s="108" t="s">
        <v>1839</v>
      </c>
    </row>
    <row r="82" spans="1:1" s="107" customFormat="1">
      <c r="A82" s="108" t="s">
        <v>1840</v>
      </c>
    </row>
    <row r="83" spans="1:1" s="107" customFormat="1">
      <c r="A83" s="108" t="s">
        <v>1841</v>
      </c>
    </row>
    <row r="84" spans="1:1" s="107" customFormat="1">
      <c r="A84" s="108" t="s">
        <v>1842</v>
      </c>
    </row>
    <row r="85" spans="1:1" s="107" customFormat="1">
      <c r="A85" s="108" t="s">
        <v>1843</v>
      </c>
    </row>
    <row r="86" spans="1:1" s="107" customFormat="1">
      <c r="A86" s="108" t="s">
        <v>1844</v>
      </c>
    </row>
    <row r="87" spans="1:1" s="107" customFormat="1">
      <c r="A87" s="108" t="s">
        <v>1845</v>
      </c>
    </row>
    <row r="88" spans="1:1" s="107" customFormat="1">
      <c r="A88" s="108" t="s">
        <v>1846</v>
      </c>
    </row>
    <row r="89" spans="1:1" s="107" customFormat="1">
      <c r="A89" s="108" t="s">
        <v>1847</v>
      </c>
    </row>
    <row r="90" spans="1:1" s="107" customFormat="1">
      <c r="A90" s="108" t="s">
        <v>1848</v>
      </c>
    </row>
    <row r="91" spans="1:1" s="107" customFormat="1">
      <c r="A91" s="108" t="s">
        <v>1849</v>
      </c>
    </row>
    <row r="92" spans="1:1" s="107" customFormat="1">
      <c r="A92" s="108" t="s">
        <v>1850</v>
      </c>
    </row>
    <row r="93" spans="1:1" s="107" customFormat="1">
      <c r="A93" s="108" t="s">
        <v>1851</v>
      </c>
    </row>
    <row r="94" spans="1:1" s="107" customFormat="1">
      <c r="A94" s="108" t="s">
        <v>1852</v>
      </c>
    </row>
    <row r="95" spans="1:1" s="107" customFormat="1">
      <c r="A95" s="108" t="s">
        <v>1853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782B8-3D20-44EE-8293-BDC544643571}">
  <sheetPr>
    <tabColor rgb="FF92D050"/>
  </sheetPr>
  <dimension ref="A1:Y86"/>
  <sheetViews>
    <sheetView zoomScale="70" zoomScaleNormal="70" workbookViewId="0">
      <pane xSplit="1" topLeftCell="B1" activePane="topRight" state="frozen"/>
      <selection activeCell="H21" sqref="H21"/>
      <selection pane="topRight" activeCell="H21" sqref="H21"/>
    </sheetView>
  </sheetViews>
  <sheetFormatPr defaultColWidth="8" defaultRowHeight="12.75"/>
  <cols>
    <col min="1" max="1" width="21" style="136" customWidth="1"/>
    <col min="2" max="2" width="7.875" style="132" customWidth="1"/>
    <col min="3" max="3" width="7.875" style="122" customWidth="1"/>
    <col min="4" max="4" width="7.875" style="132" customWidth="1"/>
    <col min="5" max="5" width="7.875" style="122" customWidth="1"/>
    <col min="6" max="6" width="7.875" style="132" customWidth="1"/>
    <col min="7" max="8" width="7.875" style="122" customWidth="1"/>
    <col min="9" max="10" width="8" style="122"/>
    <col min="11" max="11" width="7.875" style="132" customWidth="1"/>
    <col min="12" max="12" width="7.875" style="122" customWidth="1"/>
    <col min="13" max="13" width="7.875" style="132" customWidth="1"/>
    <col min="14" max="14" width="7.875" style="122" customWidth="1"/>
    <col min="15" max="15" width="7.875" style="132" customWidth="1"/>
    <col min="16" max="17" width="7.875" style="122" customWidth="1"/>
    <col min="18" max="16384" width="8" style="122"/>
  </cols>
  <sheetData>
    <row r="1" spans="1:25" ht="38.25">
      <c r="A1" s="115" t="s">
        <v>1220</v>
      </c>
      <c r="B1" s="116" t="s">
        <v>1854</v>
      </c>
      <c r="C1" s="115" t="s">
        <v>1855</v>
      </c>
      <c r="D1" s="117" t="s">
        <v>1856</v>
      </c>
      <c r="E1" s="118" t="s">
        <v>1857</v>
      </c>
      <c r="F1" s="116" t="s">
        <v>1858</v>
      </c>
      <c r="G1" s="115" t="s">
        <v>1859</v>
      </c>
      <c r="H1" s="119" t="s">
        <v>1860</v>
      </c>
      <c r="I1" s="120" t="s">
        <v>1861</v>
      </c>
      <c r="J1" s="121" t="s">
        <v>1862</v>
      </c>
      <c r="K1" s="116" t="s">
        <v>1863</v>
      </c>
      <c r="L1" s="115" t="s">
        <v>1864</v>
      </c>
      <c r="M1" s="117" t="s">
        <v>1865</v>
      </c>
      <c r="N1" s="118" t="s">
        <v>1866</v>
      </c>
      <c r="O1" s="116" t="s">
        <v>1867</v>
      </c>
      <c r="P1" s="115" t="s">
        <v>1868</v>
      </c>
      <c r="Q1" s="119" t="s">
        <v>1869</v>
      </c>
      <c r="R1" s="120" t="s">
        <v>1870</v>
      </c>
      <c r="S1" s="121" t="s">
        <v>1862</v>
      </c>
    </row>
    <row r="2" spans="1:25">
      <c r="A2" s="123" t="s">
        <v>1871</v>
      </c>
      <c r="B2" s="124"/>
      <c r="C2" s="125"/>
      <c r="D2" s="126"/>
      <c r="E2" s="127"/>
      <c r="F2" s="124"/>
      <c r="G2" s="125"/>
      <c r="H2" s="128"/>
      <c r="I2" s="129"/>
      <c r="J2" s="130"/>
      <c r="K2" s="124"/>
      <c r="L2" s="125"/>
      <c r="M2" s="126"/>
      <c r="N2" s="127"/>
      <c r="O2" s="124"/>
      <c r="P2" s="125"/>
      <c r="Q2" s="128"/>
      <c r="R2" s="129"/>
      <c r="S2" s="130"/>
    </row>
    <row r="3" spans="1:25">
      <c r="A3" s="131" t="s">
        <v>1872</v>
      </c>
      <c r="D3" s="133"/>
      <c r="E3" s="134"/>
      <c r="H3" s="135"/>
      <c r="I3" s="129"/>
      <c r="J3" s="130"/>
      <c r="M3" s="133"/>
      <c r="N3" s="134"/>
      <c r="Q3" s="135"/>
      <c r="R3" s="129"/>
      <c r="S3" s="130"/>
    </row>
    <row r="4" spans="1:25">
      <c r="A4" s="136" t="s">
        <v>1873</v>
      </c>
      <c r="C4" s="132"/>
      <c r="D4" s="133">
        <v>18000</v>
      </c>
      <c r="E4" s="134">
        <v>18000</v>
      </c>
      <c r="F4" s="132">
        <v>18000</v>
      </c>
      <c r="G4" s="122">
        <v>18000</v>
      </c>
      <c r="H4" s="135"/>
      <c r="I4" s="129"/>
      <c r="J4" s="130"/>
      <c r="K4" s="132">
        <v>18000</v>
      </c>
      <c r="L4" s="132">
        <v>18000</v>
      </c>
      <c r="M4" s="133">
        <v>18000</v>
      </c>
      <c r="N4" s="134">
        <v>18000</v>
      </c>
      <c r="O4" s="132">
        <v>18000</v>
      </c>
      <c r="P4" s="122">
        <v>18000</v>
      </c>
      <c r="Q4" s="135"/>
      <c r="R4" s="129"/>
      <c r="S4" s="130"/>
    </row>
    <row r="5" spans="1:25">
      <c r="A5" s="136" t="s">
        <v>1874</v>
      </c>
      <c r="C5" s="132"/>
      <c r="D5" s="133">
        <f>D4-D48-D49-D50</f>
        <v>12528</v>
      </c>
      <c r="E5" s="134">
        <v>12528</v>
      </c>
      <c r="F5" s="132">
        <f>F4-F48-F49-F50</f>
        <v>12528</v>
      </c>
      <c r="G5" s="122">
        <v>12528</v>
      </c>
      <c r="H5" s="135"/>
      <c r="I5" s="129"/>
      <c r="J5" s="130"/>
      <c r="K5" s="132">
        <f>K4-K48-K49-K50</f>
        <v>12528</v>
      </c>
      <c r="L5" s="132">
        <v>12528</v>
      </c>
      <c r="M5" s="133">
        <f>M4-M48-M49-M50</f>
        <v>12528</v>
      </c>
      <c r="N5" s="134">
        <v>12528</v>
      </c>
      <c r="O5" s="132">
        <f>O4-O48-O49-O50</f>
        <v>12528</v>
      </c>
      <c r="P5" s="122">
        <v>12528</v>
      </c>
      <c r="Q5" s="135"/>
      <c r="R5" s="129"/>
      <c r="S5" s="130"/>
    </row>
    <row r="6" spans="1:25">
      <c r="A6" s="131" t="s">
        <v>1875</v>
      </c>
      <c r="C6" s="132"/>
      <c r="D6" s="133"/>
      <c r="E6" s="134"/>
      <c r="H6" s="135"/>
      <c r="I6" s="129"/>
      <c r="J6" s="130"/>
      <c r="L6" s="132"/>
      <c r="M6" s="133"/>
      <c r="N6" s="134"/>
      <c r="Q6" s="135"/>
      <c r="R6" s="129"/>
      <c r="S6" s="130"/>
    </row>
    <row r="7" spans="1:25">
      <c r="A7" s="136" t="s">
        <v>1876</v>
      </c>
      <c r="C7" s="132"/>
      <c r="D7" s="133">
        <f>D12</f>
        <v>13870</v>
      </c>
      <c r="E7" s="134">
        <v>13808</v>
      </c>
      <c r="F7" s="132">
        <f>F12</f>
        <v>13608</v>
      </c>
      <c r="G7" s="122">
        <v>13808</v>
      </c>
      <c r="H7" s="135"/>
      <c r="I7" s="129"/>
      <c r="J7" s="130"/>
      <c r="K7" s="132">
        <f>K12</f>
        <v>16508</v>
      </c>
      <c r="L7" s="132">
        <v>13808</v>
      </c>
      <c r="M7" s="133">
        <f>M12</f>
        <v>16508</v>
      </c>
      <c r="N7" s="134">
        <v>13808</v>
      </c>
      <c r="O7" s="132">
        <f>O12</f>
        <v>16308</v>
      </c>
      <c r="P7" s="122">
        <v>13808</v>
      </c>
      <c r="Q7" s="135"/>
      <c r="R7" s="129"/>
      <c r="S7" s="130"/>
    </row>
    <row r="8" spans="1:25">
      <c r="A8" s="136" t="s">
        <v>1877</v>
      </c>
      <c r="C8" s="132"/>
      <c r="D8" s="133">
        <f>D52</f>
        <v>2440</v>
      </c>
      <c r="E8" s="134">
        <v>2440</v>
      </c>
      <c r="F8" s="132">
        <f>F52</f>
        <v>2440</v>
      </c>
      <c r="G8" s="122">
        <v>2440</v>
      </c>
      <c r="H8" s="135"/>
      <c r="I8" s="129"/>
      <c r="J8" s="130"/>
      <c r="K8" s="132">
        <f>K52</f>
        <v>2440</v>
      </c>
      <c r="L8" s="132">
        <v>2440</v>
      </c>
      <c r="M8" s="133">
        <f>M52</f>
        <v>2440</v>
      </c>
      <c r="N8" s="134">
        <v>2440</v>
      </c>
      <c r="O8" s="132">
        <f>O52</f>
        <v>2440</v>
      </c>
      <c r="P8" s="122">
        <v>2440</v>
      </c>
      <c r="Q8" s="135"/>
      <c r="R8" s="129"/>
      <c r="S8" s="130"/>
    </row>
    <row r="9" spans="1:25">
      <c r="A9" s="131" t="s">
        <v>1878</v>
      </c>
      <c r="C9" s="132"/>
      <c r="D9" s="133"/>
      <c r="E9" s="134"/>
      <c r="H9" s="135"/>
      <c r="I9" s="129"/>
      <c r="J9" s="130"/>
      <c r="L9" s="132"/>
      <c r="M9" s="133"/>
      <c r="N9" s="134"/>
      <c r="Q9" s="135"/>
      <c r="R9" s="129"/>
      <c r="S9" s="130"/>
      <c r="Y9" s="122">
        <v>0</v>
      </c>
    </row>
    <row r="10" spans="1:25">
      <c r="A10" s="136" t="s">
        <v>1879</v>
      </c>
      <c r="B10" s="132">
        <v>11800</v>
      </c>
      <c r="C10" s="132"/>
      <c r="D10" s="133">
        <f>D4-D7-D8</f>
        <v>1690</v>
      </c>
      <c r="E10" s="137">
        <v>1752</v>
      </c>
      <c r="F10" s="132">
        <f>F4-F7-F8</f>
        <v>1952</v>
      </c>
      <c r="G10" s="122">
        <v>1752</v>
      </c>
      <c r="H10" s="135"/>
      <c r="I10" s="129"/>
      <c r="J10" s="130"/>
      <c r="K10" s="132">
        <f>K4-K7-K8</f>
        <v>-948</v>
      </c>
      <c r="L10" s="132">
        <v>1752</v>
      </c>
      <c r="M10" s="133">
        <f>M4-M7-M8</f>
        <v>-948</v>
      </c>
      <c r="N10" s="137">
        <v>1752</v>
      </c>
      <c r="O10" s="132">
        <f>O4-O7-O8</f>
        <v>-748</v>
      </c>
      <c r="P10" s="122">
        <v>1752</v>
      </c>
      <c r="Q10" s="135"/>
      <c r="R10" s="129"/>
      <c r="S10" s="130"/>
    </row>
    <row r="11" spans="1:25">
      <c r="C11" s="132"/>
      <c r="D11" s="133"/>
      <c r="E11" s="137"/>
      <c r="H11" s="135"/>
      <c r="I11" s="129"/>
      <c r="J11" s="130"/>
      <c r="L11" s="132"/>
      <c r="M11" s="133"/>
      <c r="N11" s="137"/>
      <c r="Q11" s="135"/>
      <c r="R11" s="129"/>
      <c r="S11" s="130"/>
      <c r="W11" s="122" t="s">
        <v>1880</v>
      </c>
    </row>
    <row r="12" spans="1:25">
      <c r="A12" s="123" t="s">
        <v>1881</v>
      </c>
      <c r="C12" s="132"/>
      <c r="D12" s="133">
        <f>SUM(D13+D23+D29+D33+D38+D43+D47)</f>
        <v>13870</v>
      </c>
      <c r="E12" s="134">
        <v>13808</v>
      </c>
      <c r="F12" s="132">
        <f>SUM(F13+F23+F29+F33+F38+F43+F47)</f>
        <v>13608</v>
      </c>
      <c r="G12" s="122">
        <v>13808</v>
      </c>
      <c r="H12" s="135"/>
      <c r="I12" s="129"/>
      <c r="J12" s="130"/>
      <c r="K12" s="132">
        <f>SUM(K13+K23+K29+K33+K38+K43+K47)</f>
        <v>16508</v>
      </c>
      <c r="L12" s="132">
        <v>13808</v>
      </c>
      <c r="M12" s="133">
        <f>SUM(M13+M23+M29+M33+M38+M43+M47)</f>
        <v>16508</v>
      </c>
      <c r="N12" s="134">
        <v>13808</v>
      </c>
      <c r="O12" s="132">
        <f>SUM(O13+O23+O29+O33+O38+O43+O47)</f>
        <v>16308</v>
      </c>
      <c r="P12" s="122">
        <v>13808</v>
      </c>
      <c r="Q12" s="135"/>
      <c r="R12" s="129"/>
      <c r="S12" s="130"/>
      <c r="W12" s="122">
        <v>-3700</v>
      </c>
    </row>
    <row r="13" spans="1:25">
      <c r="A13" s="131" t="s">
        <v>1882</v>
      </c>
      <c r="C13" s="132"/>
      <c r="D13" s="133">
        <f>SUM(D14:D22)</f>
        <v>4874</v>
      </c>
      <c r="E13" s="134">
        <v>4874</v>
      </c>
      <c r="F13" s="132">
        <f>SUM(F14:F22)</f>
        <v>4874</v>
      </c>
      <c r="G13" s="122">
        <v>4874</v>
      </c>
      <c r="H13" s="135"/>
      <c r="I13" s="129"/>
      <c r="J13" s="130"/>
      <c r="K13" s="132">
        <f>SUM(K14:K22)</f>
        <v>4874</v>
      </c>
      <c r="L13" s="132">
        <v>4874</v>
      </c>
      <c r="M13" s="133">
        <f>SUM(M14:M22)</f>
        <v>4874</v>
      </c>
      <c r="N13" s="134">
        <v>4874</v>
      </c>
      <c r="O13" s="132">
        <f>SUM(O14:O22)</f>
        <v>4874</v>
      </c>
      <c r="P13" s="122">
        <v>4874</v>
      </c>
      <c r="Q13" s="135"/>
      <c r="R13" s="129"/>
      <c r="S13" s="130"/>
      <c r="W13" s="122">
        <f>16400-3700</f>
        <v>12700</v>
      </c>
    </row>
    <row r="14" spans="1:25">
      <c r="A14" s="136" t="s">
        <v>1883</v>
      </c>
      <c r="C14" s="132"/>
      <c r="D14" s="133">
        <v>2750</v>
      </c>
      <c r="E14" s="134">
        <v>2750</v>
      </c>
      <c r="F14" s="132">
        <v>2750</v>
      </c>
      <c r="G14" s="122">
        <v>2750</v>
      </c>
      <c r="H14" s="135"/>
      <c r="I14" s="129"/>
      <c r="J14" s="130"/>
      <c r="K14" s="132">
        <v>2750</v>
      </c>
      <c r="L14" s="132">
        <v>2750</v>
      </c>
      <c r="M14" s="133">
        <v>2750</v>
      </c>
      <c r="N14" s="134">
        <v>2750</v>
      </c>
      <c r="O14" s="132">
        <v>2750</v>
      </c>
      <c r="P14" s="122">
        <v>2750</v>
      </c>
      <c r="Q14" s="135"/>
      <c r="R14" s="129"/>
      <c r="S14" s="130"/>
    </row>
    <row r="15" spans="1:25">
      <c r="A15" s="136" t="s">
        <v>1884</v>
      </c>
      <c r="C15" s="132"/>
      <c r="D15" s="133">
        <v>225</v>
      </c>
      <c r="E15" s="134">
        <v>225</v>
      </c>
      <c r="F15" s="132">
        <v>225</v>
      </c>
      <c r="G15" s="122">
        <v>225</v>
      </c>
      <c r="H15" s="135"/>
      <c r="I15" s="129"/>
      <c r="J15" s="130"/>
      <c r="K15" s="132">
        <v>225</v>
      </c>
      <c r="L15" s="132">
        <v>225</v>
      </c>
      <c r="M15" s="133">
        <v>225</v>
      </c>
      <c r="N15" s="134">
        <v>225</v>
      </c>
      <c r="O15" s="132">
        <v>225</v>
      </c>
      <c r="P15" s="122">
        <v>225</v>
      </c>
      <c r="Q15" s="135"/>
      <c r="R15" s="129"/>
      <c r="S15" s="130"/>
    </row>
    <row r="16" spans="1:25">
      <c r="A16" s="136" t="s">
        <v>1885</v>
      </c>
      <c r="C16" s="132"/>
      <c r="D16" s="133">
        <v>175</v>
      </c>
      <c r="E16" s="134">
        <v>175</v>
      </c>
      <c r="F16" s="132">
        <v>175</v>
      </c>
      <c r="G16" s="122">
        <v>175</v>
      </c>
      <c r="H16" s="135"/>
      <c r="I16" s="129"/>
      <c r="J16" s="130"/>
      <c r="K16" s="132">
        <v>175</v>
      </c>
      <c r="L16" s="132">
        <v>175</v>
      </c>
      <c r="M16" s="133">
        <v>175</v>
      </c>
      <c r="N16" s="134">
        <v>175</v>
      </c>
      <c r="O16" s="132">
        <v>175</v>
      </c>
      <c r="P16" s="122">
        <v>175</v>
      </c>
      <c r="Q16" s="135"/>
      <c r="R16" s="129"/>
      <c r="S16" s="130"/>
    </row>
    <row r="17" spans="1:21">
      <c r="A17" s="136" t="s">
        <v>1666</v>
      </c>
      <c r="C17" s="132"/>
      <c r="D17" s="133">
        <v>172</v>
      </c>
      <c r="E17" s="134">
        <v>172</v>
      </c>
      <c r="F17" s="132">
        <v>172</v>
      </c>
      <c r="G17" s="122">
        <v>172</v>
      </c>
      <c r="H17" s="135"/>
      <c r="I17" s="129"/>
      <c r="J17" s="130"/>
      <c r="K17" s="132">
        <v>172</v>
      </c>
      <c r="L17" s="132">
        <v>172</v>
      </c>
      <c r="M17" s="133">
        <v>172</v>
      </c>
      <c r="N17" s="134">
        <v>172</v>
      </c>
      <c r="O17" s="132">
        <v>172</v>
      </c>
      <c r="P17" s="122">
        <v>172</v>
      </c>
      <c r="Q17" s="135"/>
      <c r="R17" s="129"/>
      <c r="S17" s="130"/>
      <c r="U17" s="122" t="s">
        <v>1886</v>
      </c>
    </row>
    <row r="18" spans="1:21">
      <c r="A18" s="136" t="s">
        <v>1887</v>
      </c>
      <c r="C18" s="132"/>
      <c r="D18" s="133">
        <v>300</v>
      </c>
      <c r="E18" s="134">
        <v>300</v>
      </c>
      <c r="F18" s="132">
        <v>300</v>
      </c>
      <c r="G18" s="122">
        <v>300</v>
      </c>
      <c r="H18" s="135"/>
      <c r="I18" s="129"/>
      <c r="J18" s="130"/>
      <c r="K18" s="132">
        <v>300</v>
      </c>
      <c r="L18" s="132">
        <v>300</v>
      </c>
      <c r="M18" s="133">
        <v>300</v>
      </c>
      <c r="N18" s="134">
        <v>300</v>
      </c>
      <c r="O18" s="132">
        <v>300</v>
      </c>
      <c r="P18" s="122">
        <v>300</v>
      </c>
      <c r="Q18" s="135"/>
      <c r="R18" s="129"/>
      <c r="S18" s="130"/>
    </row>
    <row r="19" spans="1:21">
      <c r="A19" s="136" t="s">
        <v>1888</v>
      </c>
      <c r="C19" s="132"/>
      <c r="D19" s="133">
        <v>75</v>
      </c>
      <c r="E19" s="134">
        <v>75</v>
      </c>
      <c r="F19" s="132">
        <v>75</v>
      </c>
      <c r="G19" s="122">
        <v>75</v>
      </c>
      <c r="H19" s="135"/>
      <c r="I19" s="129"/>
      <c r="J19" s="130"/>
      <c r="K19" s="132">
        <v>75</v>
      </c>
      <c r="L19" s="132">
        <v>75</v>
      </c>
      <c r="M19" s="133">
        <v>75</v>
      </c>
      <c r="N19" s="134">
        <v>75</v>
      </c>
      <c r="O19" s="132">
        <v>75</v>
      </c>
      <c r="P19" s="122">
        <v>75</v>
      </c>
      <c r="Q19" s="135"/>
      <c r="R19" s="129"/>
      <c r="S19" s="130"/>
    </row>
    <row r="20" spans="1:21">
      <c r="A20" s="136" t="s">
        <v>1889</v>
      </c>
      <c r="C20" s="132"/>
      <c r="D20" s="133">
        <v>50</v>
      </c>
      <c r="E20" s="134">
        <v>50</v>
      </c>
      <c r="F20" s="132">
        <v>50</v>
      </c>
      <c r="G20" s="122">
        <v>50</v>
      </c>
      <c r="H20" s="135"/>
      <c r="I20" s="129"/>
      <c r="J20" s="130"/>
      <c r="K20" s="132">
        <v>50</v>
      </c>
      <c r="L20" s="132">
        <v>50</v>
      </c>
      <c r="M20" s="133">
        <v>50</v>
      </c>
      <c r="N20" s="134">
        <v>50</v>
      </c>
      <c r="O20" s="132">
        <v>50</v>
      </c>
      <c r="P20" s="122">
        <v>50</v>
      </c>
      <c r="Q20" s="135"/>
      <c r="R20" s="129"/>
      <c r="S20" s="130"/>
    </row>
    <row r="21" spans="1:21">
      <c r="A21" s="136" t="s">
        <v>1890</v>
      </c>
      <c r="C21" s="132"/>
      <c r="D21" s="133">
        <v>0</v>
      </c>
      <c r="E21" s="134">
        <v>0</v>
      </c>
      <c r="F21" s="132">
        <v>0</v>
      </c>
      <c r="G21" s="122">
        <v>0</v>
      </c>
      <c r="H21" s="135"/>
      <c r="I21" s="129"/>
      <c r="J21" s="130"/>
      <c r="K21" s="132">
        <v>0</v>
      </c>
      <c r="L21" s="132">
        <v>0</v>
      </c>
      <c r="M21" s="133">
        <v>0</v>
      </c>
      <c r="N21" s="134">
        <v>0</v>
      </c>
      <c r="O21" s="132">
        <v>0</v>
      </c>
      <c r="P21" s="122">
        <v>0</v>
      </c>
      <c r="Q21" s="135"/>
      <c r="R21" s="129"/>
      <c r="S21" s="130"/>
    </row>
    <row r="22" spans="1:21">
      <c r="A22" s="136" t="s">
        <v>1891</v>
      </c>
      <c r="C22" s="132"/>
      <c r="D22" s="133">
        <v>1127</v>
      </c>
      <c r="E22" s="134">
        <v>1127</v>
      </c>
      <c r="F22" s="132">
        <v>1127</v>
      </c>
      <c r="G22" s="122">
        <v>1127</v>
      </c>
      <c r="H22" s="135"/>
      <c r="I22" s="129"/>
      <c r="J22" s="130"/>
      <c r="K22" s="132">
        <v>1127</v>
      </c>
      <c r="L22" s="132">
        <v>1127</v>
      </c>
      <c r="M22" s="133">
        <v>1127</v>
      </c>
      <c r="N22" s="134">
        <v>1127</v>
      </c>
      <c r="O22" s="132">
        <v>1127</v>
      </c>
      <c r="P22" s="122">
        <v>1127</v>
      </c>
      <c r="Q22" s="135"/>
      <c r="R22" s="129"/>
      <c r="S22" s="130"/>
    </row>
    <row r="23" spans="1:21" ht="25.5">
      <c r="A23" s="131" t="s">
        <v>1892</v>
      </c>
      <c r="C23" s="132"/>
      <c r="D23" s="133">
        <f>SUM(D24:D28)</f>
        <v>1185</v>
      </c>
      <c r="E23" s="134">
        <v>1185</v>
      </c>
      <c r="F23" s="132">
        <f>SUM(F24:F28)</f>
        <v>1185</v>
      </c>
      <c r="G23" s="122">
        <v>1185</v>
      </c>
      <c r="H23" s="135"/>
      <c r="I23" s="129"/>
      <c r="J23" s="130"/>
      <c r="K23" s="132">
        <f>SUM(K24:K28)</f>
        <v>1185</v>
      </c>
      <c r="L23" s="132">
        <v>1185</v>
      </c>
      <c r="M23" s="133">
        <f>SUM(M24:M28)</f>
        <v>1185</v>
      </c>
      <c r="N23" s="134">
        <v>1185</v>
      </c>
      <c r="O23" s="132">
        <f>SUM(O24:O28)</f>
        <v>1185</v>
      </c>
      <c r="P23" s="122">
        <v>1185</v>
      </c>
      <c r="Q23" s="135"/>
      <c r="R23" s="129"/>
      <c r="S23" s="130"/>
    </row>
    <row r="24" spans="1:21">
      <c r="A24" s="136" t="s">
        <v>1893</v>
      </c>
      <c r="C24" s="132"/>
      <c r="D24" s="133">
        <v>775</v>
      </c>
      <c r="E24" s="134">
        <v>775</v>
      </c>
      <c r="F24" s="132">
        <v>775</v>
      </c>
      <c r="G24" s="122">
        <v>775</v>
      </c>
      <c r="H24" s="135"/>
      <c r="I24" s="129"/>
      <c r="J24" s="130"/>
      <c r="K24" s="132">
        <v>775</v>
      </c>
      <c r="L24" s="132">
        <v>775</v>
      </c>
      <c r="M24" s="133">
        <v>775</v>
      </c>
      <c r="N24" s="134">
        <v>775</v>
      </c>
      <c r="O24" s="132">
        <v>775</v>
      </c>
      <c r="P24" s="122">
        <v>775</v>
      </c>
      <c r="Q24" s="135"/>
      <c r="R24" s="129"/>
      <c r="S24" s="130"/>
    </row>
    <row r="25" spans="1:21">
      <c r="A25" s="136" t="s">
        <v>1894</v>
      </c>
      <c r="C25" s="132"/>
      <c r="D25" s="133">
        <v>140</v>
      </c>
      <c r="E25" s="134">
        <v>140</v>
      </c>
      <c r="F25" s="132">
        <v>140</v>
      </c>
      <c r="G25" s="122">
        <v>140</v>
      </c>
      <c r="H25" s="135"/>
      <c r="I25" s="129"/>
      <c r="J25" s="130"/>
      <c r="K25" s="132">
        <v>140</v>
      </c>
      <c r="L25" s="132">
        <v>140</v>
      </c>
      <c r="M25" s="133">
        <v>140</v>
      </c>
      <c r="N25" s="134">
        <v>140</v>
      </c>
      <c r="O25" s="132">
        <v>140</v>
      </c>
      <c r="P25" s="122">
        <v>140</v>
      </c>
      <c r="Q25" s="135"/>
      <c r="R25" s="129"/>
      <c r="S25" s="130"/>
    </row>
    <row r="26" spans="1:21">
      <c r="A26" s="136" t="s">
        <v>1895</v>
      </c>
      <c r="C26" s="132"/>
      <c r="D26" s="133">
        <v>40</v>
      </c>
      <c r="E26" s="134">
        <v>40</v>
      </c>
      <c r="F26" s="132">
        <v>40</v>
      </c>
      <c r="G26" s="122">
        <v>40</v>
      </c>
      <c r="H26" s="135"/>
      <c r="I26" s="129"/>
      <c r="J26" s="130"/>
      <c r="K26" s="132">
        <v>40</v>
      </c>
      <c r="L26" s="132">
        <v>40</v>
      </c>
      <c r="M26" s="133">
        <v>40</v>
      </c>
      <c r="N26" s="134">
        <v>40</v>
      </c>
      <c r="O26" s="132">
        <v>40</v>
      </c>
      <c r="P26" s="122">
        <v>40</v>
      </c>
      <c r="Q26" s="135"/>
      <c r="R26" s="129"/>
      <c r="S26" s="130"/>
    </row>
    <row r="27" spans="1:21">
      <c r="A27" s="136" t="s">
        <v>1896</v>
      </c>
      <c r="C27" s="132"/>
      <c r="D27" s="133">
        <v>180</v>
      </c>
      <c r="E27" s="134">
        <v>180</v>
      </c>
      <c r="F27" s="132">
        <v>180</v>
      </c>
      <c r="G27" s="122">
        <v>180</v>
      </c>
      <c r="H27" s="135"/>
      <c r="I27" s="129"/>
      <c r="J27" s="130"/>
      <c r="K27" s="132">
        <v>180</v>
      </c>
      <c r="L27" s="132">
        <v>180</v>
      </c>
      <c r="M27" s="133">
        <v>180</v>
      </c>
      <c r="N27" s="134">
        <v>180</v>
      </c>
      <c r="O27" s="132">
        <v>180</v>
      </c>
      <c r="P27" s="122">
        <v>180</v>
      </c>
      <c r="Q27" s="135"/>
      <c r="R27" s="129"/>
      <c r="S27" s="130"/>
    </row>
    <row r="28" spans="1:21">
      <c r="A28" s="136" t="s">
        <v>294</v>
      </c>
      <c r="C28" s="132"/>
      <c r="D28" s="133">
        <v>50</v>
      </c>
      <c r="E28" s="134">
        <v>50</v>
      </c>
      <c r="F28" s="132">
        <v>50</v>
      </c>
      <c r="G28" s="122">
        <v>50</v>
      </c>
      <c r="H28" s="135"/>
      <c r="I28" s="129"/>
      <c r="J28" s="130"/>
      <c r="K28" s="132">
        <v>50</v>
      </c>
      <c r="L28" s="132">
        <v>50</v>
      </c>
      <c r="M28" s="133">
        <v>50</v>
      </c>
      <c r="N28" s="134">
        <v>50</v>
      </c>
      <c r="O28" s="132">
        <v>50</v>
      </c>
      <c r="P28" s="122">
        <v>50</v>
      </c>
      <c r="Q28" s="135"/>
      <c r="R28" s="129"/>
      <c r="S28" s="130"/>
    </row>
    <row r="29" spans="1:21">
      <c r="A29" s="131" t="s">
        <v>1897</v>
      </c>
      <c r="C29" s="132"/>
      <c r="D29" s="133">
        <f>SUM(D30:D32)</f>
        <v>1500</v>
      </c>
      <c r="E29" s="134">
        <v>1500</v>
      </c>
      <c r="F29" s="132">
        <f>SUM(F30:F32)</f>
        <v>1300</v>
      </c>
      <c r="G29" s="122">
        <v>1500</v>
      </c>
      <c r="H29" s="135"/>
      <c r="I29" s="129"/>
      <c r="J29" s="130"/>
      <c r="K29" s="132">
        <f>SUM(K30:K32)</f>
        <v>1500</v>
      </c>
      <c r="L29" s="132">
        <v>1500</v>
      </c>
      <c r="M29" s="133">
        <f>SUM(M30:M32)</f>
        <v>1500</v>
      </c>
      <c r="N29" s="134">
        <v>1500</v>
      </c>
      <c r="O29" s="132">
        <f>SUM(O30:O32)</f>
        <v>1300</v>
      </c>
      <c r="P29" s="122">
        <v>1500</v>
      </c>
      <c r="Q29" s="135"/>
      <c r="R29" s="129"/>
      <c r="S29" s="130"/>
    </row>
    <row r="30" spans="1:21">
      <c r="A30" s="136" t="s">
        <v>109</v>
      </c>
      <c r="C30" s="132"/>
      <c r="D30" s="133">
        <v>1200</v>
      </c>
      <c r="E30" s="134">
        <v>1200</v>
      </c>
      <c r="F30" s="132">
        <v>1000</v>
      </c>
      <c r="G30" s="122">
        <v>1200</v>
      </c>
      <c r="H30" s="135"/>
      <c r="I30" s="129"/>
      <c r="J30" s="130"/>
      <c r="K30" s="132">
        <v>1200</v>
      </c>
      <c r="L30" s="132">
        <v>1200</v>
      </c>
      <c r="M30" s="133">
        <v>1200</v>
      </c>
      <c r="N30" s="134">
        <v>1200</v>
      </c>
      <c r="O30" s="132">
        <v>1000</v>
      </c>
      <c r="P30" s="122">
        <v>1200</v>
      </c>
      <c r="Q30" s="135"/>
      <c r="R30" s="129"/>
      <c r="S30" s="130"/>
    </row>
    <row r="31" spans="1:21">
      <c r="A31" s="136" t="s">
        <v>1898</v>
      </c>
      <c r="C31" s="132"/>
      <c r="D31" s="133">
        <v>200</v>
      </c>
      <c r="E31" s="134">
        <v>200</v>
      </c>
      <c r="F31" s="132">
        <v>200</v>
      </c>
      <c r="G31" s="122">
        <v>200</v>
      </c>
      <c r="H31" s="135"/>
      <c r="I31" s="129"/>
      <c r="J31" s="130"/>
      <c r="K31" s="132">
        <v>200</v>
      </c>
      <c r="L31" s="132">
        <v>200</v>
      </c>
      <c r="M31" s="133">
        <v>200</v>
      </c>
      <c r="N31" s="134">
        <v>200</v>
      </c>
      <c r="O31" s="132">
        <v>200</v>
      </c>
      <c r="P31" s="122">
        <v>200</v>
      </c>
      <c r="Q31" s="135"/>
      <c r="R31" s="129"/>
      <c r="S31" s="130"/>
    </row>
    <row r="32" spans="1:21">
      <c r="A32" s="136" t="s">
        <v>1899</v>
      </c>
      <c r="C32" s="132"/>
      <c r="D32" s="133">
        <v>100</v>
      </c>
      <c r="E32" s="134">
        <v>100</v>
      </c>
      <c r="F32" s="132">
        <v>100</v>
      </c>
      <c r="G32" s="122">
        <v>100</v>
      </c>
      <c r="H32" s="135"/>
      <c r="I32" s="129"/>
      <c r="J32" s="130"/>
      <c r="K32" s="132">
        <v>100</v>
      </c>
      <c r="L32" s="132">
        <v>100</v>
      </c>
      <c r="M32" s="133">
        <v>100</v>
      </c>
      <c r="N32" s="134">
        <v>100</v>
      </c>
      <c r="O32" s="132">
        <v>100</v>
      </c>
      <c r="P32" s="122">
        <v>100</v>
      </c>
      <c r="Q32" s="135"/>
      <c r="R32" s="129"/>
      <c r="S32" s="130"/>
    </row>
    <row r="33" spans="1:19">
      <c r="A33" s="131" t="s">
        <v>1900</v>
      </c>
      <c r="C33" s="132"/>
      <c r="D33" s="133">
        <f>SUM(D34:D37)</f>
        <v>374</v>
      </c>
      <c r="E33" s="134">
        <v>312</v>
      </c>
      <c r="F33" s="132">
        <f>SUM(F34:F37)</f>
        <v>312</v>
      </c>
      <c r="G33" s="122">
        <v>312</v>
      </c>
      <c r="H33" s="135"/>
      <c r="I33" s="129"/>
      <c r="J33" s="130"/>
      <c r="K33" s="132">
        <f>SUM(K34:K37)</f>
        <v>312</v>
      </c>
      <c r="L33" s="132">
        <v>312</v>
      </c>
      <c r="M33" s="133">
        <f>SUM(M34:M37)</f>
        <v>312</v>
      </c>
      <c r="N33" s="134">
        <v>312</v>
      </c>
      <c r="O33" s="132">
        <f>SUM(O34:O37)</f>
        <v>312</v>
      </c>
      <c r="P33" s="122">
        <v>312</v>
      </c>
      <c r="Q33" s="135"/>
      <c r="R33" s="129"/>
      <c r="S33" s="130"/>
    </row>
    <row r="34" spans="1:19">
      <c r="A34" s="136" t="s">
        <v>1023</v>
      </c>
      <c r="C34" s="132"/>
      <c r="D34" s="133">
        <v>187</v>
      </c>
      <c r="E34" s="134">
        <v>187</v>
      </c>
      <c r="F34" s="132">
        <v>187</v>
      </c>
      <c r="G34" s="122">
        <v>187</v>
      </c>
      <c r="H34" s="135"/>
      <c r="I34" s="129"/>
      <c r="J34" s="130"/>
      <c r="K34" s="132">
        <v>187</v>
      </c>
      <c r="L34" s="132">
        <v>187</v>
      </c>
      <c r="M34" s="133">
        <v>187</v>
      </c>
      <c r="N34" s="134">
        <v>187</v>
      </c>
      <c r="O34" s="132">
        <v>187</v>
      </c>
      <c r="P34" s="122">
        <v>187</v>
      </c>
      <c r="Q34" s="135"/>
      <c r="R34" s="129"/>
      <c r="S34" s="130"/>
    </row>
    <row r="35" spans="1:19">
      <c r="A35" s="136" t="s">
        <v>1901</v>
      </c>
      <c r="C35" s="132"/>
      <c r="D35" s="133">
        <v>0</v>
      </c>
      <c r="E35" s="134">
        <v>0</v>
      </c>
      <c r="F35" s="132">
        <v>0</v>
      </c>
      <c r="G35" s="122">
        <v>0</v>
      </c>
      <c r="H35" s="135"/>
      <c r="I35" s="129"/>
      <c r="J35" s="130"/>
      <c r="K35" s="132">
        <v>0</v>
      </c>
      <c r="L35" s="132">
        <v>0</v>
      </c>
      <c r="M35" s="133">
        <v>0</v>
      </c>
      <c r="N35" s="134">
        <v>0</v>
      </c>
      <c r="O35" s="132">
        <v>0</v>
      </c>
      <c r="P35" s="122">
        <v>0</v>
      </c>
      <c r="Q35" s="135"/>
      <c r="R35" s="129"/>
      <c r="S35" s="130"/>
    </row>
    <row r="36" spans="1:19">
      <c r="A36" s="136" t="s">
        <v>1902</v>
      </c>
      <c r="C36" s="132"/>
      <c r="D36" s="133">
        <v>62</v>
      </c>
      <c r="E36" s="134">
        <v>0</v>
      </c>
      <c r="F36" s="132">
        <v>0</v>
      </c>
      <c r="G36" s="122">
        <v>0</v>
      </c>
      <c r="H36" s="135"/>
      <c r="I36" s="129"/>
      <c r="J36" s="130"/>
      <c r="K36" s="132">
        <v>0</v>
      </c>
      <c r="L36" s="132">
        <v>0</v>
      </c>
      <c r="M36" s="133">
        <v>0</v>
      </c>
      <c r="N36" s="134">
        <v>0</v>
      </c>
      <c r="O36" s="132">
        <v>0</v>
      </c>
      <c r="P36" s="122">
        <v>0</v>
      </c>
      <c r="Q36" s="135"/>
      <c r="R36" s="129"/>
      <c r="S36" s="130"/>
    </row>
    <row r="37" spans="1:19">
      <c r="A37" s="136" t="s">
        <v>1903</v>
      </c>
      <c r="C37" s="132"/>
      <c r="D37" s="133">
        <v>125</v>
      </c>
      <c r="E37" s="134">
        <v>125</v>
      </c>
      <c r="F37" s="132">
        <v>125</v>
      </c>
      <c r="G37" s="122">
        <v>125</v>
      </c>
      <c r="H37" s="135"/>
      <c r="I37" s="129"/>
      <c r="J37" s="130"/>
      <c r="K37" s="132">
        <v>125</v>
      </c>
      <c r="L37" s="132">
        <v>125</v>
      </c>
      <c r="M37" s="133">
        <v>125</v>
      </c>
      <c r="N37" s="134">
        <v>125</v>
      </c>
      <c r="O37" s="132">
        <v>125</v>
      </c>
      <c r="P37" s="122">
        <v>125</v>
      </c>
      <c r="Q37" s="135"/>
      <c r="R37" s="129"/>
      <c r="S37" s="130"/>
    </row>
    <row r="38" spans="1:19">
      <c r="A38" s="131" t="s">
        <v>1904</v>
      </c>
      <c r="C38" s="132"/>
      <c r="D38" s="133">
        <f>SUM(D39:D42)</f>
        <v>165</v>
      </c>
      <c r="E38" s="134">
        <v>165</v>
      </c>
      <c r="F38" s="132">
        <f>SUM(F39:F42)</f>
        <v>165</v>
      </c>
      <c r="G38" s="122">
        <v>165</v>
      </c>
      <c r="H38" s="135"/>
      <c r="I38" s="129"/>
      <c r="J38" s="130"/>
      <c r="K38" s="132">
        <f>SUM(K39:K42)</f>
        <v>165</v>
      </c>
      <c r="L38" s="132">
        <v>165</v>
      </c>
      <c r="M38" s="133">
        <f>SUM(M39:M42)</f>
        <v>165</v>
      </c>
      <c r="N38" s="134">
        <v>165</v>
      </c>
      <c r="O38" s="132">
        <f>SUM(O39:O42)</f>
        <v>165</v>
      </c>
      <c r="P38" s="122">
        <v>165</v>
      </c>
      <c r="Q38" s="135"/>
      <c r="R38" s="129"/>
      <c r="S38" s="130"/>
    </row>
    <row r="39" spans="1:19">
      <c r="A39" s="136" t="s">
        <v>1905</v>
      </c>
      <c r="C39" s="132"/>
      <c r="D39" s="133">
        <v>65</v>
      </c>
      <c r="E39" s="134">
        <v>65</v>
      </c>
      <c r="F39" s="132">
        <v>65</v>
      </c>
      <c r="G39" s="122">
        <v>65</v>
      </c>
      <c r="H39" s="135"/>
      <c r="I39" s="129"/>
      <c r="J39" s="130"/>
      <c r="K39" s="132">
        <v>65</v>
      </c>
      <c r="L39" s="132">
        <v>65</v>
      </c>
      <c r="M39" s="133">
        <v>65</v>
      </c>
      <c r="N39" s="134">
        <v>65</v>
      </c>
      <c r="O39" s="132">
        <v>65</v>
      </c>
      <c r="P39" s="122">
        <v>65</v>
      </c>
      <c r="Q39" s="135"/>
      <c r="R39" s="129"/>
      <c r="S39" s="130"/>
    </row>
    <row r="40" spans="1:19">
      <c r="A40" s="136" t="s">
        <v>1906</v>
      </c>
      <c r="C40" s="132"/>
      <c r="D40" s="133">
        <v>10</v>
      </c>
      <c r="E40" s="134">
        <v>10</v>
      </c>
      <c r="F40" s="132">
        <v>10</v>
      </c>
      <c r="G40" s="122">
        <v>10</v>
      </c>
      <c r="H40" s="135"/>
      <c r="I40" s="129"/>
      <c r="J40" s="130"/>
      <c r="K40" s="132">
        <v>10</v>
      </c>
      <c r="L40" s="132">
        <v>10</v>
      </c>
      <c r="M40" s="133">
        <v>10</v>
      </c>
      <c r="N40" s="134">
        <v>10</v>
      </c>
      <c r="O40" s="132">
        <v>10</v>
      </c>
      <c r="P40" s="122">
        <v>10</v>
      </c>
      <c r="Q40" s="135"/>
      <c r="R40" s="129"/>
      <c r="S40" s="130"/>
    </row>
    <row r="41" spans="1:19">
      <c r="A41" s="136" t="s">
        <v>1907</v>
      </c>
      <c r="C41" s="132"/>
      <c r="D41" s="133">
        <v>20</v>
      </c>
      <c r="E41" s="134">
        <v>20</v>
      </c>
      <c r="F41" s="132">
        <v>20</v>
      </c>
      <c r="G41" s="122">
        <v>20</v>
      </c>
      <c r="H41" s="135"/>
      <c r="I41" s="129"/>
      <c r="J41" s="130"/>
      <c r="K41" s="132">
        <v>20</v>
      </c>
      <c r="L41" s="132">
        <v>20</v>
      </c>
      <c r="M41" s="133">
        <v>20</v>
      </c>
      <c r="N41" s="134">
        <v>20</v>
      </c>
      <c r="O41" s="132">
        <v>20</v>
      </c>
      <c r="P41" s="122">
        <v>20</v>
      </c>
      <c r="Q41" s="135"/>
      <c r="R41" s="129"/>
      <c r="S41" s="130"/>
    </row>
    <row r="42" spans="1:19">
      <c r="A42" s="136" t="s">
        <v>1908</v>
      </c>
      <c r="C42" s="132"/>
      <c r="D42" s="133">
        <v>70</v>
      </c>
      <c r="E42" s="134">
        <v>70</v>
      </c>
      <c r="F42" s="132">
        <v>70</v>
      </c>
      <c r="G42" s="122">
        <v>70</v>
      </c>
      <c r="H42" s="135"/>
      <c r="I42" s="129"/>
      <c r="J42" s="130"/>
      <c r="K42" s="132">
        <v>70</v>
      </c>
      <c r="L42" s="132">
        <v>70</v>
      </c>
      <c r="M42" s="133">
        <v>70</v>
      </c>
      <c r="N42" s="134">
        <v>70</v>
      </c>
      <c r="O42" s="132">
        <v>70</v>
      </c>
      <c r="P42" s="122">
        <v>70</v>
      </c>
      <c r="Q42" s="135"/>
      <c r="R42" s="129"/>
      <c r="S42" s="130"/>
    </row>
    <row r="43" spans="1:19">
      <c r="A43" s="131" t="s">
        <v>1909</v>
      </c>
      <c r="C43" s="132"/>
      <c r="D43" s="133">
        <f>SUM(D44:D46)</f>
        <v>300</v>
      </c>
      <c r="E43" s="134">
        <v>300</v>
      </c>
      <c r="F43" s="132">
        <f>SUM(F44:F46)</f>
        <v>300</v>
      </c>
      <c r="G43" s="122">
        <v>300</v>
      </c>
      <c r="H43" s="135"/>
      <c r="I43" s="129"/>
      <c r="J43" s="130"/>
      <c r="K43" s="132">
        <f>SUM(K44:K46)</f>
        <v>3000</v>
      </c>
      <c r="L43" s="132">
        <v>300</v>
      </c>
      <c r="M43" s="133">
        <f>SUM(M44:M46)</f>
        <v>3000</v>
      </c>
      <c r="N43" s="134">
        <v>300</v>
      </c>
      <c r="O43" s="132">
        <f>SUM(O44:O46)</f>
        <v>3000</v>
      </c>
      <c r="P43" s="122">
        <v>300</v>
      </c>
      <c r="Q43" s="135"/>
      <c r="R43" s="129"/>
      <c r="S43" s="130"/>
    </row>
    <row r="44" spans="1:19">
      <c r="A44" s="136" t="s">
        <v>1910</v>
      </c>
      <c r="C44" s="132"/>
      <c r="D44" s="133">
        <v>0</v>
      </c>
      <c r="E44" s="134">
        <v>0</v>
      </c>
      <c r="F44" s="132">
        <v>0</v>
      </c>
      <c r="G44" s="122">
        <v>0</v>
      </c>
      <c r="H44" s="135"/>
      <c r="I44" s="129"/>
      <c r="J44" s="130"/>
      <c r="K44" s="132">
        <v>0</v>
      </c>
      <c r="L44" s="132">
        <v>0</v>
      </c>
      <c r="M44" s="133">
        <v>0</v>
      </c>
      <c r="N44" s="134">
        <v>0</v>
      </c>
      <c r="O44" s="132">
        <v>0</v>
      </c>
      <c r="P44" s="122">
        <v>0</v>
      </c>
      <c r="Q44" s="135"/>
      <c r="R44" s="129"/>
      <c r="S44" s="130"/>
    </row>
    <row r="45" spans="1:19">
      <c r="A45" s="136" t="s">
        <v>1911</v>
      </c>
      <c r="C45" s="132"/>
      <c r="D45" s="133">
        <v>100</v>
      </c>
      <c r="E45" s="134">
        <v>100</v>
      </c>
      <c r="F45" s="132">
        <v>100</v>
      </c>
      <c r="G45" s="122">
        <v>100</v>
      </c>
      <c r="H45" s="135"/>
      <c r="I45" s="129"/>
      <c r="J45" s="130"/>
      <c r="K45" s="132">
        <v>2800</v>
      </c>
      <c r="L45" s="132">
        <v>100</v>
      </c>
      <c r="M45" s="133">
        <v>2800</v>
      </c>
      <c r="N45" s="134">
        <v>100</v>
      </c>
      <c r="O45" s="132">
        <v>2800</v>
      </c>
      <c r="P45" s="122">
        <v>100</v>
      </c>
      <c r="Q45" s="135"/>
      <c r="R45" s="129"/>
      <c r="S45" s="130"/>
    </row>
    <row r="46" spans="1:19">
      <c r="A46" s="136" t="s">
        <v>1912</v>
      </c>
      <c r="C46" s="132"/>
      <c r="D46" s="133">
        <v>200</v>
      </c>
      <c r="E46" s="134">
        <v>200</v>
      </c>
      <c r="F46" s="132">
        <v>200</v>
      </c>
      <c r="G46" s="122">
        <v>200</v>
      </c>
      <c r="H46" s="135"/>
      <c r="I46" s="129"/>
      <c r="J46" s="130"/>
      <c r="K46" s="132">
        <v>200</v>
      </c>
      <c r="L46" s="132">
        <v>200</v>
      </c>
      <c r="M46" s="133">
        <v>200</v>
      </c>
      <c r="N46" s="134">
        <v>200</v>
      </c>
      <c r="O46" s="132">
        <v>200</v>
      </c>
      <c r="P46" s="122">
        <v>200</v>
      </c>
      <c r="Q46" s="135"/>
      <c r="R46" s="129"/>
      <c r="S46" s="130"/>
    </row>
    <row r="47" spans="1:19">
      <c r="A47" s="131" t="s">
        <v>1913</v>
      </c>
      <c r="C47" s="132"/>
      <c r="D47" s="133">
        <f>SUM(D48:D50)</f>
        <v>5472</v>
      </c>
      <c r="E47" s="134">
        <v>5472</v>
      </c>
      <c r="F47" s="132">
        <f>SUM(F48:F50)</f>
        <v>5472</v>
      </c>
      <c r="G47" s="122">
        <v>5472</v>
      </c>
      <c r="H47" s="135"/>
      <c r="I47" s="129"/>
      <c r="J47" s="130"/>
      <c r="K47" s="132">
        <f>SUM(K48:K50)</f>
        <v>5472</v>
      </c>
      <c r="L47" s="132">
        <v>5472</v>
      </c>
      <c r="M47" s="133">
        <f>SUM(M48:M50)</f>
        <v>5472</v>
      </c>
      <c r="N47" s="134">
        <v>5472</v>
      </c>
      <c r="O47" s="132">
        <f>SUM(O48:O50)</f>
        <v>5472</v>
      </c>
      <c r="P47" s="122">
        <v>5472</v>
      </c>
      <c r="Q47" s="135"/>
      <c r="R47" s="129"/>
      <c r="S47" s="130"/>
    </row>
    <row r="48" spans="1:19">
      <c r="A48" s="136" t="s">
        <v>1914</v>
      </c>
      <c r="C48" s="132"/>
      <c r="D48" s="133">
        <v>4320</v>
      </c>
      <c r="E48" s="134">
        <v>4320</v>
      </c>
      <c r="F48" s="132">
        <v>4320</v>
      </c>
      <c r="G48" s="122">
        <v>4320</v>
      </c>
      <c r="H48" s="135"/>
      <c r="I48" s="129"/>
      <c r="J48" s="130"/>
      <c r="K48" s="132">
        <v>4320</v>
      </c>
      <c r="L48" s="132">
        <v>4320</v>
      </c>
      <c r="M48" s="133">
        <v>4320</v>
      </c>
      <c r="N48" s="134">
        <v>4320</v>
      </c>
      <c r="O48" s="132">
        <v>4320</v>
      </c>
      <c r="P48" s="122">
        <v>4320</v>
      </c>
      <c r="Q48" s="135"/>
      <c r="R48" s="129"/>
      <c r="S48" s="130"/>
    </row>
    <row r="49" spans="1:19">
      <c r="A49" s="136" t="s">
        <v>1915</v>
      </c>
      <c r="C49" s="132"/>
      <c r="D49" s="133">
        <v>891</v>
      </c>
      <c r="E49" s="134">
        <v>891</v>
      </c>
      <c r="F49" s="132">
        <v>891</v>
      </c>
      <c r="G49" s="122">
        <v>891</v>
      </c>
      <c r="H49" s="135"/>
      <c r="I49" s="129"/>
      <c r="J49" s="130"/>
      <c r="K49" s="132">
        <v>891</v>
      </c>
      <c r="L49" s="132">
        <v>891</v>
      </c>
      <c r="M49" s="133">
        <v>891</v>
      </c>
      <c r="N49" s="134">
        <v>891</v>
      </c>
      <c r="O49" s="132">
        <v>891</v>
      </c>
      <c r="P49" s="122">
        <v>891</v>
      </c>
      <c r="Q49" s="135"/>
      <c r="R49" s="129"/>
      <c r="S49" s="130"/>
    </row>
    <row r="50" spans="1:19">
      <c r="A50" s="136" t="s">
        <v>1916</v>
      </c>
      <c r="C50" s="132"/>
      <c r="D50" s="133">
        <v>261</v>
      </c>
      <c r="E50" s="134">
        <v>261</v>
      </c>
      <c r="F50" s="132">
        <v>261</v>
      </c>
      <c r="G50" s="122">
        <v>261</v>
      </c>
      <c r="H50" s="135"/>
      <c r="I50" s="129"/>
      <c r="J50" s="130"/>
      <c r="K50" s="132">
        <v>261</v>
      </c>
      <c r="L50" s="132">
        <v>261</v>
      </c>
      <c r="M50" s="133">
        <v>261</v>
      </c>
      <c r="N50" s="134">
        <v>261</v>
      </c>
      <c r="O50" s="132">
        <v>261</v>
      </c>
      <c r="P50" s="122">
        <v>261</v>
      </c>
      <c r="Q50" s="135"/>
      <c r="R50" s="129"/>
      <c r="S50" s="130"/>
    </row>
    <row r="51" spans="1:19">
      <c r="C51" s="132"/>
      <c r="D51" s="133"/>
      <c r="E51" s="134"/>
      <c r="H51" s="135"/>
      <c r="I51" s="129"/>
      <c r="J51" s="130"/>
      <c r="L51" s="132"/>
      <c r="M51" s="133"/>
      <c r="N51" s="134"/>
      <c r="Q51" s="135"/>
      <c r="R51" s="129"/>
      <c r="S51" s="130"/>
    </row>
    <row r="52" spans="1:19">
      <c r="A52" s="138" t="s">
        <v>1917</v>
      </c>
      <c r="C52" s="132"/>
      <c r="D52" s="133">
        <f>SUM(D53+D58)</f>
        <v>2440</v>
      </c>
      <c r="E52" s="134">
        <v>2440</v>
      </c>
      <c r="F52" s="132">
        <f>SUM(F53+F58)</f>
        <v>2440</v>
      </c>
      <c r="G52" s="122">
        <v>2440</v>
      </c>
      <c r="H52" s="135"/>
      <c r="I52" s="129"/>
      <c r="J52" s="130"/>
      <c r="K52" s="132">
        <f>SUM(K53+K58)</f>
        <v>2440</v>
      </c>
      <c r="L52" s="132">
        <v>2440</v>
      </c>
      <c r="M52" s="133">
        <f>SUM(M53+M58)</f>
        <v>2440</v>
      </c>
      <c r="N52" s="134">
        <v>2440</v>
      </c>
      <c r="O52" s="132">
        <f>SUM(O53+O58)</f>
        <v>2440</v>
      </c>
      <c r="P52" s="122">
        <v>2440</v>
      </c>
      <c r="Q52" s="135"/>
      <c r="R52" s="129"/>
      <c r="S52" s="130"/>
    </row>
    <row r="53" spans="1:19">
      <c r="A53" s="131" t="s">
        <v>1918</v>
      </c>
      <c r="C53" s="132"/>
      <c r="D53" s="133">
        <f>SUM(D54:D57)</f>
        <v>240</v>
      </c>
      <c r="E53" s="134">
        <v>240</v>
      </c>
      <c r="F53" s="132">
        <f>SUM(F54:F57)</f>
        <v>240</v>
      </c>
      <c r="G53" s="122">
        <v>240</v>
      </c>
      <c r="H53" s="135"/>
      <c r="I53" s="129"/>
      <c r="J53" s="130"/>
      <c r="K53" s="132">
        <f>SUM(K54:K57)</f>
        <v>240</v>
      </c>
      <c r="L53" s="132">
        <v>240</v>
      </c>
      <c r="M53" s="133">
        <f>SUM(M54:M57)</f>
        <v>240</v>
      </c>
      <c r="N53" s="134">
        <v>240</v>
      </c>
      <c r="O53" s="132">
        <f>SUM(O54:O57)</f>
        <v>240</v>
      </c>
      <c r="P53" s="122">
        <v>240</v>
      </c>
      <c r="Q53" s="135"/>
      <c r="R53" s="129"/>
      <c r="S53" s="130"/>
    </row>
    <row r="54" spans="1:19">
      <c r="A54" s="136" t="s">
        <v>1919</v>
      </c>
      <c r="C54" s="132"/>
      <c r="D54" s="133">
        <v>100</v>
      </c>
      <c r="E54" s="134">
        <v>100</v>
      </c>
      <c r="F54" s="132">
        <v>100</v>
      </c>
      <c r="G54" s="122">
        <v>100</v>
      </c>
      <c r="H54" s="135"/>
      <c r="I54" s="129"/>
      <c r="J54" s="130"/>
      <c r="K54" s="132">
        <v>100</v>
      </c>
      <c r="L54" s="132">
        <v>100</v>
      </c>
      <c r="M54" s="133">
        <v>100</v>
      </c>
      <c r="N54" s="134">
        <v>100</v>
      </c>
      <c r="O54" s="132">
        <v>100</v>
      </c>
      <c r="P54" s="122">
        <v>100</v>
      </c>
      <c r="Q54" s="135"/>
      <c r="R54" s="129"/>
      <c r="S54" s="130"/>
    </row>
    <row r="55" spans="1:19">
      <c r="A55" s="136" t="s">
        <v>1920</v>
      </c>
      <c r="C55" s="132"/>
      <c r="D55" s="133">
        <v>85</v>
      </c>
      <c r="E55" s="134">
        <v>85</v>
      </c>
      <c r="F55" s="132">
        <v>85</v>
      </c>
      <c r="G55" s="122">
        <v>85</v>
      </c>
      <c r="H55" s="135"/>
      <c r="I55" s="129"/>
      <c r="J55" s="130"/>
      <c r="K55" s="132">
        <v>85</v>
      </c>
      <c r="L55" s="132">
        <v>85</v>
      </c>
      <c r="M55" s="133">
        <v>85</v>
      </c>
      <c r="N55" s="134">
        <v>85</v>
      </c>
      <c r="O55" s="132">
        <v>85</v>
      </c>
      <c r="P55" s="122">
        <v>85</v>
      </c>
      <c r="Q55" s="135"/>
      <c r="R55" s="129"/>
      <c r="S55" s="130"/>
    </row>
    <row r="56" spans="1:19">
      <c r="A56" s="136" t="s">
        <v>1921</v>
      </c>
      <c r="C56" s="132"/>
      <c r="D56" s="133">
        <v>40</v>
      </c>
      <c r="E56" s="134">
        <v>40</v>
      </c>
      <c r="F56" s="132">
        <v>40</v>
      </c>
      <c r="G56" s="122">
        <v>40</v>
      </c>
      <c r="H56" s="135"/>
      <c r="I56" s="129"/>
      <c r="J56" s="130"/>
      <c r="K56" s="132">
        <v>40</v>
      </c>
      <c r="L56" s="132">
        <v>40</v>
      </c>
      <c r="M56" s="133">
        <v>40</v>
      </c>
      <c r="N56" s="134">
        <v>40</v>
      </c>
      <c r="O56" s="132">
        <v>40</v>
      </c>
      <c r="P56" s="122">
        <v>40</v>
      </c>
      <c r="Q56" s="135"/>
      <c r="R56" s="129"/>
      <c r="S56" s="130"/>
    </row>
    <row r="57" spans="1:19">
      <c r="A57" s="136" t="s">
        <v>0</v>
      </c>
      <c r="C57" s="132"/>
      <c r="D57" s="133">
        <v>15</v>
      </c>
      <c r="E57" s="134">
        <v>15</v>
      </c>
      <c r="F57" s="132">
        <v>15</v>
      </c>
      <c r="G57" s="122">
        <v>15</v>
      </c>
      <c r="H57" s="135"/>
      <c r="I57" s="129"/>
      <c r="J57" s="130"/>
      <c r="K57" s="132">
        <v>15</v>
      </c>
      <c r="L57" s="132">
        <v>15</v>
      </c>
      <c r="M57" s="133">
        <v>15</v>
      </c>
      <c r="N57" s="134">
        <v>15</v>
      </c>
      <c r="O57" s="132">
        <v>15</v>
      </c>
      <c r="P57" s="122">
        <v>15</v>
      </c>
      <c r="Q57" s="135"/>
      <c r="R57" s="129"/>
      <c r="S57" s="130"/>
    </row>
    <row r="58" spans="1:19">
      <c r="A58" s="131" t="s">
        <v>1922</v>
      </c>
      <c r="C58" s="132"/>
      <c r="D58" s="133">
        <f>SUM(D59:D61)</f>
        <v>2200</v>
      </c>
      <c r="E58" s="134">
        <v>2200</v>
      </c>
      <c r="F58" s="132">
        <f>SUM(F59:F61)</f>
        <v>2200</v>
      </c>
      <c r="G58" s="122">
        <v>2200</v>
      </c>
      <c r="H58" s="135"/>
      <c r="I58" s="129"/>
      <c r="J58" s="130"/>
      <c r="K58" s="132">
        <f>SUM(K59:K61)</f>
        <v>2200</v>
      </c>
      <c r="L58" s="132">
        <v>2200</v>
      </c>
      <c r="M58" s="133">
        <f>SUM(M59:M61)</f>
        <v>2200</v>
      </c>
      <c r="N58" s="134">
        <v>2200</v>
      </c>
      <c r="O58" s="132">
        <f>SUM(O59:O61)</f>
        <v>2200</v>
      </c>
      <c r="P58" s="122">
        <v>2200</v>
      </c>
      <c r="Q58" s="135"/>
      <c r="R58" s="129"/>
      <c r="S58" s="130"/>
    </row>
    <row r="59" spans="1:19">
      <c r="A59" s="136" t="s">
        <v>1923</v>
      </c>
      <c r="C59" s="132"/>
      <c r="D59" s="134">
        <v>800</v>
      </c>
      <c r="E59" s="134">
        <v>800</v>
      </c>
      <c r="F59" s="132">
        <v>800</v>
      </c>
      <c r="G59" s="122">
        <v>800</v>
      </c>
      <c r="H59" s="135"/>
      <c r="I59" s="129"/>
      <c r="J59" s="130"/>
      <c r="K59" s="132">
        <v>800</v>
      </c>
      <c r="L59" s="132">
        <v>800</v>
      </c>
      <c r="M59" s="133">
        <v>800</v>
      </c>
      <c r="N59" s="134">
        <v>800</v>
      </c>
      <c r="O59" s="132">
        <v>800</v>
      </c>
      <c r="P59" s="122">
        <v>800</v>
      </c>
      <c r="Q59" s="135"/>
      <c r="R59" s="129"/>
      <c r="S59" s="130"/>
    </row>
    <row r="60" spans="1:19">
      <c r="A60" s="136" t="s">
        <v>1063</v>
      </c>
      <c r="C60" s="132"/>
      <c r="D60" s="134">
        <v>800</v>
      </c>
      <c r="E60" s="134">
        <v>800</v>
      </c>
      <c r="F60" s="132">
        <v>800</v>
      </c>
      <c r="G60" s="122">
        <v>800</v>
      </c>
      <c r="H60" s="135"/>
      <c r="I60" s="129"/>
      <c r="J60" s="130"/>
      <c r="K60" s="132">
        <v>800</v>
      </c>
      <c r="L60" s="132">
        <v>800</v>
      </c>
      <c r="M60" s="133">
        <v>800</v>
      </c>
      <c r="N60" s="134">
        <v>800</v>
      </c>
      <c r="O60" s="132">
        <v>800</v>
      </c>
      <c r="P60" s="122">
        <v>800</v>
      </c>
      <c r="Q60" s="135"/>
      <c r="R60" s="129"/>
      <c r="S60" s="130"/>
    </row>
    <row r="61" spans="1:19" ht="13.5" thickBot="1">
      <c r="A61" s="139" t="s">
        <v>1924</v>
      </c>
      <c r="B61" s="140"/>
      <c r="C61" s="140"/>
      <c r="D61" s="141">
        <v>600</v>
      </c>
      <c r="E61" s="141">
        <v>600</v>
      </c>
      <c r="F61" s="140">
        <v>600</v>
      </c>
      <c r="G61" s="141">
        <v>600</v>
      </c>
      <c r="H61" s="135"/>
      <c r="I61" s="129"/>
      <c r="J61" s="130"/>
      <c r="K61" s="142">
        <v>600</v>
      </c>
      <c r="L61" s="140">
        <v>600</v>
      </c>
      <c r="M61" s="143">
        <v>600</v>
      </c>
      <c r="N61" s="141">
        <v>600</v>
      </c>
      <c r="O61" s="140">
        <v>600</v>
      </c>
      <c r="P61" s="141">
        <v>600</v>
      </c>
      <c r="Q61" s="135"/>
      <c r="R61" s="129"/>
      <c r="S61" s="130"/>
    </row>
    <row r="62" spans="1:19" ht="38.25">
      <c r="A62" s="144" t="s">
        <v>1925</v>
      </c>
      <c r="H62" s="119" t="s">
        <v>1860</v>
      </c>
      <c r="I62" s="120" t="s">
        <v>1861</v>
      </c>
      <c r="J62" s="121" t="s">
        <v>1862</v>
      </c>
      <c r="Q62" s="119" t="s">
        <v>1869</v>
      </c>
      <c r="R62" s="120" t="s">
        <v>1870</v>
      </c>
      <c r="S62" s="121" t="s">
        <v>1862</v>
      </c>
    </row>
    <row r="63" spans="1:19">
      <c r="A63" s="144"/>
      <c r="H63" s="135"/>
      <c r="I63" s="129"/>
      <c r="J63" s="130"/>
      <c r="Q63" s="135"/>
      <c r="R63" s="129"/>
      <c r="S63" s="130"/>
    </row>
    <row r="64" spans="1:19">
      <c r="A64" s="145" t="s">
        <v>1926</v>
      </c>
      <c r="B64" s="146"/>
      <c r="C64" s="147"/>
      <c r="D64" s="146"/>
      <c r="E64" s="147"/>
      <c r="F64" s="146"/>
      <c r="G64" s="147"/>
      <c r="H64" s="148"/>
      <c r="I64" s="149"/>
      <c r="J64" s="150"/>
      <c r="K64" s="146"/>
      <c r="L64" s="147"/>
      <c r="M64" s="146"/>
      <c r="N64" s="147"/>
      <c r="O64" s="146"/>
      <c r="P64" s="147"/>
      <c r="Q64" s="148"/>
      <c r="R64" s="149"/>
      <c r="S64" s="150"/>
    </row>
    <row r="65" spans="1:19">
      <c r="A65" s="151" t="s">
        <v>1927</v>
      </c>
      <c r="H65" s="152">
        <v>27249</v>
      </c>
      <c r="I65" s="129"/>
      <c r="J65" s="130"/>
      <c r="Q65" s="152">
        <v>27249</v>
      </c>
      <c r="R65" s="129"/>
      <c r="S65" s="130"/>
    </row>
    <row r="66" spans="1:19">
      <c r="A66" s="151" t="s">
        <v>1928</v>
      </c>
      <c r="H66" s="152">
        <f>H65*0.22</f>
        <v>5994.78</v>
      </c>
      <c r="I66" s="129"/>
      <c r="J66" s="130"/>
      <c r="Q66" s="152">
        <f>Q65*0.22</f>
        <v>5994.78</v>
      </c>
      <c r="R66" s="129"/>
      <c r="S66" s="130"/>
    </row>
    <row r="67" spans="1:19">
      <c r="A67" s="151" t="s">
        <v>1929</v>
      </c>
      <c r="H67" s="152">
        <f>H65-H66</f>
        <v>21254.22</v>
      </c>
      <c r="I67" s="129"/>
      <c r="J67" s="130"/>
      <c r="Q67" s="152">
        <f>Q65-Q66</f>
        <v>21254.22</v>
      </c>
      <c r="R67" s="129"/>
      <c r="S67" s="130"/>
    </row>
    <row r="68" spans="1:19">
      <c r="A68" s="151" t="s">
        <v>1930</v>
      </c>
      <c r="G68" s="153"/>
      <c r="H68" s="152">
        <f>B10+D10+F10</f>
        <v>15442</v>
      </c>
      <c r="I68" s="129"/>
      <c r="J68" s="130"/>
      <c r="P68" s="153"/>
      <c r="Q68" s="152">
        <f>K10+M10+O10</f>
        <v>-2644</v>
      </c>
      <c r="R68" s="129"/>
      <c r="S68" s="130"/>
    </row>
    <row r="69" spans="1:19" ht="25.5">
      <c r="A69" s="151" t="s">
        <v>1931</v>
      </c>
      <c r="G69" s="153">
        <f>G70+G71</f>
        <v>1</v>
      </c>
      <c r="H69" s="152">
        <f>H67+H68</f>
        <v>36696.22</v>
      </c>
      <c r="I69" s="129"/>
      <c r="J69" s="130"/>
      <c r="P69" s="153">
        <f>P70+P71</f>
        <v>1</v>
      </c>
      <c r="Q69" s="152">
        <f>Q67+Q68</f>
        <v>18610.22</v>
      </c>
      <c r="R69" s="129"/>
      <c r="S69" s="130"/>
    </row>
    <row r="70" spans="1:19" ht="25.5">
      <c r="A70" s="151" t="s">
        <v>1932</v>
      </c>
      <c r="G70" s="154">
        <v>1</v>
      </c>
      <c r="H70" s="152">
        <f>H69*G70</f>
        <v>36696.22</v>
      </c>
      <c r="I70" s="129"/>
      <c r="J70" s="155"/>
      <c r="P70" s="154">
        <v>0.8</v>
      </c>
      <c r="Q70" s="152">
        <f>Q69*P70</f>
        <v>14888.176000000001</v>
      </c>
      <c r="R70" s="129"/>
      <c r="S70" s="155"/>
    </row>
    <row r="71" spans="1:19">
      <c r="A71" s="156" t="s">
        <v>1933</v>
      </c>
      <c r="B71" s="140"/>
      <c r="C71" s="157"/>
      <c r="D71" s="140"/>
      <c r="E71" s="157"/>
      <c r="F71" s="140"/>
      <c r="G71" s="158">
        <v>0</v>
      </c>
      <c r="H71" s="159">
        <f>H69-H70</f>
        <v>0</v>
      </c>
      <c r="I71" s="160"/>
      <c r="J71" s="161"/>
      <c r="K71" s="140"/>
      <c r="L71" s="157"/>
      <c r="M71" s="140"/>
      <c r="N71" s="157"/>
      <c r="O71" s="140"/>
      <c r="P71" s="158">
        <v>0.2</v>
      </c>
      <c r="Q71" s="159">
        <f>Q69-Q70</f>
        <v>3722.0439999999999</v>
      </c>
      <c r="R71" s="160"/>
      <c r="S71" s="161"/>
    </row>
    <row r="72" spans="1:19">
      <c r="G72" s="153"/>
      <c r="H72" s="152"/>
      <c r="I72" s="129"/>
      <c r="J72" s="130"/>
      <c r="P72" s="153"/>
      <c r="Q72" s="152"/>
      <c r="R72" s="129"/>
      <c r="S72" s="130"/>
    </row>
    <row r="73" spans="1:19" ht="25.5">
      <c r="A73" s="145" t="s">
        <v>1934</v>
      </c>
      <c r="B73" s="146"/>
      <c r="C73" s="147"/>
      <c r="D73" s="146"/>
      <c r="E73" s="147"/>
      <c r="F73" s="146"/>
      <c r="G73" s="162">
        <f>G74+G75+G76+G77</f>
        <v>1</v>
      </c>
      <c r="H73" s="163">
        <f>H70</f>
        <v>36696.22</v>
      </c>
      <c r="I73" s="149"/>
      <c r="J73" s="164">
        <f>H73-I73</f>
        <v>36696.22</v>
      </c>
      <c r="K73" s="146"/>
      <c r="L73" s="147"/>
      <c r="M73" s="146"/>
      <c r="N73" s="147"/>
      <c r="O73" s="146"/>
      <c r="P73" s="162">
        <f>P74+P75+P76+P77</f>
        <v>1</v>
      </c>
      <c r="Q73" s="163">
        <f>Q70</f>
        <v>14888.176000000001</v>
      </c>
      <c r="R73" s="149">
        <f>SUM(R74:R77)</f>
        <v>0</v>
      </c>
      <c r="S73" s="164">
        <f>SUM(S74:S77)</f>
        <v>45834.396000000001</v>
      </c>
    </row>
    <row r="74" spans="1:19">
      <c r="A74" s="151" t="s">
        <v>1935</v>
      </c>
      <c r="C74" s="153"/>
      <c r="E74" s="153"/>
      <c r="G74" s="153">
        <v>0.65</v>
      </c>
      <c r="H74" s="152">
        <f>G74*$H$70</f>
        <v>23852.543000000001</v>
      </c>
      <c r="I74" s="129">
        <v>2250</v>
      </c>
      <c r="J74" s="155">
        <f>H74-I74</f>
        <v>21602.543000000001</v>
      </c>
      <c r="L74" s="153"/>
      <c r="N74" s="153"/>
      <c r="O74" s="165">
        <f>Q73</f>
        <v>14888.176000000001</v>
      </c>
      <c r="P74" s="153">
        <v>0</v>
      </c>
      <c r="Q74" s="152">
        <f>P74*O74</f>
        <v>0</v>
      </c>
      <c r="R74" s="129">
        <v>0</v>
      </c>
      <c r="S74" s="155">
        <f>Q74-R74+J74</f>
        <v>21602.543000000001</v>
      </c>
    </row>
    <row r="75" spans="1:19" ht="25.5">
      <c r="A75" s="151" t="s">
        <v>1936</v>
      </c>
      <c r="C75" s="153"/>
      <c r="E75" s="153"/>
      <c r="G75" s="153">
        <v>0</v>
      </c>
      <c r="H75" s="152">
        <f>G75*$H$70</f>
        <v>0</v>
      </c>
      <c r="I75" s="129">
        <v>0</v>
      </c>
      <c r="J75" s="155">
        <f>H75-I75</f>
        <v>0</v>
      </c>
      <c r="L75" s="153"/>
      <c r="N75" s="153"/>
      <c r="O75" s="165">
        <f>Q73</f>
        <v>14888.176000000001</v>
      </c>
      <c r="P75" s="153">
        <v>0</v>
      </c>
      <c r="Q75" s="152">
        <f>P75*O75</f>
        <v>0</v>
      </c>
      <c r="R75" s="129">
        <v>0</v>
      </c>
      <c r="S75" s="155">
        <f>Q75-R75+J75</f>
        <v>0</v>
      </c>
    </row>
    <row r="76" spans="1:19">
      <c r="A76" s="151" t="s">
        <v>1937</v>
      </c>
      <c r="C76" s="153"/>
      <c r="E76" s="153"/>
      <c r="G76" s="153">
        <v>0</v>
      </c>
      <c r="H76" s="152">
        <f>G76*$H$70</f>
        <v>0</v>
      </c>
      <c r="I76" s="129">
        <v>0</v>
      </c>
      <c r="J76" s="155">
        <f>H76-I76</f>
        <v>0</v>
      </c>
      <c r="L76" s="153"/>
      <c r="N76" s="153"/>
      <c r="O76" s="165">
        <f>Q73</f>
        <v>14888.176000000001</v>
      </c>
      <c r="P76" s="153">
        <v>0.9</v>
      </c>
      <c r="Q76" s="152">
        <f>P76*O76</f>
        <v>13399.358400000001</v>
      </c>
      <c r="R76" s="129">
        <v>0</v>
      </c>
      <c r="S76" s="155">
        <f>Q76-R76+J76</f>
        <v>13399.358400000001</v>
      </c>
    </row>
    <row r="77" spans="1:19">
      <c r="A77" s="156" t="s">
        <v>1938</v>
      </c>
      <c r="B77" s="140"/>
      <c r="C77" s="158"/>
      <c r="D77" s="140"/>
      <c r="E77" s="158"/>
      <c r="F77" s="140"/>
      <c r="G77" s="158">
        <v>0.35</v>
      </c>
      <c r="H77" s="159">
        <f>G77*$H$70</f>
        <v>12843.677</v>
      </c>
      <c r="I77" s="160">
        <v>3500</v>
      </c>
      <c r="J77" s="166">
        <f>H77-I77</f>
        <v>9343.6769999999997</v>
      </c>
      <c r="K77" s="140"/>
      <c r="L77" s="158"/>
      <c r="M77" s="140"/>
      <c r="N77" s="158"/>
      <c r="O77" s="167">
        <f>Q73</f>
        <v>14888.176000000001</v>
      </c>
      <c r="P77" s="158">
        <v>0.1</v>
      </c>
      <c r="Q77" s="159">
        <f>P77*O77</f>
        <v>1488.8176000000003</v>
      </c>
      <c r="R77" s="160">
        <v>0</v>
      </c>
      <c r="S77" s="166">
        <f>Q77-R77+J77</f>
        <v>10832.4946</v>
      </c>
    </row>
    <row r="78" spans="1:19">
      <c r="C78" s="153"/>
      <c r="E78" s="153"/>
      <c r="G78" s="153"/>
      <c r="H78" s="152"/>
      <c r="I78" s="129"/>
      <c r="J78" s="130"/>
      <c r="L78" s="153"/>
      <c r="N78" s="153"/>
      <c r="O78" s="165"/>
      <c r="P78" s="153"/>
      <c r="Q78" s="152"/>
      <c r="R78" s="129"/>
      <c r="S78" s="130"/>
    </row>
    <row r="79" spans="1:19" ht="25.5">
      <c r="A79" s="145" t="s">
        <v>1939</v>
      </c>
      <c r="B79" s="146"/>
      <c r="C79" s="147"/>
      <c r="D79" s="146"/>
      <c r="E79" s="147"/>
      <c r="F79" s="146"/>
      <c r="G79" s="162">
        <f>G80+G81+G82+G83+G84</f>
        <v>1</v>
      </c>
      <c r="H79" s="163">
        <f>H71</f>
        <v>0</v>
      </c>
      <c r="I79" s="149"/>
      <c r="J79" s="150"/>
      <c r="K79" s="146"/>
      <c r="L79" s="147"/>
      <c r="M79" s="146"/>
      <c r="N79" s="147"/>
      <c r="O79" s="168"/>
      <c r="P79" s="162">
        <f>P80+P81+P82+P83+P84</f>
        <v>1</v>
      </c>
      <c r="Q79" s="163">
        <f>Q71</f>
        <v>3722.0439999999999</v>
      </c>
      <c r="R79" s="149">
        <f>SUM(R80:R84)</f>
        <v>0</v>
      </c>
      <c r="S79" s="164">
        <f>SUM(S80:S84)</f>
        <v>3722.0439999999999</v>
      </c>
    </row>
    <row r="80" spans="1:19">
      <c r="A80" s="151" t="s">
        <v>1940</v>
      </c>
      <c r="C80" s="153"/>
      <c r="E80" s="153"/>
      <c r="G80" s="153">
        <v>0.85</v>
      </c>
      <c r="H80" s="152">
        <f>G80*$H$71</f>
        <v>0</v>
      </c>
      <c r="I80" s="129">
        <v>0</v>
      </c>
      <c r="J80" s="155">
        <f>H80-I80</f>
        <v>0</v>
      </c>
      <c r="L80" s="153"/>
      <c r="N80" s="153"/>
      <c r="O80" s="165">
        <f>Q79</f>
        <v>3722.0439999999999</v>
      </c>
      <c r="P80" s="153">
        <v>0</v>
      </c>
      <c r="Q80" s="152">
        <f>P80*O80</f>
        <v>0</v>
      </c>
      <c r="R80" s="129">
        <v>0</v>
      </c>
      <c r="S80" s="155">
        <f>Q80-R80+J80</f>
        <v>0</v>
      </c>
    </row>
    <row r="81" spans="1:23">
      <c r="A81" s="151" t="s">
        <v>1941</v>
      </c>
      <c r="C81" s="153"/>
      <c r="E81" s="153"/>
      <c r="G81" s="153">
        <v>0</v>
      </c>
      <c r="H81" s="152">
        <f>G81*$H$71</f>
        <v>0</v>
      </c>
      <c r="I81" s="129">
        <v>0</v>
      </c>
      <c r="J81" s="155">
        <f>H81-I81</f>
        <v>0</v>
      </c>
      <c r="L81" s="153"/>
      <c r="N81" s="153"/>
      <c r="O81" s="165">
        <f>Q79</f>
        <v>3722.0439999999999</v>
      </c>
      <c r="P81" s="153">
        <v>0</v>
      </c>
      <c r="Q81" s="152">
        <f>P81*O81</f>
        <v>0</v>
      </c>
      <c r="R81" s="129">
        <v>0</v>
      </c>
      <c r="S81" s="155">
        <f>Q81-R81+J81</f>
        <v>0</v>
      </c>
    </row>
    <row r="82" spans="1:23">
      <c r="A82" s="151" t="s">
        <v>1942</v>
      </c>
      <c r="C82" s="153"/>
      <c r="E82" s="153"/>
      <c r="G82" s="153">
        <v>0</v>
      </c>
      <c r="H82" s="152">
        <f>G82*$H$71</f>
        <v>0</v>
      </c>
      <c r="I82" s="129">
        <v>0</v>
      </c>
      <c r="J82" s="155">
        <f>H82-I82</f>
        <v>0</v>
      </c>
      <c r="L82" s="153"/>
      <c r="N82" s="153"/>
      <c r="O82" s="165">
        <f>Q79</f>
        <v>3722.0439999999999</v>
      </c>
      <c r="P82" s="153">
        <v>0</v>
      </c>
      <c r="Q82" s="152">
        <f>P82*O82</f>
        <v>0</v>
      </c>
      <c r="R82" s="129">
        <v>0</v>
      </c>
      <c r="S82" s="155">
        <f>Q82-R82+J82</f>
        <v>0</v>
      </c>
    </row>
    <row r="83" spans="1:23">
      <c r="A83" s="151" t="s">
        <v>1943</v>
      </c>
      <c r="C83" s="153"/>
      <c r="E83" s="153"/>
      <c r="G83" s="153">
        <v>0</v>
      </c>
      <c r="H83" s="152">
        <f>G83*$H$71</f>
        <v>0</v>
      </c>
      <c r="I83" s="129">
        <v>0</v>
      </c>
      <c r="J83" s="155">
        <f>H83-I83</f>
        <v>0</v>
      </c>
      <c r="L83" s="153"/>
      <c r="N83" s="153"/>
      <c r="O83" s="165">
        <f>Q79</f>
        <v>3722.0439999999999</v>
      </c>
      <c r="P83" s="153">
        <v>0</v>
      </c>
      <c r="Q83" s="152">
        <f>P83*O83</f>
        <v>0</v>
      </c>
      <c r="R83" s="129">
        <v>0</v>
      </c>
      <c r="S83" s="155">
        <f>Q83-R83+J83</f>
        <v>0</v>
      </c>
      <c r="W83" s="169"/>
    </row>
    <row r="84" spans="1:23" ht="25.5">
      <c r="A84" s="156" t="s">
        <v>1944</v>
      </c>
      <c r="B84" s="140"/>
      <c r="C84" s="158"/>
      <c r="D84" s="140"/>
      <c r="E84" s="158"/>
      <c r="F84" s="140"/>
      <c r="G84" s="158">
        <v>0.15</v>
      </c>
      <c r="H84" s="159">
        <f>G84*$H$71</f>
        <v>0</v>
      </c>
      <c r="I84" s="160"/>
      <c r="J84" s="166">
        <f>H84-I84</f>
        <v>0</v>
      </c>
      <c r="K84" s="140"/>
      <c r="L84" s="158"/>
      <c r="M84" s="140"/>
      <c r="N84" s="158"/>
      <c r="O84" s="167">
        <f>Q79</f>
        <v>3722.0439999999999</v>
      </c>
      <c r="P84" s="158">
        <v>1</v>
      </c>
      <c r="Q84" s="159">
        <f>P84*O84</f>
        <v>3722.0439999999999</v>
      </c>
      <c r="R84" s="160"/>
      <c r="S84" s="166">
        <f>Q84-R84+J84</f>
        <v>3722.0439999999999</v>
      </c>
    </row>
    <row r="86" spans="1:23" ht="47.25">
      <c r="A86" s="170" t="s">
        <v>1945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164B2-2B5F-485B-9FFF-8ACBC1F72617}">
  <sheetPr>
    <tabColor rgb="FF92D050"/>
    <pageSetUpPr fitToPage="1"/>
  </sheetPr>
  <dimension ref="A1:I256"/>
  <sheetViews>
    <sheetView topLeftCell="D1" zoomScale="77" zoomScaleNormal="100" workbookViewId="0">
      <pane ySplit="1" topLeftCell="A2" activePane="bottomLeft" state="frozen"/>
      <selection activeCell="H21" sqref="H21"/>
      <selection pane="bottomLeft" activeCell="J56" sqref="J56"/>
    </sheetView>
  </sheetViews>
  <sheetFormatPr defaultColWidth="28.125" defaultRowHeight="15"/>
  <cols>
    <col min="1" max="1" width="11.375" style="173" customWidth="1"/>
    <col min="2" max="2" width="12.125" style="173" customWidth="1"/>
    <col min="3" max="3" width="23.625" style="173" customWidth="1"/>
    <col min="4" max="4" width="17.625" style="173" customWidth="1"/>
    <col min="5" max="9" width="10.625" style="172" customWidth="1"/>
    <col min="10" max="16384" width="28.125" style="172"/>
  </cols>
  <sheetData>
    <row r="1" spans="1:9">
      <c r="A1" s="171" t="s">
        <v>1946</v>
      </c>
      <c r="B1" s="171" t="s">
        <v>1947</v>
      </c>
      <c r="C1" s="171" t="s">
        <v>1948</v>
      </c>
      <c r="D1" s="171" t="s">
        <v>1949</v>
      </c>
      <c r="E1" s="172" t="s">
        <v>1950</v>
      </c>
      <c r="F1" s="172" t="s">
        <v>1951</v>
      </c>
      <c r="G1" s="172" t="s">
        <v>1952</v>
      </c>
      <c r="H1" s="172" t="s">
        <v>1953</v>
      </c>
      <c r="I1" s="172" t="s">
        <v>1954</v>
      </c>
    </row>
    <row r="2" spans="1:9">
      <c r="A2" s="173" t="s">
        <v>1955</v>
      </c>
      <c r="B2" s="173" t="s">
        <v>1956</v>
      </c>
      <c r="C2" s="173" t="s">
        <v>1957</v>
      </c>
      <c r="D2" s="174" t="s">
        <v>1958</v>
      </c>
      <c r="E2" s="175"/>
      <c r="F2" s="175"/>
      <c r="G2" s="175"/>
      <c r="H2" s="175"/>
      <c r="I2" s="175"/>
    </row>
    <row r="3" spans="1:9">
      <c r="A3" s="173" t="s">
        <v>1955</v>
      </c>
      <c r="B3" s="173" t="s">
        <v>1956</v>
      </c>
      <c r="C3" s="173" t="s">
        <v>178</v>
      </c>
      <c r="D3" s="174" t="s">
        <v>1958</v>
      </c>
      <c r="E3" s="175"/>
      <c r="F3" s="175"/>
      <c r="G3" s="175"/>
      <c r="H3" s="175"/>
      <c r="I3" s="175"/>
    </row>
    <row r="4" spans="1:9">
      <c r="A4" s="173" t="s">
        <v>1955</v>
      </c>
      <c r="B4" s="173" t="s">
        <v>1956</v>
      </c>
      <c r="C4" s="173" t="s">
        <v>1959</v>
      </c>
      <c r="D4" s="174" t="s">
        <v>1958</v>
      </c>
      <c r="E4" s="175"/>
      <c r="F4" s="175"/>
      <c r="G4" s="175"/>
      <c r="H4" s="175"/>
      <c r="I4" s="175"/>
    </row>
    <row r="5" spans="1:9">
      <c r="A5" s="173" t="s">
        <v>1955</v>
      </c>
      <c r="B5" s="173" t="s">
        <v>1956</v>
      </c>
      <c r="C5" s="173" t="s">
        <v>1960</v>
      </c>
      <c r="D5" s="174" t="s">
        <v>1958</v>
      </c>
      <c r="E5" s="176"/>
      <c r="F5" s="175"/>
      <c r="G5" s="175"/>
      <c r="H5" s="175"/>
      <c r="I5" s="175"/>
    </row>
    <row r="6" spans="1:9">
      <c r="A6" s="173" t="s">
        <v>1955</v>
      </c>
      <c r="B6" s="173" t="s">
        <v>1956</v>
      </c>
      <c r="C6" s="173" t="s">
        <v>1961</v>
      </c>
      <c r="D6" s="174" t="s">
        <v>1958</v>
      </c>
      <c r="E6" s="175"/>
      <c r="F6" s="175"/>
      <c r="G6" s="175"/>
      <c r="H6" s="175"/>
      <c r="I6" s="175"/>
    </row>
    <row r="7" spans="1:9">
      <c r="A7" s="173" t="s">
        <v>1955</v>
      </c>
      <c r="B7" s="173" t="s">
        <v>1956</v>
      </c>
      <c r="C7" s="173" t="s">
        <v>1962</v>
      </c>
      <c r="D7" s="174" t="s">
        <v>1958</v>
      </c>
      <c r="E7" s="175"/>
      <c r="F7" s="175"/>
      <c r="G7" s="175"/>
      <c r="H7" s="175"/>
      <c r="I7" s="175"/>
    </row>
    <row r="8" spans="1:9">
      <c r="A8" s="173" t="s">
        <v>1955</v>
      </c>
      <c r="B8" s="173" t="s">
        <v>1956</v>
      </c>
      <c r="C8" s="173" t="s">
        <v>1963</v>
      </c>
      <c r="D8" s="174" t="s">
        <v>1958</v>
      </c>
      <c r="E8" s="175"/>
      <c r="F8" s="175"/>
      <c r="G8" s="175"/>
      <c r="H8" s="175"/>
      <c r="I8" s="175"/>
    </row>
    <row r="9" spans="1:9">
      <c r="A9" s="173" t="s">
        <v>1955</v>
      </c>
      <c r="B9" s="173" t="s">
        <v>1956</v>
      </c>
      <c r="C9" s="173" t="s">
        <v>1964</v>
      </c>
      <c r="D9" s="174" t="s">
        <v>1965</v>
      </c>
      <c r="E9" s="175"/>
      <c r="F9" s="175"/>
      <c r="G9" s="175"/>
      <c r="H9" s="175"/>
      <c r="I9" s="175"/>
    </row>
    <row r="10" spans="1:9">
      <c r="A10" s="173" t="s">
        <v>1955</v>
      </c>
      <c r="B10" s="173" t="s">
        <v>1956</v>
      </c>
      <c r="C10" s="173" t="s">
        <v>1966</v>
      </c>
      <c r="D10" s="174" t="s">
        <v>1965</v>
      </c>
      <c r="E10" s="175"/>
      <c r="F10" s="175"/>
      <c r="G10" s="175"/>
      <c r="H10" s="175"/>
      <c r="I10" s="175"/>
    </row>
    <row r="11" spans="1:9">
      <c r="A11" s="173" t="s">
        <v>1955</v>
      </c>
      <c r="B11" s="173" t="s">
        <v>1956</v>
      </c>
      <c r="C11" s="173" t="s">
        <v>1967</v>
      </c>
      <c r="D11" s="174" t="s">
        <v>1965</v>
      </c>
      <c r="E11" s="175"/>
      <c r="F11" s="175"/>
      <c r="G11" s="175"/>
      <c r="H11" s="175"/>
      <c r="I11" s="175"/>
    </row>
    <row r="12" spans="1:9">
      <c r="A12" s="173" t="s">
        <v>1955</v>
      </c>
      <c r="B12" s="173" t="s">
        <v>1956</v>
      </c>
      <c r="C12" s="173" t="s">
        <v>1968</v>
      </c>
      <c r="D12" s="174" t="s">
        <v>1969</v>
      </c>
      <c r="E12" s="175"/>
      <c r="F12" s="175"/>
      <c r="G12" s="175"/>
      <c r="H12" s="175"/>
      <c r="I12" s="175"/>
    </row>
    <row r="13" spans="1:9">
      <c r="A13" s="173" t="s">
        <v>1955</v>
      </c>
      <c r="B13" s="173" t="s">
        <v>1956</v>
      </c>
      <c r="C13" s="173" t="s">
        <v>1970</v>
      </c>
      <c r="D13" s="174" t="s">
        <v>1969</v>
      </c>
      <c r="E13" s="175"/>
      <c r="F13" s="175"/>
      <c r="G13" s="175"/>
      <c r="H13" s="175"/>
      <c r="I13" s="175"/>
    </row>
    <row r="14" spans="1:9">
      <c r="A14" s="173" t="s">
        <v>1955</v>
      </c>
      <c r="B14" s="173" t="s">
        <v>1956</v>
      </c>
      <c r="C14" s="173" t="s">
        <v>1971</v>
      </c>
      <c r="D14" s="174" t="s">
        <v>1969</v>
      </c>
      <c r="E14" s="175"/>
      <c r="F14" s="175"/>
      <c r="G14" s="175"/>
      <c r="H14" s="175"/>
      <c r="I14" s="175"/>
    </row>
    <row r="15" spans="1:9">
      <c r="A15" s="173" t="s">
        <v>1955</v>
      </c>
      <c r="B15" s="173" t="s">
        <v>1972</v>
      </c>
      <c r="C15" s="173" t="s">
        <v>1973</v>
      </c>
      <c r="D15" s="174" t="s">
        <v>1969</v>
      </c>
      <c r="E15" s="175"/>
      <c r="F15" s="175"/>
      <c r="G15" s="175"/>
      <c r="H15" s="175"/>
      <c r="I15" s="175"/>
    </row>
    <row r="16" spans="1:9">
      <c r="A16" s="173" t="s">
        <v>1955</v>
      </c>
      <c r="B16" s="173" t="s">
        <v>1956</v>
      </c>
      <c r="C16" s="173" t="s">
        <v>1974</v>
      </c>
      <c r="D16" s="174" t="s">
        <v>1975</v>
      </c>
      <c r="E16" s="175"/>
      <c r="F16" s="175"/>
      <c r="G16" s="175"/>
      <c r="H16" s="175"/>
      <c r="I16" s="175"/>
    </row>
    <row r="17" spans="1:9">
      <c r="A17" s="173" t="s">
        <v>1955</v>
      </c>
      <c r="B17" s="173" t="s">
        <v>1956</v>
      </c>
      <c r="C17" s="173" t="s">
        <v>1976</v>
      </c>
      <c r="D17" s="174" t="s">
        <v>1975</v>
      </c>
      <c r="E17" s="175"/>
      <c r="F17" s="175"/>
      <c r="G17" s="175"/>
      <c r="H17" s="175"/>
      <c r="I17" s="175"/>
    </row>
    <row r="18" spans="1:9">
      <c r="A18" s="173" t="s">
        <v>1955</v>
      </c>
      <c r="B18" s="173" t="s">
        <v>1956</v>
      </c>
      <c r="C18" s="173" t="s">
        <v>1977</v>
      </c>
      <c r="D18" s="174" t="s">
        <v>1975</v>
      </c>
      <c r="E18" s="175"/>
      <c r="F18" s="175"/>
      <c r="G18" s="175"/>
      <c r="H18" s="175"/>
      <c r="I18" s="175"/>
    </row>
    <row r="19" spans="1:9">
      <c r="A19" s="173" t="s">
        <v>1955</v>
      </c>
      <c r="B19" s="173" t="s">
        <v>1956</v>
      </c>
      <c r="C19" s="173" t="s">
        <v>1978</v>
      </c>
      <c r="D19" s="174" t="s">
        <v>1975</v>
      </c>
      <c r="E19" s="175"/>
      <c r="F19" s="175"/>
      <c r="G19" s="175"/>
      <c r="H19" s="175"/>
      <c r="I19" s="175"/>
    </row>
    <row r="20" spans="1:9">
      <c r="A20" s="173" t="s">
        <v>1955</v>
      </c>
      <c r="B20" s="173" t="s">
        <v>1956</v>
      </c>
      <c r="C20" s="173" t="s">
        <v>1979</v>
      </c>
      <c r="D20" s="174" t="s">
        <v>1975</v>
      </c>
      <c r="E20" s="175"/>
      <c r="F20" s="175"/>
      <c r="G20" s="175"/>
      <c r="H20" s="175"/>
      <c r="I20" s="175"/>
    </row>
    <row r="21" spans="1:9">
      <c r="A21" s="173" t="s">
        <v>1955</v>
      </c>
      <c r="B21" s="173" t="s">
        <v>1972</v>
      </c>
      <c r="C21" s="173" t="s">
        <v>1980</v>
      </c>
      <c r="D21" s="174" t="s">
        <v>1975</v>
      </c>
      <c r="E21" s="175"/>
      <c r="F21" s="175"/>
      <c r="G21" s="175"/>
      <c r="H21" s="175"/>
      <c r="I21" s="175"/>
    </row>
    <row r="22" spans="1:9">
      <c r="A22" s="173" t="s">
        <v>1955</v>
      </c>
      <c r="B22" s="173" t="s">
        <v>1956</v>
      </c>
      <c r="C22" s="173" t="s">
        <v>1981</v>
      </c>
      <c r="D22" s="174" t="s">
        <v>1982</v>
      </c>
      <c r="E22" s="175"/>
      <c r="F22" s="175"/>
      <c r="G22" s="175"/>
      <c r="H22" s="175"/>
      <c r="I22" s="175"/>
    </row>
    <row r="23" spans="1:9">
      <c r="A23" s="173" t="s">
        <v>1955</v>
      </c>
      <c r="B23" s="173" t="s">
        <v>1956</v>
      </c>
      <c r="C23" s="173" t="s">
        <v>1983</v>
      </c>
      <c r="D23" s="174" t="s">
        <v>1982</v>
      </c>
      <c r="E23" s="175"/>
      <c r="F23" s="175"/>
      <c r="G23" s="175"/>
      <c r="H23" s="175"/>
      <c r="I23" s="175"/>
    </row>
    <row r="24" spans="1:9">
      <c r="A24" s="173" t="s">
        <v>1955</v>
      </c>
      <c r="B24" s="173" t="s">
        <v>1956</v>
      </c>
      <c r="C24" s="173" t="s">
        <v>1984</v>
      </c>
      <c r="D24" s="174" t="s">
        <v>1982</v>
      </c>
      <c r="E24" s="175"/>
      <c r="F24" s="175"/>
      <c r="G24" s="175"/>
      <c r="H24" s="175"/>
      <c r="I24" s="175"/>
    </row>
    <row r="25" spans="1:9">
      <c r="A25" s="173" t="s">
        <v>1955</v>
      </c>
      <c r="B25" s="173" t="s">
        <v>1956</v>
      </c>
      <c r="C25" s="173" t="s">
        <v>1985</v>
      </c>
      <c r="D25" s="174" t="s">
        <v>1982</v>
      </c>
      <c r="E25" s="175"/>
      <c r="F25" s="175"/>
      <c r="G25" s="175"/>
      <c r="H25" s="175"/>
      <c r="I25" s="175"/>
    </row>
    <row r="26" spans="1:9">
      <c r="A26" s="173" t="s">
        <v>1955</v>
      </c>
      <c r="B26" s="173" t="s">
        <v>1956</v>
      </c>
      <c r="C26" s="173" t="s">
        <v>1986</v>
      </c>
      <c r="D26" s="174" t="s">
        <v>1982</v>
      </c>
      <c r="E26" s="175"/>
      <c r="F26" s="175"/>
      <c r="G26" s="175"/>
      <c r="H26" s="175"/>
      <c r="I26" s="175"/>
    </row>
    <row r="27" spans="1:9">
      <c r="A27" s="173" t="s">
        <v>1955</v>
      </c>
      <c r="B27" s="173" t="s">
        <v>1956</v>
      </c>
      <c r="C27" s="173" t="s">
        <v>1987</v>
      </c>
      <c r="D27" s="174" t="s">
        <v>1988</v>
      </c>
      <c r="E27" s="175"/>
      <c r="F27" s="175"/>
      <c r="G27" s="175"/>
      <c r="H27" s="175"/>
      <c r="I27" s="175"/>
    </row>
    <row r="28" spans="1:9">
      <c r="A28" s="173" t="s">
        <v>1955</v>
      </c>
      <c r="B28" s="173" t="s">
        <v>1972</v>
      </c>
      <c r="C28" s="173" t="s">
        <v>1989</v>
      </c>
      <c r="D28" s="174" t="s">
        <v>1988</v>
      </c>
      <c r="E28" s="175"/>
      <c r="F28" s="175"/>
      <c r="G28" s="175"/>
      <c r="H28" s="175"/>
      <c r="I28" s="175"/>
    </row>
    <row r="29" spans="1:9">
      <c r="A29" s="173" t="s">
        <v>1955</v>
      </c>
      <c r="B29" s="173" t="s">
        <v>1956</v>
      </c>
      <c r="C29" s="173" t="s">
        <v>1990</v>
      </c>
      <c r="D29" s="174" t="s">
        <v>1991</v>
      </c>
      <c r="E29" s="175"/>
      <c r="F29" s="175"/>
      <c r="G29" s="175"/>
      <c r="H29" s="175"/>
      <c r="I29" s="175"/>
    </row>
    <row r="30" spans="1:9">
      <c r="A30" s="173" t="s">
        <v>1955</v>
      </c>
      <c r="B30" s="173" t="s">
        <v>1956</v>
      </c>
      <c r="C30" s="173" t="s">
        <v>1992</v>
      </c>
      <c r="D30" s="174" t="s">
        <v>1991</v>
      </c>
      <c r="E30" s="175"/>
      <c r="F30" s="175"/>
      <c r="G30" s="175"/>
      <c r="H30" s="175"/>
      <c r="I30" s="175"/>
    </row>
    <row r="31" spans="1:9">
      <c r="A31" s="173" t="s">
        <v>1955</v>
      </c>
      <c r="B31" s="173" t="s">
        <v>1956</v>
      </c>
      <c r="C31" s="173" t="s">
        <v>1966</v>
      </c>
      <c r="D31" s="174" t="s">
        <v>1991</v>
      </c>
      <c r="E31" s="175"/>
      <c r="F31" s="175"/>
      <c r="G31" s="175"/>
      <c r="H31" s="175"/>
      <c r="I31" s="175"/>
    </row>
    <row r="32" spans="1:9">
      <c r="A32" s="173" t="s">
        <v>1955</v>
      </c>
      <c r="B32" s="173" t="s">
        <v>1956</v>
      </c>
      <c r="C32" s="173" t="s">
        <v>1993</v>
      </c>
      <c r="D32" s="174" t="s">
        <v>1994</v>
      </c>
      <c r="E32" s="175"/>
      <c r="F32" s="175"/>
      <c r="G32" s="175"/>
      <c r="H32" s="175"/>
      <c r="I32" s="175"/>
    </row>
    <row r="33" spans="1:9">
      <c r="A33" s="173" t="s">
        <v>1955</v>
      </c>
      <c r="B33" s="173" t="s">
        <v>1956</v>
      </c>
      <c r="C33" s="173" t="s">
        <v>1995</v>
      </c>
      <c r="D33" s="174" t="s">
        <v>1994</v>
      </c>
      <c r="E33" s="175"/>
      <c r="F33" s="175"/>
      <c r="G33" s="175"/>
      <c r="H33" s="175"/>
      <c r="I33" s="175"/>
    </row>
    <row r="34" spans="1:9">
      <c r="A34" s="173" t="s">
        <v>1955</v>
      </c>
      <c r="B34" s="173" t="s">
        <v>1972</v>
      </c>
      <c r="C34" s="173" t="s">
        <v>1996</v>
      </c>
      <c r="D34" s="174" t="s">
        <v>1994</v>
      </c>
      <c r="E34" s="175"/>
      <c r="F34" s="175"/>
      <c r="G34" s="175"/>
      <c r="H34" s="175"/>
      <c r="I34" s="175"/>
    </row>
    <row r="35" spans="1:9">
      <c r="A35" s="173" t="s">
        <v>1955</v>
      </c>
      <c r="B35" s="173" t="s">
        <v>1972</v>
      </c>
      <c r="C35" s="173" t="s">
        <v>1997</v>
      </c>
      <c r="D35" s="174" t="s">
        <v>1994</v>
      </c>
      <c r="E35" s="175"/>
      <c r="F35" s="175"/>
      <c r="G35" s="175"/>
      <c r="H35" s="175"/>
      <c r="I35" s="175"/>
    </row>
    <row r="36" spans="1:9" ht="15.75" thickBot="1">
      <c r="A36" s="173" t="s">
        <v>1955</v>
      </c>
      <c r="B36" s="173" t="s">
        <v>1972</v>
      </c>
      <c r="C36" s="173" t="s">
        <v>1998</v>
      </c>
      <c r="D36" s="174" t="s">
        <v>1994</v>
      </c>
      <c r="E36" s="177"/>
      <c r="F36" s="177"/>
      <c r="G36" s="177"/>
      <c r="H36" s="177"/>
      <c r="I36" s="175"/>
    </row>
    <row r="37" spans="1:9">
      <c r="A37" s="171" t="s">
        <v>1999</v>
      </c>
      <c r="B37" s="171" t="s">
        <v>1956</v>
      </c>
      <c r="C37" s="171" t="s">
        <v>2000</v>
      </c>
      <c r="D37" s="178" t="s">
        <v>1958</v>
      </c>
      <c r="E37" s="179"/>
      <c r="F37" s="179"/>
      <c r="G37" s="179"/>
      <c r="H37" s="180"/>
    </row>
    <row r="38" spans="1:9">
      <c r="A38" s="173" t="s">
        <v>1999</v>
      </c>
      <c r="B38" s="173" t="s">
        <v>1956</v>
      </c>
      <c r="C38" s="173" t="s">
        <v>2001</v>
      </c>
      <c r="D38" s="174" t="s">
        <v>1958</v>
      </c>
      <c r="E38" s="175"/>
      <c r="F38" s="175"/>
      <c r="G38" s="175"/>
      <c r="H38" s="181"/>
    </row>
    <row r="39" spans="1:9">
      <c r="A39" s="173" t="s">
        <v>1999</v>
      </c>
      <c r="B39" s="173" t="s">
        <v>1956</v>
      </c>
      <c r="C39" s="173" t="s">
        <v>2002</v>
      </c>
      <c r="D39" s="174" t="s">
        <v>1969</v>
      </c>
      <c r="E39" s="175"/>
      <c r="F39" s="175"/>
      <c r="G39" s="175"/>
      <c r="H39" s="181"/>
    </row>
    <row r="40" spans="1:9" s="104" customFormat="1">
      <c r="A40" s="173" t="s">
        <v>1999</v>
      </c>
      <c r="B40" s="173" t="s">
        <v>1956</v>
      </c>
      <c r="C40" s="173" t="s">
        <v>2003</v>
      </c>
      <c r="D40" s="174" t="s">
        <v>1969</v>
      </c>
      <c r="E40" s="175"/>
      <c r="F40" s="176"/>
      <c r="G40" s="176"/>
      <c r="H40" s="182"/>
    </row>
    <row r="41" spans="1:9">
      <c r="A41" s="173" t="s">
        <v>1999</v>
      </c>
      <c r="B41" s="173" t="s">
        <v>1956</v>
      </c>
      <c r="C41" s="173" t="s">
        <v>2004</v>
      </c>
      <c r="D41" s="174" t="s">
        <v>1969</v>
      </c>
      <c r="E41" s="175"/>
      <c r="F41" s="175"/>
      <c r="G41" s="175"/>
      <c r="H41" s="181"/>
    </row>
    <row r="42" spans="1:9">
      <c r="A42" s="173" t="s">
        <v>1999</v>
      </c>
      <c r="B42" s="173" t="s">
        <v>1956</v>
      </c>
      <c r="C42" s="173" t="s">
        <v>2005</v>
      </c>
      <c r="D42" s="174" t="s">
        <v>1969</v>
      </c>
      <c r="E42" s="175"/>
      <c r="F42" s="175"/>
      <c r="G42" s="175"/>
      <c r="H42" s="181"/>
    </row>
    <row r="43" spans="1:9">
      <c r="A43" s="173" t="s">
        <v>1999</v>
      </c>
      <c r="B43" s="173" t="s">
        <v>1956</v>
      </c>
      <c r="C43" s="173" t="s">
        <v>2006</v>
      </c>
      <c r="D43" s="174" t="s">
        <v>1969</v>
      </c>
      <c r="E43" s="175"/>
      <c r="F43" s="175"/>
      <c r="G43" s="175"/>
      <c r="H43" s="181"/>
    </row>
    <row r="44" spans="1:9">
      <c r="A44" s="173" t="s">
        <v>1999</v>
      </c>
      <c r="B44" s="173" t="s">
        <v>1956</v>
      </c>
      <c r="C44" s="173" t="s">
        <v>2007</v>
      </c>
      <c r="D44" s="174" t="s">
        <v>1969</v>
      </c>
      <c r="E44" s="175"/>
      <c r="F44" s="175"/>
      <c r="G44" s="175"/>
      <c r="H44" s="181"/>
    </row>
    <row r="45" spans="1:9">
      <c r="A45" s="173" t="s">
        <v>1999</v>
      </c>
      <c r="B45" s="173" t="s">
        <v>1956</v>
      </c>
      <c r="C45" s="173" t="s">
        <v>2008</v>
      </c>
      <c r="D45" s="174" t="s">
        <v>1969</v>
      </c>
      <c r="E45" s="175"/>
      <c r="F45" s="175"/>
      <c r="G45" s="175"/>
      <c r="H45" s="181"/>
    </row>
    <row r="46" spans="1:9">
      <c r="A46" s="173" t="s">
        <v>1999</v>
      </c>
      <c r="B46" s="173" t="s">
        <v>1956</v>
      </c>
      <c r="C46" s="173" t="s">
        <v>2009</v>
      </c>
      <c r="D46" s="174" t="s">
        <v>1969</v>
      </c>
      <c r="E46" s="175"/>
      <c r="F46" s="175"/>
      <c r="G46" s="175"/>
      <c r="H46" s="181"/>
    </row>
    <row r="47" spans="1:9">
      <c r="A47" s="173" t="s">
        <v>1999</v>
      </c>
      <c r="B47" s="173" t="s">
        <v>1956</v>
      </c>
      <c r="C47" s="173" t="s">
        <v>2010</v>
      </c>
      <c r="D47" s="174" t="s">
        <v>1969</v>
      </c>
      <c r="E47" s="175"/>
      <c r="F47" s="175"/>
      <c r="G47" s="175"/>
      <c r="H47" s="181"/>
    </row>
    <row r="48" spans="1:9">
      <c r="A48" s="173" t="s">
        <v>1999</v>
      </c>
      <c r="B48" s="173" t="s">
        <v>1956</v>
      </c>
      <c r="C48" s="173" t="s">
        <v>2011</v>
      </c>
      <c r="D48" s="174" t="s">
        <v>1969</v>
      </c>
      <c r="E48" s="175"/>
      <c r="F48" s="175"/>
      <c r="G48" s="175"/>
      <c r="H48" s="181"/>
    </row>
    <row r="49" spans="1:8">
      <c r="A49" s="173" t="s">
        <v>1999</v>
      </c>
      <c r="B49" s="183" t="s">
        <v>1956</v>
      </c>
      <c r="C49" s="183" t="s">
        <v>2012</v>
      </c>
      <c r="D49" s="174" t="s">
        <v>1969</v>
      </c>
      <c r="E49" s="175"/>
      <c r="F49" s="175"/>
      <c r="G49" s="175"/>
      <c r="H49" s="181"/>
    </row>
    <row r="50" spans="1:8">
      <c r="A50" s="173" t="s">
        <v>1999</v>
      </c>
      <c r="B50" s="173" t="s">
        <v>2013</v>
      </c>
      <c r="C50" s="173" t="s">
        <v>2014</v>
      </c>
      <c r="D50" s="174" t="s">
        <v>1969</v>
      </c>
      <c r="E50" s="175"/>
      <c r="F50" s="175"/>
      <c r="G50" s="175"/>
      <c r="H50" s="181"/>
    </row>
    <row r="51" spans="1:8">
      <c r="A51" s="173" t="s">
        <v>1999</v>
      </c>
      <c r="B51" s="173" t="s">
        <v>2013</v>
      </c>
      <c r="C51" s="173" t="s">
        <v>2015</v>
      </c>
      <c r="D51" s="174" t="s">
        <v>1969</v>
      </c>
      <c r="E51" s="175"/>
      <c r="F51" s="175"/>
      <c r="G51" s="175"/>
      <c r="H51" s="181"/>
    </row>
    <row r="52" spans="1:8">
      <c r="A52" s="173" t="s">
        <v>1999</v>
      </c>
      <c r="B52" s="173" t="s">
        <v>2013</v>
      </c>
      <c r="C52" s="173" t="s">
        <v>2016</v>
      </c>
      <c r="D52" s="174" t="s">
        <v>1969</v>
      </c>
      <c r="E52" s="175"/>
      <c r="F52" s="175"/>
      <c r="G52" s="175"/>
      <c r="H52" s="181"/>
    </row>
    <row r="53" spans="1:8">
      <c r="A53" s="173" t="s">
        <v>1999</v>
      </c>
      <c r="B53" s="173" t="s">
        <v>2013</v>
      </c>
      <c r="C53" s="173" t="s">
        <v>2017</v>
      </c>
      <c r="D53" s="174" t="s">
        <v>1969</v>
      </c>
      <c r="E53" s="175"/>
      <c r="F53" s="175"/>
      <c r="G53" s="175"/>
      <c r="H53" s="181"/>
    </row>
    <row r="54" spans="1:8">
      <c r="A54" s="173" t="s">
        <v>1999</v>
      </c>
      <c r="B54" s="173" t="s">
        <v>1972</v>
      </c>
      <c r="C54" s="173" t="s">
        <v>2018</v>
      </c>
      <c r="D54" s="174" t="s">
        <v>1969</v>
      </c>
      <c r="E54" s="175"/>
      <c r="F54" s="175"/>
      <c r="G54" s="175"/>
      <c r="H54" s="181"/>
    </row>
    <row r="55" spans="1:8">
      <c r="A55" s="173" t="s">
        <v>1999</v>
      </c>
      <c r="B55" s="173" t="s">
        <v>1956</v>
      </c>
      <c r="C55" s="173" t="s">
        <v>2019</v>
      </c>
      <c r="D55" s="174" t="s">
        <v>1994</v>
      </c>
      <c r="E55" s="175"/>
      <c r="F55" s="175"/>
      <c r="G55" s="175"/>
      <c r="H55" s="181"/>
    </row>
    <row r="56" spans="1:8">
      <c r="A56" s="173" t="s">
        <v>1999</v>
      </c>
      <c r="B56" s="173" t="s">
        <v>1972</v>
      </c>
      <c r="C56" s="173" t="s">
        <v>2020</v>
      </c>
      <c r="D56" s="174" t="s">
        <v>1994</v>
      </c>
      <c r="E56" s="175"/>
      <c r="F56" s="175"/>
      <c r="G56" s="175"/>
      <c r="H56" s="181"/>
    </row>
    <row r="57" spans="1:8">
      <c r="A57" s="173" t="s">
        <v>1999</v>
      </c>
      <c r="B57" s="173" t="s">
        <v>1956</v>
      </c>
      <c r="C57" s="173" t="s">
        <v>2655</v>
      </c>
      <c r="D57" s="174" t="s">
        <v>1994</v>
      </c>
      <c r="E57" s="175"/>
      <c r="F57" s="175"/>
      <c r="G57" s="175"/>
      <c r="H57" s="181"/>
    </row>
    <row r="58" spans="1:8">
      <c r="A58" s="173" t="s">
        <v>1999</v>
      </c>
      <c r="B58" s="173" t="s">
        <v>1956</v>
      </c>
      <c r="C58" s="173" t="s">
        <v>2021</v>
      </c>
      <c r="D58" s="174" t="s">
        <v>2022</v>
      </c>
      <c r="E58" s="175"/>
      <c r="F58" s="175"/>
      <c r="G58" s="175"/>
      <c r="H58" s="181"/>
    </row>
    <row r="59" spans="1:8">
      <c r="A59" s="173" t="s">
        <v>1999</v>
      </c>
      <c r="B59" s="173" t="s">
        <v>1972</v>
      </c>
      <c r="C59" s="173" t="s">
        <v>2023</v>
      </c>
      <c r="D59" s="184" t="s">
        <v>2024</v>
      </c>
      <c r="E59" s="175"/>
      <c r="F59" s="175"/>
      <c r="G59" s="175"/>
      <c r="H59" s="181"/>
    </row>
    <row r="60" spans="1:8">
      <c r="A60" s="173" t="s">
        <v>1999</v>
      </c>
      <c r="B60" s="173" t="s">
        <v>1956</v>
      </c>
      <c r="C60" s="173" t="s">
        <v>2025</v>
      </c>
      <c r="D60" s="174" t="s">
        <v>2026</v>
      </c>
      <c r="E60" s="175"/>
      <c r="F60" s="175"/>
      <c r="G60" s="175"/>
      <c r="H60" s="181"/>
    </row>
    <row r="61" spans="1:8">
      <c r="A61" s="173" t="s">
        <v>1999</v>
      </c>
      <c r="B61" s="173" t="s">
        <v>1972</v>
      </c>
      <c r="C61" s="173" t="s">
        <v>2027</v>
      </c>
      <c r="D61" s="174" t="s">
        <v>2026</v>
      </c>
      <c r="E61" s="175"/>
      <c r="F61" s="175"/>
      <c r="G61" s="175"/>
      <c r="H61" s="181"/>
    </row>
    <row r="62" spans="1:8">
      <c r="A62" s="173" t="s">
        <v>1999</v>
      </c>
      <c r="B62" s="173" t="s">
        <v>1956</v>
      </c>
      <c r="C62" s="173" t="s">
        <v>2028</v>
      </c>
      <c r="D62" s="174" t="s">
        <v>2029</v>
      </c>
      <c r="E62" s="175"/>
      <c r="F62" s="175"/>
      <c r="G62" s="175"/>
      <c r="H62" s="181"/>
    </row>
    <row r="63" spans="1:8">
      <c r="A63" s="173" t="s">
        <v>1999</v>
      </c>
      <c r="B63" s="173" t="s">
        <v>1956</v>
      </c>
      <c r="C63" s="173" t="s">
        <v>1645</v>
      </c>
      <c r="D63" s="174" t="s">
        <v>2029</v>
      </c>
      <c r="E63" s="175"/>
      <c r="F63" s="175"/>
      <c r="G63" s="175"/>
      <c r="H63" s="181"/>
    </row>
    <row r="64" spans="1:8">
      <c r="A64" s="173" t="s">
        <v>1999</v>
      </c>
      <c r="B64" s="173" t="s">
        <v>1956</v>
      </c>
      <c r="C64" s="173" t="s">
        <v>2030</v>
      </c>
      <c r="D64" s="174" t="s">
        <v>2029</v>
      </c>
      <c r="E64" s="175"/>
      <c r="F64" s="175"/>
      <c r="G64" s="175"/>
      <c r="H64" s="181"/>
    </row>
    <row r="65" spans="1:8">
      <c r="A65" s="173" t="s">
        <v>1999</v>
      </c>
      <c r="B65" s="173" t="s">
        <v>2031</v>
      </c>
      <c r="C65" s="173" t="s">
        <v>2032</v>
      </c>
      <c r="D65" s="174" t="s">
        <v>2029</v>
      </c>
      <c r="E65" s="175"/>
      <c r="F65" s="175"/>
      <c r="G65" s="175"/>
      <c r="H65" s="181"/>
    </row>
    <row r="66" spans="1:8">
      <c r="A66" s="173" t="s">
        <v>1999</v>
      </c>
      <c r="B66" s="173" t="s">
        <v>2031</v>
      </c>
      <c r="C66" s="173" t="s">
        <v>2033</v>
      </c>
      <c r="D66" s="174" t="s">
        <v>2029</v>
      </c>
      <c r="E66" s="175"/>
      <c r="F66" s="175"/>
      <c r="G66" s="175"/>
      <c r="H66" s="181"/>
    </row>
    <row r="67" spans="1:8">
      <c r="A67" s="173" t="s">
        <v>1999</v>
      </c>
      <c r="B67" s="173" t="s">
        <v>2031</v>
      </c>
      <c r="C67" s="173" t="s">
        <v>2034</v>
      </c>
      <c r="D67" s="174" t="s">
        <v>2029</v>
      </c>
      <c r="E67" s="175"/>
      <c r="F67" s="175"/>
      <c r="G67" s="175"/>
      <c r="H67" s="181"/>
    </row>
    <row r="68" spans="1:8">
      <c r="A68" s="173" t="s">
        <v>1999</v>
      </c>
      <c r="B68" s="173" t="s">
        <v>1695</v>
      </c>
      <c r="D68" s="174" t="s">
        <v>2029</v>
      </c>
      <c r="E68" s="175"/>
      <c r="F68" s="175"/>
      <c r="G68" s="175"/>
      <c r="H68" s="181"/>
    </row>
    <row r="69" spans="1:8">
      <c r="A69" s="173" t="s">
        <v>1999</v>
      </c>
      <c r="B69" s="173" t="s">
        <v>1695</v>
      </c>
      <c r="D69" s="174" t="s">
        <v>2035</v>
      </c>
      <c r="E69" s="175"/>
      <c r="F69" s="175"/>
      <c r="G69" s="175"/>
      <c r="H69" s="181"/>
    </row>
    <row r="70" spans="1:8">
      <c r="A70" s="173" t="s">
        <v>1999</v>
      </c>
      <c r="B70" s="173" t="s">
        <v>2036</v>
      </c>
      <c r="C70" s="173" t="s">
        <v>2037</v>
      </c>
      <c r="D70" s="174" t="s">
        <v>2038</v>
      </c>
      <c r="E70" s="175"/>
      <c r="F70" s="175"/>
      <c r="G70" s="175"/>
      <c r="H70" s="181"/>
    </row>
    <row r="71" spans="1:8">
      <c r="A71" s="173" t="s">
        <v>1999</v>
      </c>
      <c r="B71" s="173" t="s">
        <v>2036</v>
      </c>
      <c r="C71" s="173" t="s">
        <v>2039</v>
      </c>
      <c r="D71" s="174" t="s">
        <v>2038</v>
      </c>
      <c r="E71" s="175"/>
      <c r="F71" s="175"/>
      <c r="G71" s="175"/>
      <c r="H71" s="181"/>
    </row>
    <row r="72" spans="1:8">
      <c r="A72" s="173" t="s">
        <v>1999</v>
      </c>
      <c r="B72" s="173" t="s">
        <v>1956</v>
      </c>
      <c r="C72" s="173" t="s">
        <v>2040</v>
      </c>
      <c r="D72" s="174" t="s">
        <v>2041</v>
      </c>
      <c r="E72" s="175"/>
      <c r="F72" s="175"/>
      <c r="G72" s="175"/>
      <c r="H72" s="181"/>
    </row>
    <row r="73" spans="1:8">
      <c r="A73" s="173" t="s">
        <v>1999</v>
      </c>
      <c r="B73" s="173" t="s">
        <v>1956</v>
      </c>
      <c r="C73" s="173" t="s">
        <v>2042</v>
      </c>
      <c r="D73" s="174" t="s">
        <v>2041</v>
      </c>
      <c r="E73" s="175"/>
      <c r="F73" s="175"/>
      <c r="G73" s="175"/>
      <c r="H73" s="181"/>
    </row>
    <row r="74" spans="1:8">
      <c r="A74" s="173" t="s">
        <v>1999</v>
      </c>
      <c r="B74" s="173" t="s">
        <v>1956</v>
      </c>
      <c r="C74" s="173" t="s">
        <v>2043</v>
      </c>
      <c r="D74" s="174" t="s">
        <v>2041</v>
      </c>
      <c r="E74" s="175"/>
      <c r="F74" s="175"/>
      <c r="G74" s="175"/>
      <c r="H74" s="181"/>
    </row>
    <row r="75" spans="1:8">
      <c r="A75" s="173" t="s">
        <v>1999</v>
      </c>
      <c r="B75" s="173" t="s">
        <v>1956</v>
      </c>
      <c r="D75" s="174" t="s">
        <v>2044</v>
      </c>
      <c r="E75" s="175"/>
      <c r="F75" s="175"/>
      <c r="G75" s="175"/>
      <c r="H75" s="181"/>
    </row>
    <row r="76" spans="1:8">
      <c r="A76" s="173" t="s">
        <v>1999</v>
      </c>
      <c r="B76" s="173" t="s">
        <v>1972</v>
      </c>
      <c r="D76" s="174" t="s">
        <v>2044</v>
      </c>
      <c r="E76" s="175"/>
      <c r="F76" s="175"/>
      <c r="G76" s="175"/>
      <c r="H76" s="181"/>
    </row>
    <row r="77" spans="1:8" ht="15.75" thickBot="1">
      <c r="A77" s="185" t="s">
        <v>1999</v>
      </c>
      <c r="B77" s="185" t="s">
        <v>1972</v>
      </c>
      <c r="C77" s="185" t="s">
        <v>2045</v>
      </c>
      <c r="D77" s="186" t="s">
        <v>2046</v>
      </c>
      <c r="E77" s="187"/>
      <c r="F77" s="187"/>
      <c r="G77" s="187"/>
      <c r="H77" s="188"/>
    </row>
    <row r="78" spans="1:8" ht="30">
      <c r="A78" s="171" t="s">
        <v>2047</v>
      </c>
      <c r="B78" s="171" t="s">
        <v>1956</v>
      </c>
      <c r="C78" s="171" t="s">
        <v>2048</v>
      </c>
      <c r="D78" s="178" t="s">
        <v>1958</v>
      </c>
      <c r="E78" s="179"/>
      <c r="F78" s="179"/>
      <c r="G78" s="179"/>
      <c r="H78" s="180"/>
    </row>
    <row r="79" spans="1:8">
      <c r="A79" s="173" t="s">
        <v>2047</v>
      </c>
      <c r="B79" s="173" t="s">
        <v>2013</v>
      </c>
      <c r="C79" s="173" t="s">
        <v>1967</v>
      </c>
      <c r="D79" s="174" t="s">
        <v>1965</v>
      </c>
      <c r="E79" s="175"/>
      <c r="F79" s="175"/>
      <c r="G79" s="175"/>
      <c r="H79" s="181"/>
    </row>
    <row r="80" spans="1:8">
      <c r="A80" s="173" t="s">
        <v>2047</v>
      </c>
      <c r="B80" s="173" t="s">
        <v>1972</v>
      </c>
      <c r="C80" s="173" t="s">
        <v>2049</v>
      </c>
      <c r="D80" s="174" t="s">
        <v>1994</v>
      </c>
      <c r="E80" s="175"/>
      <c r="F80" s="175"/>
      <c r="G80" s="175"/>
      <c r="H80" s="181"/>
    </row>
    <row r="81" spans="1:8">
      <c r="A81" s="173" t="s">
        <v>2047</v>
      </c>
      <c r="B81" s="173" t="s">
        <v>1956</v>
      </c>
      <c r="C81" s="173" t="s">
        <v>2050</v>
      </c>
      <c r="D81" s="174" t="s">
        <v>2022</v>
      </c>
      <c r="E81" s="175"/>
      <c r="F81" s="175"/>
      <c r="G81" s="175"/>
      <c r="H81" s="181"/>
    </row>
    <row r="82" spans="1:8">
      <c r="A82" s="173" t="s">
        <v>2047</v>
      </c>
      <c r="B82" s="173" t="s">
        <v>1956</v>
      </c>
      <c r="C82" s="173" t="s">
        <v>2051</v>
      </c>
      <c r="D82" s="174" t="s">
        <v>2022</v>
      </c>
      <c r="E82" s="175"/>
      <c r="F82" s="175"/>
      <c r="G82" s="175"/>
      <c r="H82" s="181"/>
    </row>
    <row r="83" spans="1:8">
      <c r="A83" s="173" t="s">
        <v>2047</v>
      </c>
      <c r="B83" s="173" t="s">
        <v>1972</v>
      </c>
      <c r="C83" s="173" t="s">
        <v>2052</v>
      </c>
      <c r="D83" s="174" t="s">
        <v>2022</v>
      </c>
      <c r="E83" s="175"/>
      <c r="F83" s="175"/>
      <c r="G83" s="175"/>
      <c r="H83" s="181"/>
    </row>
    <row r="84" spans="1:8">
      <c r="A84" s="173" t="s">
        <v>2047</v>
      </c>
      <c r="B84" s="173" t="s">
        <v>1972</v>
      </c>
      <c r="C84" s="173" t="s">
        <v>2053</v>
      </c>
      <c r="D84" s="174" t="s">
        <v>2022</v>
      </c>
      <c r="E84" s="175"/>
      <c r="F84" s="175"/>
      <c r="G84" s="175"/>
      <c r="H84" s="181"/>
    </row>
    <row r="85" spans="1:8">
      <c r="A85" s="173" t="s">
        <v>2047</v>
      </c>
      <c r="B85" s="173" t="s">
        <v>1956</v>
      </c>
      <c r="C85" s="173" t="s">
        <v>2054</v>
      </c>
      <c r="D85" s="174" t="s">
        <v>2055</v>
      </c>
      <c r="E85" s="175"/>
      <c r="F85" s="175"/>
      <c r="G85" s="175"/>
      <c r="H85" s="181"/>
    </row>
    <row r="86" spans="1:8">
      <c r="A86" s="173" t="s">
        <v>2047</v>
      </c>
      <c r="B86" s="173" t="s">
        <v>1956</v>
      </c>
      <c r="C86" s="173" t="s">
        <v>2056</v>
      </c>
      <c r="D86" s="174" t="s">
        <v>2055</v>
      </c>
      <c r="E86" s="175"/>
      <c r="F86" s="175"/>
      <c r="G86" s="175"/>
      <c r="H86" s="181"/>
    </row>
    <row r="87" spans="1:8">
      <c r="A87" s="173" t="s">
        <v>2047</v>
      </c>
      <c r="B87" s="173" t="s">
        <v>2031</v>
      </c>
      <c r="C87" s="173" t="s">
        <v>2057</v>
      </c>
      <c r="D87" s="174" t="s">
        <v>2055</v>
      </c>
      <c r="E87" s="175"/>
      <c r="F87" s="175"/>
      <c r="G87" s="175"/>
      <c r="H87" s="181"/>
    </row>
    <row r="88" spans="1:8" ht="30">
      <c r="A88" s="173" t="s">
        <v>2047</v>
      </c>
      <c r="B88" s="173" t="s">
        <v>2031</v>
      </c>
      <c r="C88" s="173" t="s">
        <v>2058</v>
      </c>
      <c r="D88" s="174" t="s">
        <v>2055</v>
      </c>
      <c r="E88" s="175"/>
      <c r="F88" s="175"/>
      <c r="G88" s="175"/>
      <c r="H88" s="181"/>
    </row>
    <row r="89" spans="1:8">
      <c r="A89" s="173" t="s">
        <v>2047</v>
      </c>
      <c r="B89" s="173" t="s">
        <v>2031</v>
      </c>
      <c r="C89" s="173" t="s">
        <v>2059</v>
      </c>
      <c r="D89" s="174" t="s">
        <v>2055</v>
      </c>
      <c r="E89" s="175"/>
      <c r="F89" s="175"/>
      <c r="G89" s="175"/>
      <c r="H89" s="181"/>
    </row>
    <row r="90" spans="1:8">
      <c r="A90" s="173" t="s">
        <v>2047</v>
      </c>
      <c r="B90" s="173" t="s">
        <v>2031</v>
      </c>
      <c r="C90" s="173" t="s">
        <v>2060</v>
      </c>
      <c r="D90" s="174" t="s">
        <v>2055</v>
      </c>
      <c r="E90" s="175"/>
      <c r="F90" s="175"/>
      <c r="G90" s="175"/>
      <c r="H90" s="181"/>
    </row>
    <row r="91" spans="1:8">
      <c r="A91" s="173" t="s">
        <v>2047</v>
      </c>
      <c r="B91" s="173" t="s">
        <v>2031</v>
      </c>
      <c r="C91" s="173" t="s">
        <v>2061</v>
      </c>
      <c r="D91" s="174" t="s">
        <v>2055</v>
      </c>
      <c r="E91" s="175"/>
      <c r="F91" s="175"/>
      <c r="G91" s="175"/>
      <c r="H91" s="181"/>
    </row>
    <row r="92" spans="1:8">
      <c r="A92" s="173" t="s">
        <v>2047</v>
      </c>
      <c r="B92" s="173" t="s">
        <v>2031</v>
      </c>
      <c r="C92" s="173" t="s">
        <v>2062</v>
      </c>
      <c r="D92" s="174" t="s">
        <v>2055</v>
      </c>
      <c r="E92" s="175"/>
      <c r="F92" s="175"/>
      <c r="G92" s="175"/>
      <c r="H92" s="181"/>
    </row>
    <row r="93" spans="1:8">
      <c r="A93" s="173" t="s">
        <v>2047</v>
      </c>
      <c r="B93" s="173" t="s">
        <v>2031</v>
      </c>
      <c r="C93" s="173" t="s">
        <v>2063</v>
      </c>
      <c r="D93" s="174" t="s">
        <v>2055</v>
      </c>
      <c r="E93" s="175"/>
      <c r="F93" s="175"/>
      <c r="G93" s="175"/>
      <c r="H93" s="181"/>
    </row>
    <row r="94" spans="1:8">
      <c r="A94" s="173" t="s">
        <v>2047</v>
      </c>
      <c r="B94" s="173" t="s">
        <v>2031</v>
      </c>
      <c r="C94" s="173" t="s">
        <v>2064</v>
      </c>
      <c r="D94" s="174" t="s">
        <v>2055</v>
      </c>
      <c r="E94" s="175"/>
      <c r="F94" s="175"/>
      <c r="G94" s="175"/>
      <c r="H94" s="181"/>
    </row>
    <row r="95" spans="1:8">
      <c r="A95" s="173" t="s">
        <v>2047</v>
      </c>
      <c r="B95" s="173" t="s">
        <v>2031</v>
      </c>
      <c r="C95" s="173" t="s">
        <v>2065</v>
      </c>
      <c r="D95" s="174" t="s">
        <v>2055</v>
      </c>
      <c r="E95" s="175"/>
      <c r="F95" s="175"/>
      <c r="G95" s="175"/>
      <c r="H95" s="181"/>
    </row>
    <row r="96" spans="1:8">
      <c r="A96" s="173" t="s">
        <v>2047</v>
      </c>
      <c r="B96" s="183" t="s">
        <v>1956</v>
      </c>
      <c r="C96" s="183" t="s">
        <v>2066</v>
      </c>
      <c r="D96" s="184" t="s">
        <v>2024</v>
      </c>
      <c r="E96" s="175"/>
      <c r="F96" s="175"/>
      <c r="G96" s="175"/>
      <c r="H96" s="181"/>
    </row>
    <row r="97" spans="1:8">
      <c r="A97" s="173" t="s">
        <v>2047</v>
      </c>
      <c r="B97" s="173" t="s">
        <v>1956</v>
      </c>
      <c r="C97" s="173" t="s">
        <v>2067</v>
      </c>
      <c r="D97" s="184" t="s">
        <v>2024</v>
      </c>
      <c r="E97" s="175"/>
      <c r="F97" s="175"/>
      <c r="G97" s="175"/>
      <c r="H97" s="181"/>
    </row>
    <row r="98" spans="1:8">
      <c r="A98" s="173" t="s">
        <v>2047</v>
      </c>
      <c r="B98" s="173" t="s">
        <v>2031</v>
      </c>
      <c r="C98" s="173" t="s">
        <v>2068</v>
      </c>
      <c r="D98" s="184" t="s">
        <v>2024</v>
      </c>
      <c r="E98" s="175"/>
      <c r="F98" s="175"/>
      <c r="G98" s="175"/>
      <c r="H98" s="181"/>
    </row>
    <row r="99" spans="1:8">
      <c r="A99" s="173" t="s">
        <v>2047</v>
      </c>
      <c r="B99" s="173" t="s">
        <v>2031</v>
      </c>
      <c r="C99" s="173" t="s">
        <v>2069</v>
      </c>
      <c r="D99" s="184" t="s">
        <v>2024</v>
      </c>
      <c r="E99" s="175"/>
      <c r="F99" s="175"/>
      <c r="G99" s="175"/>
      <c r="H99" s="181"/>
    </row>
    <row r="100" spans="1:8">
      <c r="A100" s="173" t="s">
        <v>2047</v>
      </c>
      <c r="B100" s="173" t="s">
        <v>1972</v>
      </c>
      <c r="C100" s="173" t="s">
        <v>2070</v>
      </c>
      <c r="D100" s="184" t="s">
        <v>2024</v>
      </c>
      <c r="E100" s="175"/>
      <c r="F100" s="175"/>
      <c r="G100" s="175"/>
      <c r="H100" s="181"/>
    </row>
    <row r="101" spans="1:8">
      <c r="A101" s="173" t="s">
        <v>2047</v>
      </c>
      <c r="B101" s="173" t="s">
        <v>1972</v>
      </c>
      <c r="C101" s="173" t="s">
        <v>2071</v>
      </c>
      <c r="D101" s="184" t="s">
        <v>2024</v>
      </c>
      <c r="E101" s="175"/>
      <c r="F101" s="175"/>
      <c r="G101" s="175"/>
      <c r="H101" s="181"/>
    </row>
    <row r="102" spans="1:8">
      <c r="A102" s="173" t="s">
        <v>2047</v>
      </c>
      <c r="B102" s="173" t="s">
        <v>1956</v>
      </c>
      <c r="D102" s="174" t="s">
        <v>2072</v>
      </c>
      <c r="E102" s="175"/>
      <c r="F102" s="175"/>
      <c r="G102" s="175"/>
      <c r="H102" s="181"/>
    </row>
    <row r="103" spans="1:8">
      <c r="A103" s="173" t="s">
        <v>2047</v>
      </c>
      <c r="B103" s="173" t="s">
        <v>2073</v>
      </c>
      <c r="D103" s="174" t="s">
        <v>2072</v>
      </c>
      <c r="E103" s="175"/>
      <c r="F103" s="175"/>
      <c r="G103" s="175"/>
      <c r="H103" s="181"/>
    </row>
    <row r="104" spans="1:8">
      <c r="A104" s="173" t="s">
        <v>2047</v>
      </c>
      <c r="B104" s="173" t="s">
        <v>2074</v>
      </c>
      <c r="C104" s="173" t="s">
        <v>2075</v>
      </c>
      <c r="D104" s="174" t="s">
        <v>2072</v>
      </c>
      <c r="E104" s="175"/>
      <c r="F104" s="175"/>
      <c r="G104" s="175"/>
      <c r="H104" s="181"/>
    </row>
    <row r="105" spans="1:8">
      <c r="A105" s="173" t="s">
        <v>2047</v>
      </c>
      <c r="B105" s="173" t="s">
        <v>1956</v>
      </c>
      <c r="D105" s="174" t="s">
        <v>2035</v>
      </c>
      <c r="E105" s="175"/>
      <c r="F105" s="175"/>
      <c r="G105" s="175"/>
      <c r="H105" s="181"/>
    </row>
    <row r="106" spans="1:8">
      <c r="A106" s="173" t="s">
        <v>2047</v>
      </c>
      <c r="B106" s="173" t="s">
        <v>2031</v>
      </c>
      <c r="C106" s="173" t="s">
        <v>2076</v>
      </c>
      <c r="D106" s="174" t="s">
        <v>2035</v>
      </c>
      <c r="E106" s="175"/>
      <c r="F106" s="175"/>
      <c r="G106" s="175"/>
      <c r="H106" s="181"/>
    </row>
    <row r="107" spans="1:8">
      <c r="A107" s="173" t="s">
        <v>2047</v>
      </c>
      <c r="B107" s="173" t="s">
        <v>2031</v>
      </c>
      <c r="C107" s="173" t="s">
        <v>2077</v>
      </c>
      <c r="D107" s="174" t="s">
        <v>2035</v>
      </c>
      <c r="E107" s="175"/>
      <c r="F107" s="175"/>
      <c r="G107" s="175"/>
      <c r="H107" s="181"/>
    </row>
    <row r="108" spans="1:8">
      <c r="A108" s="173" t="s">
        <v>2047</v>
      </c>
      <c r="B108" s="173" t="s">
        <v>2031</v>
      </c>
      <c r="C108" s="173" t="s">
        <v>2078</v>
      </c>
      <c r="D108" s="174" t="s">
        <v>2041</v>
      </c>
      <c r="E108" s="175"/>
      <c r="F108" s="175"/>
      <c r="G108" s="175"/>
      <c r="H108" s="181"/>
    </row>
    <row r="109" spans="1:8" ht="15.75" thickBot="1">
      <c r="A109" s="185" t="s">
        <v>2047</v>
      </c>
      <c r="B109" s="185" t="s">
        <v>2031</v>
      </c>
      <c r="C109" s="185" t="s">
        <v>2079</v>
      </c>
      <c r="D109" s="186" t="s">
        <v>2041</v>
      </c>
      <c r="E109" s="187"/>
      <c r="F109" s="187"/>
      <c r="G109" s="187"/>
      <c r="H109" s="188"/>
    </row>
    <row r="110" spans="1:8">
      <c r="A110" s="171" t="s">
        <v>2080</v>
      </c>
      <c r="B110" s="171" t="s">
        <v>1956</v>
      </c>
      <c r="C110" s="171" t="s">
        <v>2081</v>
      </c>
      <c r="D110" s="178" t="s">
        <v>1965</v>
      </c>
      <c r="E110" s="179"/>
      <c r="F110" s="180"/>
    </row>
    <row r="111" spans="1:8">
      <c r="A111" s="173" t="s">
        <v>2080</v>
      </c>
      <c r="B111" s="173" t="s">
        <v>1956</v>
      </c>
      <c r="C111" s="173" t="s">
        <v>2082</v>
      </c>
      <c r="D111" s="174" t="s">
        <v>1965</v>
      </c>
      <c r="E111" s="175"/>
      <c r="F111" s="181"/>
    </row>
    <row r="112" spans="1:8">
      <c r="A112" s="173" t="s">
        <v>2080</v>
      </c>
      <c r="B112" s="173" t="s">
        <v>2073</v>
      </c>
      <c r="C112" s="173" t="s">
        <v>2083</v>
      </c>
      <c r="D112" s="174" t="s">
        <v>1965</v>
      </c>
      <c r="E112" s="175"/>
      <c r="F112" s="181"/>
    </row>
    <row r="113" spans="1:6">
      <c r="A113" s="173" t="s">
        <v>2080</v>
      </c>
      <c r="B113" s="173" t="s">
        <v>1956</v>
      </c>
      <c r="C113" s="173" t="s">
        <v>2084</v>
      </c>
      <c r="D113" s="174" t="s">
        <v>1969</v>
      </c>
      <c r="E113" s="175"/>
      <c r="F113" s="181"/>
    </row>
    <row r="114" spans="1:6">
      <c r="A114" s="173" t="s">
        <v>2080</v>
      </c>
      <c r="B114" s="173" t="s">
        <v>1956</v>
      </c>
      <c r="C114" s="173" t="s">
        <v>2085</v>
      </c>
      <c r="D114" s="174" t="s">
        <v>1969</v>
      </c>
      <c r="E114" s="175"/>
      <c r="F114" s="181"/>
    </row>
    <row r="115" spans="1:6">
      <c r="A115" s="173" t="s">
        <v>2080</v>
      </c>
      <c r="B115" s="173" t="s">
        <v>1956</v>
      </c>
      <c r="C115" s="173" t="s">
        <v>2086</v>
      </c>
      <c r="D115" s="174" t="s">
        <v>1969</v>
      </c>
      <c r="E115" s="175"/>
      <c r="F115" s="181"/>
    </row>
    <row r="116" spans="1:6">
      <c r="A116" s="173" t="s">
        <v>2080</v>
      </c>
      <c r="B116" s="173" t="s">
        <v>1956</v>
      </c>
      <c r="C116" s="173" t="s">
        <v>2087</v>
      </c>
      <c r="D116" s="174" t="s">
        <v>1969</v>
      </c>
      <c r="E116" s="175"/>
      <c r="F116" s="181"/>
    </row>
    <row r="117" spans="1:6">
      <c r="A117" s="173" t="s">
        <v>2080</v>
      </c>
      <c r="B117" s="173" t="s">
        <v>1956</v>
      </c>
      <c r="C117" s="173" t="s">
        <v>2088</v>
      </c>
      <c r="D117" s="174" t="s">
        <v>1969</v>
      </c>
      <c r="E117" s="175"/>
      <c r="F117" s="181"/>
    </row>
    <row r="118" spans="1:6">
      <c r="A118" s="173" t="s">
        <v>2080</v>
      </c>
      <c r="B118" s="173" t="s">
        <v>1972</v>
      </c>
      <c r="C118" s="173" t="s">
        <v>2089</v>
      </c>
      <c r="D118" s="174" t="s">
        <v>1969</v>
      </c>
      <c r="E118" s="175"/>
      <c r="F118" s="181"/>
    </row>
    <row r="119" spans="1:6">
      <c r="A119" s="173" t="s">
        <v>2080</v>
      </c>
      <c r="B119" s="173" t="s">
        <v>1956</v>
      </c>
      <c r="C119" s="173" t="s">
        <v>2090</v>
      </c>
      <c r="D119" s="174" t="s">
        <v>1988</v>
      </c>
      <c r="E119" s="175"/>
      <c r="F119" s="181"/>
    </row>
    <row r="120" spans="1:6">
      <c r="A120" s="173" t="s">
        <v>2080</v>
      </c>
      <c r="B120" s="173" t="s">
        <v>1956</v>
      </c>
      <c r="C120" s="173" t="s">
        <v>2091</v>
      </c>
      <c r="D120" s="174" t="s">
        <v>1994</v>
      </c>
      <c r="E120" s="175"/>
      <c r="F120" s="181"/>
    </row>
    <row r="121" spans="1:6">
      <c r="A121" s="173" t="s">
        <v>2080</v>
      </c>
      <c r="B121" s="173" t="s">
        <v>1972</v>
      </c>
      <c r="C121" s="173" t="s">
        <v>2092</v>
      </c>
      <c r="D121" s="174" t="s">
        <v>2022</v>
      </c>
      <c r="E121" s="175"/>
      <c r="F121" s="181"/>
    </row>
    <row r="122" spans="1:6">
      <c r="A122" s="173" t="s">
        <v>2080</v>
      </c>
      <c r="B122" s="173" t="s">
        <v>1972</v>
      </c>
      <c r="C122" s="173" t="s">
        <v>2093</v>
      </c>
      <c r="D122" s="174" t="s">
        <v>2022</v>
      </c>
      <c r="E122" s="175"/>
      <c r="F122" s="181"/>
    </row>
    <row r="123" spans="1:6">
      <c r="A123" s="173" t="s">
        <v>2080</v>
      </c>
      <c r="B123" s="173" t="s">
        <v>1972</v>
      </c>
      <c r="C123" s="173" t="s">
        <v>2094</v>
      </c>
      <c r="D123" s="174" t="s">
        <v>2055</v>
      </c>
      <c r="E123" s="175"/>
      <c r="F123" s="181"/>
    </row>
    <row r="124" spans="1:6">
      <c r="A124" s="173" t="s">
        <v>2080</v>
      </c>
      <c r="B124" s="173" t="s">
        <v>2031</v>
      </c>
      <c r="C124" s="173" t="s">
        <v>2095</v>
      </c>
      <c r="D124" s="174" t="s">
        <v>2096</v>
      </c>
      <c r="E124" s="175"/>
      <c r="F124" s="181"/>
    </row>
    <row r="125" spans="1:6">
      <c r="A125" s="173" t="s">
        <v>2080</v>
      </c>
      <c r="B125" s="173" t="s">
        <v>2031</v>
      </c>
      <c r="C125" s="173" t="s">
        <v>2032</v>
      </c>
      <c r="D125" s="174" t="s">
        <v>2096</v>
      </c>
      <c r="E125" s="175"/>
      <c r="F125" s="181"/>
    </row>
    <row r="126" spans="1:6">
      <c r="A126" s="173" t="s">
        <v>2080</v>
      </c>
      <c r="B126" s="173" t="s">
        <v>2031</v>
      </c>
      <c r="C126" s="173" t="s">
        <v>2033</v>
      </c>
      <c r="D126" s="174" t="s">
        <v>2096</v>
      </c>
      <c r="E126" s="175"/>
      <c r="F126" s="181"/>
    </row>
    <row r="127" spans="1:6">
      <c r="A127" s="173" t="s">
        <v>2080</v>
      </c>
      <c r="B127" s="173" t="s">
        <v>2031</v>
      </c>
      <c r="C127" s="173" t="s">
        <v>2097</v>
      </c>
      <c r="D127" s="174" t="s">
        <v>2096</v>
      </c>
      <c r="E127" s="175"/>
      <c r="F127" s="181"/>
    </row>
    <row r="128" spans="1:6">
      <c r="A128" s="173" t="s">
        <v>2080</v>
      </c>
      <c r="B128" s="173" t="s">
        <v>2031</v>
      </c>
      <c r="C128" s="173" t="s">
        <v>2098</v>
      </c>
      <c r="D128" s="174" t="s">
        <v>2096</v>
      </c>
      <c r="E128" s="175"/>
      <c r="F128" s="181"/>
    </row>
    <row r="129" spans="1:6">
      <c r="A129" s="173" t="s">
        <v>2080</v>
      </c>
      <c r="B129" s="173" t="s">
        <v>2031</v>
      </c>
      <c r="C129" s="173" t="s">
        <v>2099</v>
      </c>
      <c r="D129" s="174" t="s">
        <v>2096</v>
      </c>
      <c r="E129" s="175"/>
      <c r="F129" s="181"/>
    </row>
    <row r="130" spans="1:6">
      <c r="A130" s="173" t="s">
        <v>2080</v>
      </c>
      <c r="B130" s="173" t="s">
        <v>1695</v>
      </c>
      <c r="D130" s="174" t="s">
        <v>2096</v>
      </c>
      <c r="E130" s="175"/>
      <c r="F130" s="181"/>
    </row>
    <row r="131" spans="1:6">
      <c r="A131" s="173" t="s">
        <v>2080</v>
      </c>
      <c r="B131" s="173" t="s">
        <v>1956</v>
      </c>
      <c r="C131" s="173" t="s">
        <v>2100</v>
      </c>
      <c r="D131" s="174" t="s">
        <v>2038</v>
      </c>
      <c r="E131" s="175"/>
      <c r="F131" s="181"/>
    </row>
    <row r="132" spans="1:6">
      <c r="A132" s="173" t="s">
        <v>2080</v>
      </c>
      <c r="B132" s="173" t="s">
        <v>1956</v>
      </c>
      <c r="C132" s="173" t="s">
        <v>2101</v>
      </c>
      <c r="D132" s="174" t="s">
        <v>2038</v>
      </c>
      <c r="E132" s="175"/>
      <c r="F132" s="181"/>
    </row>
    <row r="133" spans="1:6">
      <c r="A133" s="173" t="s">
        <v>2080</v>
      </c>
      <c r="B133" s="173" t="s">
        <v>1956</v>
      </c>
      <c r="C133" s="173" t="s">
        <v>2102</v>
      </c>
      <c r="D133" s="174" t="s">
        <v>2038</v>
      </c>
      <c r="E133" s="175"/>
      <c r="F133" s="181"/>
    </row>
    <row r="134" spans="1:6">
      <c r="A134" s="173" t="s">
        <v>2080</v>
      </c>
      <c r="B134" s="173" t="s">
        <v>1956</v>
      </c>
      <c r="C134" s="173" t="s">
        <v>2103</v>
      </c>
      <c r="D134" s="174" t="s">
        <v>2038</v>
      </c>
      <c r="E134" s="175"/>
      <c r="F134" s="181"/>
    </row>
    <row r="135" spans="1:6">
      <c r="A135" s="173" t="s">
        <v>2080</v>
      </c>
      <c r="B135" s="173" t="s">
        <v>1956</v>
      </c>
      <c r="C135" s="173" t="s">
        <v>1610</v>
      </c>
      <c r="D135" s="174" t="s">
        <v>2038</v>
      </c>
      <c r="E135" s="175"/>
      <c r="F135" s="181"/>
    </row>
    <row r="136" spans="1:6">
      <c r="A136" s="173" t="s">
        <v>2080</v>
      </c>
      <c r="B136" s="173" t="s">
        <v>1956</v>
      </c>
      <c r="C136" s="173" t="s">
        <v>2104</v>
      </c>
      <c r="D136" s="174" t="s">
        <v>2038</v>
      </c>
      <c r="E136" s="175"/>
      <c r="F136" s="181"/>
    </row>
    <row r="137" spans="1:6">
      <c r="A137" s="173" t="s">
        <v>2080</v>
      </c>
      <c r="B137" s="173" t="s">
        <v>1956</v>
      </c>
      <c r="C137" s="173" t="s">
        <v>2105</v>
      </c>
      <c r="D137" s="174" t="s">
        <v>2038</v>
      </c>
      <c r="E137" s="175"/>
      <c r="F137" s="181"/>
    </row>
    <row r="138" spans="1:6">
      <c r="A138" s="173" t="s">
        <v>2080</v>
      </c>
      <c r="B138" s="173" t="s">
        <v>1956</v>
      </c>
      <c r="C138" s="173" t="s">
        <v>2106</v>
      </c>
      <c r="D138" s="174" t="s">
        <v>2038</v>
      </c>
      <c r="E138" s="175"/>
      <c r="F138" s="181"/>
    </row>
    <row r="139" spans="1:6">
      <c r="A139" s="173" t="s">
        <v>2080</v>
      </c>
      <c r="B139" s="173" t="s">
        <v>2036</v>
      </c>
      <c r="C139" s="173" t="s">
        <v>2107</v>
      </c>
      <c r="D139" s="174" t="s">
        <v>2038</v>
      </c>
      <c r="E139" s="175"/>
      <c r="F139" s="181"/>
    </row>
    <row r="140" spans="1:6">
      <c r="A140" s="173" t="s">
        <v>2080</v>
      </c>
      <c r="B140" s="173" t="s">
        <v>2031</v>
      </c>
      <c r="C140" s="173" t="s">
        <v>2108</v>
      </c>
      <c r="D140" s="174" t="s">
        <v>2038</v>
      </c>
      <c r="E140" s="175"/>
      <c r="F140" s="181"/>
    </row>
    <row r="141" spans="1:6">
      <c r="A141" s="173" t="s">
        <v>2080</v>
      </c>
      <c r="B141" s="173" t="s">
        <v>2031</v>
      </c>
      <c r="C141" s="173" t="s">
        <v>2109</v>
      </c>
      <c r="D141" s="174" t="s">
        <v>2038</v>
      </c>
      <c r="E141" s="175"/>
      <c r="F141" s="181"/>
    </row>
    <row r="142" spans="1:6">
      <c r="A142" s="173" t="s">
        <v>2080</v>
      </c>
      <c r="B142" s="173" t="s">
        <v>2031</v>
      </c>
      <c r="C142" s="173" t="s">
        <v>2110</v>
      </c>
      <c r="D142" s="174" t="s">
        <v>2038</v>
      </c>
      <c r="E142" s="175"/>
      <c r="F142" s="181"/>
    </row>
    <row r="143" spans="1:6">
      <c r="A143" s="173" t="s">
        <v>2080</v>
      </c>
      <c r="B143" s="173" t="s">
        <v>2031</v>
      </c>
      <c r="C143" s="173" t="s">
        <v>2111</v>
      </c>
      <c r="D143" s="174" t="s">
        <v>2038</v>
      </c>
      <c r="E143" s="175"/>
      <c r="F143" s="181"/>
    </row>
    <row r="144" spans="1:6">
      <c r="A144" s="173" t="s">
        <v>2080</v>
      </c>
      <c r="B144" s="173" t="s">
        <v>1695</v>
      </c>
      <c r="C144" s="173" t="s">
        <v>2112</v>
      </c>
      <c r="D144" s="174" t="s">
        <v>2038</v>
      </c>
      <c r="E144" s="176"/>
      <c r="F144" s="181"/>
    </row>
    <row r="145" spans="1:6">
      <c r="A145" s="173" t="s">
        <v>2080</v>
      </c>
      <c r="B145" s="173" t="s">
        <v>1695</v>
      </c>
      <c r="C145" s="173" t="s">
        <v>2113</v>
      </c>
      <c r="D145" s="174" t="s">
        <v>2038</v>
      </c>
      <c r="E145" s="175"/>
      <c r="F145" s="181"/>
    </row>
    <row r="146" spans="1:6">
      <c r="A146" s="173" t="s">
        <v>2080</v>
      </c>
      <c r="B146" s="173" t="s">
        <v>2013</v>
      </c>
      <c r="C146" s="173" t="s">
        <v>2114</v>
      </c>
      <c r="D146" s="174" t="s">
        <v>2038</v>
      </c>
      <c r="E146" s="175"/>
      <c r="F146" s="181"/>
    </row>
    <row r="147" spans="1:6">
      <c r="A147" s="173" t="s">
        <v>2080</v>
      </c>
      <c r="B147" s="173" t="s">
        <v>2013</v>
      </c>
      <c r="C147" s="173" t="s">
        <v>2115</v>
      </c>
      <c r="D147" s="174" t="s">
        <v>2038</v>
      </c>
      <c r="E147" s="175"/>
      <c r="F147" s="181"/>
    </row>
    <row r="148" spans="1:6">
      <c r="A148" s="173" t="s">
        <v>2080</v>
      </c>
      <c r="B148" s="173" t="s">
        <v>2031</v>
      </c>
      <c r="C148" s="173" t="s">
        <v>2116</v>
      </c>
      <c r="D148" s="174" t="s">
        <v>2117</v>
      </c>
      <c r="E148" s="175"/>
      <c r="F148" s="181"/>
    </row>
    <row r="149" spans="1:6">
      <c r="A149" s="173" t="s">
        <v>2080</v>
      </c>
      <c r="B149" s="173" t="s">
        <v>2031</v>
      </c>
      <c r="C149" s="173" t="s">
        <v>2118</v>
      </c>
      <c r="D149" s="174" t="s">
        <v>2117</v>
      </c>
      <c r="E149" s="175"/>
      <c r="F149" s="181"/>
    </row>
    <row r="150" spans="1:6">
      <c r="A150" s="173" t="s">
        <v>2080</v>
      </c>
      <c r="B150" s="173" t="s">
        <v>2031</v>
      </c>
      <c r="C150" s="173" t="s">
        <v>2119</v>
      </c>
      <c r="D150" s="174" t="s">
        <v>2120</v>
      </c>
      <c r="E150" s="175"/>
      <c r="F150" s="181"/>
    </row>
    <row r="151" spans="1:6">
      <c r="A151" s="173" t="s">
        <v>2080</v>
      </c>
      <c r="B151" s="173" t="s">
        <v>1956</v>
      </c>
      <c r="C151" s="173" t="s">
        <v>2103</v>
      </c>
      <c r="D151" s="174" t="s">
        <v>2121</v>
      </c>
      <c r="E151" s="175"/>
      <c r="F151" s="181"/>
    </row>
    <row r="152" spans="1:6">
      <c r="A152" s="173" t="s">
        <v>2080</v>
      </c>
      <c r="B152" s="173" t="s">
        <v>1956</v>
      </c>
      <c r="C152" s="173" t="s">
        <v>2122</v>
      </c>
      <c r="D152" s="174" t="s">
        <v>2121</v>
      </c>
      <c r="E152" s="175"/>
      <c r="F152" s="181"/>
    </row>
    <row r="153" spans="1:6">
      <c r="A153" s="173" t="s">
        <v>2080</v>
      </c>
      <c r="B153" s="173" t="s">
        <v>2031</v>
      </c>
      <c r="C153" s="173" t="s">
        <v>2123</v>
      </c>
      <c r="D153" s="174" t="s">
        <v>2121</v>
      </c>
      <c r="E153" s="175"/>
      <c r="F153" s="181"/>
    </row>
    <row r="154" spans="1:6">
      <c r="A154" s="173" t="s">
        <v>2080</v>
      </c>
      <c r="B154" s="173" t="s">
        <v>2031</v>
      </c>
      <c r="C154" s="173" t="s">
        <v>2124</v>
      </c>
      <c r="D154" s="174" t="s">
        <v>2121</v>
      </c>
      <c r="E154" s="175"/>
      <c r="F154" s="181"/>
    </row>
    <row r="155" spans="1:6">
      <c r="A155" s="173" t="s">
        <v>2080</v>
      </c>
      <c r="B155" s="173" t="s">
        <v>2031</v>
      </c>
      <c r="C155" s="173" t="s">
        <v>2125</v>
      </c>
      <c r="D155" s="174" t="s">
        <v>2121</v>
      </c>
      <c r="E155" s="175"/>
      <c r="F155" s="181"/>
    </row>
    <row r="156" spans="1:6">
      <c r="A156" s="173" t="s">
        <v>2080</v>
      </c>
      <c r="B156" s="173" t="s">
        <v>1972</v>
      </c>
      <c r="C156" s="173" t="s">
        <v>2126</v>
      </c>
      <c r="D156" s="174" t="s">
        <v>2121</v>
      </c>
      <c r="E156" s="175"/>
      <c r="F156" s="181"/>
    </row>
    <row r="157" spans="1:6">
      <c r="A157" s="173" t="s">
        <v>2080</v>
      </c>
      <c r="B157" s="173" t="s">
        <v>1972</v>
      </c>
      <c r="C157" s="173" t="s">
        <v>2127</v>
      </c>
      <c r="D157" s="174" t="s">
        <v>2121</v>
      </c>
      <c r="E157" s="175"/>
      <c r="F157" s="181"/>
    </row>
    <row r="158" spans="1:6">
      <c r="A158" s="173" t="s">
        <v>2080</v>
      </c>
      <c r="B158" s="173" t="s">
        <v>1956</v>
      </c>
      <c r="C158" s="173" t="s">
        <v>2128</v>
      </c>
      <c r="D158" s="174" t="s">
        <v>2129</v>
      </c>
      <c r="E158" s="175"/>
      <c r="F158" s="181"/>
    </row>
    <row r="159" spans="1:6" ht="30">
      <c r="A159" s="173" t="s">
        <v>2080</v>
      </c>
      <c r="B159" s="173" t="s">
        <v>1956</v>
      </c>
      <c r="C159" s="173" t="s">
        <v>2130</v>
      </c>
      <c r="D159" s="174" t="s">
        <v>2129</v>
      </c>
      <c r="E159" s="175"/>
      <c r="F159" s="181"/>
    </row>
    <row r="160" spans="1:6">
      <c r="A160" s="173" t="s">
        <v>2080</v>
      </c>
      <c r="B160" s="173" t="s">
        <v>1956</v>
      </c>
      <c r="C160" s="173" t="s">
        <v>2122</v>
      </c>
      <c r="D160" s="174" t="s">
        <v>2129</v>
      </c>
      <c r="E160" s="175"/>
      <c r="F160" s="181"/>
    </row>
    <row r="161" spans="1:6">
      <c r="A161" s="173" t="s">
        <v>2080</v>
      </c>
      <c r="B161" s="173" t="s">
        <v>2031</v>
      </c>
      <c r="C161" s="173" t="s">
        <v>2131</v>
      </c>
      <c r="D161" s="174" t="s">
        <v>2129</v>
      </c>
      <c r="E161" s="175"/>
      <c r="F161" s="181"/>
    </row>
    <row r="162" spans="1:6">
      <c r="A162" s="173" t="s">
        <v>2080</v>
      </c>
      <c r="B162" s="173" t="s">
        <v>2031</v>
      </c>
      <c r="C162" s="173" t="s">
        <v>2132</v>
      </c>
      <c r="D162" s="174" t="s">
        <v>2129</v>
      </c>
      <c r="E162" s="175"/>
      <c r="F162" s="181"/>
    </row>
    <row r="163" spans="1:6">
      <c r="A163" s="173" t="s">
        <v>2080</v>
      </c>
      <c r="B163" s="173" t="s">
        <v>2031</v>
      </c>
      <c r="C163" s="173" t="s">
        <v>2133</v>
      </c>
      <c r="D163" s="174" t="s">
        <v>2129</v>
      </c>
      <c r="E163" s="175"/>
      <c r="F163" s="181"/>
    </row>
    <row r="164" spans="1:6">
      <c r="A164" s="173" t="s">
        <v>2080</v>
      </c>
      <c r="B164" s="173" t="s">
        <v>1972</v>
      </c>
      <c r="C164" s="173" t="s">
        <v>2134</v>
      </c>
      <c r="D164" s="174" t="s">
        <v>2041</v>
      </c>
      <c r="E164" s="175"/>
      <c r="F164" s="181"/>
    </row>
    <row r="165" spans="1:6">
      <c r="A165" s="173" t="s">
        <v>2080</v>
      </c>
      <c r="B165" s="173" t="s">
        <v>1972</v>
      </c>
      <c r="C165" s="173" t="s">
        <v>2135</v>
      </c>
      <c r="D165" s="174" t="s">
        <v>2041</v>
      </c>
      <c r="E165" s="175"/>
      <c r="F165" s="181"/>
    </row>
    <row r="166" spans="1:6">
      <c r="A166" s="173" t="s">
        <v>2080</v>
      </c>
      <c r="B166" s="173" t="s">
        <v>1972</v>
      </c>
      <c r="C166" s="173" t="s">
        <v>2136</v>
      </c>
      <c r="D166" s="174" t="s">
        <v>2041</v>
      </c>
      <c r="E166" s="175"/>
      <c r="F166" s="181"/>
    </row>
    <row r="167" spans="1:6">
      <c r="A167" s="173" t="s">
        <v>2080</v>
      </c>
      <c r="B167" s="173" t="s">
        <v>1956</v>
      </c>
      <c r="C167" s="173" t="s">
        <v>2137</v>
      </c>
      <c r="D167" s="174" t="s">
        <v>2138</v>
      </c>
      <c r="E167" s="175"/>
      <c r="F167" s="181"/>
    </row>
    <row r="168" spans="1:6">
      <c r="A168" s="173" t="s">
        <v>2080</v>
      </c>
      <c r="B168" s="173" t="s">
        <v>1956</v>
      </c>
      <c r="C168" s="173" t="s">
        <v>2139</v>
      </c>
      <c r="D168" s="174" t="s">
        <v>2138</v>
      </c>
      <c r="E168" s="175"/>
      <c r="F168" s="181"/>
    </row>
    <row r="169" spans="1:6">
      <c r="A169" s="173" t="s">
        <v>2080</v>
      </c>
      <c r="B169" s="173" t="s">
        <v>2031</v>
      </c>
      <c r="C169" s="173" t="s">
        <v>2114</v>
      </c>
      <c r="D169" s="174" t="s">
        <v>2138</v>
      </c>
      <c r="E169" s="175"/>
      <c r="F169" s="181"/>
    </row>
    <row r="170" spans="1:6">
      <c r="A170" s="173" t="s">
        <v>2080</v>
      </c>
      <c r="B170" s="173" t="s">
        <v>2031</v>
      </c>
      <c r="C170" s="173" t="s">
        <v>2140</v>
      </c>
      <c r="D170" s="174" t="s">
        <v>2138</v>
      </c>
      <c r="E170" s="175"/>
      <c r="F170" s="181"/>
    </row>
    <row r="171" spans="1:6">
      <c r="A171" s="173" t="s">
        <v>2080</v>
      </c>
      <c r="B171" s="173" t="s">
        <v>2031</v>
      </c>
      <c r="C171" s="173" t="s">
        <v>2141</v>
      </c>
      <c r="D171" s="174" t="s">
        <v>2138</v>
      </c>
      <c r="E171" s="175"/>
      <c r="F171" s="181"/>
    </row>
    <row r="172" spans="1:6">
      <c r="A172" s="173" t="s">
        <v>2080</v>
      </c>
      <c r="B172" s="173" t="s">
        <v>2013</v>
      </c>
      <c r="C172" s="173" t="s">
        <v>2142</v>
      </c>
      <c r="D172" s="174" t="s">
        <v>2138</v>
      </c>
      <c r="E172" s="175"/>
      <c r="F172" s="181"/>
    </row>
    <row r="173" spans="1:6">
      <c r="A173" s="173" t="s">
        <v>2080</v>
      </c>
      <c r="B173" s="173" t="s">
        <v>2074</v>
      </c>
      <c r="C173" s="173" t="s">
        <v>1443</v>
      </c>
      <c r="D173" s="174" t="s">
        <v>2138</v>
      </c>
      <c r="E173" s="175"/>
      <c r="F173" s="181"/>
    </row>
    <row r="174" spans="1:6">
      <c r="A174" s="173" t="s">
        <v>2080</v>
      </c>
      <c r="B174" s="173" t="s">
        <v>2074</v>
      </c>
      <c r="C174" s="173" t="s">
        <v>2137</v>
      </c>
      <c r="D174" s="174" t="s">
        <v>2138</v>
      </c>
      <c r="E174" s="175"/>
      <c r="F174" s="181"/>
    </row>
    <row r="175" spans="1:6">
      <c r="A175" s="173" t="s">
        <v>2080</v>
      </c>
      <c r="B175" s="173" t="s">
        <v>1956</v>
      </c>
      <c r="D175" s="174" t="s">
        <v>2143</v>
      </c>
      <c r="E175" s="175"/>
      <c r="F175" s="181"/>
    </row>
    <row r="176" spans="1:6">
      <c r="A176" s="173" t="s">
        <v>2080</v>
      </c>
      <c r="B176" s="173" t="s">
        <v>1972</v>
      </c>
      <c r="D176" s="174" t="s">
        <v>2143</v>
      </c>
      <c r="E176" s="175"/>
      <c r="F176" s="181"/>
    </row>
    <row r="177" spans="1:6">
      <c r="A177" s="173" t="s">
        <v>2080</v>
      </c>
      <c r="B177" s="173" t="s">
        <v>2144</v>
      </c>
      <c r="D177" s="174" t="s">
        <v>2143</v>
      </c>
      <c r="E177" s="175"/>
      <c r="F177" s="181"/>
    </row>
    <row r="178" spans="1:6">
      <c r="A178" s="173" t="s">
        <v>2080</v>
      </c>
      <c r="B178" s="173" t="s">
        <v>1972</v>
      </c>
      <c r="C178" s="173" t="s">
        <v>2145</v>
      </c>
      <c r="D178" s="174" t="s">
        <v>2146</v>
      </c>
      <c r="E178" s="175"/>
      <c r="F178" s="181"/>
    </row>
    <row r="179" spans="1:6">
      <c r="A179" s="173" t="s">
        <v>2080</v>
      </c>
      <c r="B179" s="173" t="s">
        <v>1972</v>
      </c>
      <c r="C179" s="173" t="s">
        <v>2147</v>
      </c>
      <c r="D179" s="174" t="s">
        <v>2146</v>
      </c>
      <c r="E179" s="175"/>
      <c r="F179" s="181"/>
    </row>
    <row r="180" spans="1:6">
      <c r="A180" s="173" t="s">
        <v>2080</v>
      </c>
      <c r="B180" s="173" t="s">
        <v>1972</v>
      </c>
      <c r="C180" s="173" t="s">
        <v>2148</v>
      </c>
      <c r="D180" s="174" t="s">
        <v>2146</v>
      </c>
      <c r="E180" s="175"/>
      <c r="F180" s="181"/>
    </row>
    <row r="181" spans="1:6">
      <c r="A181" s="173" t="s">
        <v>2080</v>
      </c>
      <c r="B181" s="173" t="s">
        <v>1972</v>
      </c>
      <c r="C181" s="173" t="s">
        <v>2149</v>
      </c>
      <c r="D181" s="174" t="s">
        <v>2146</v>
      </c>
      <c r="E181" s="175"/>
      <c r="F181" s="181"/>
    </row>
    <row r="182" spans="1:6">
      <c r="A182" s="173" t="s">
        <v>2080</v>
      </c>
      <c r="B182" s="173" t="s">
        <v>1972</v>
      </c>
      <c r="C182" s="173" t="s">
        <v>1676</v>
      </c>
      <c r="D182" s="174" t="s">
        <v>2146</v>
      </c>
      <c r="E182" s="175"/>
      <c r="F182" s="181"/>
    </row>
    <row r="183" spans="1:6" ht="15.75" thickBot="1">
      <c r="A183" s="185" t="s">
        <v>2080</v>
      </c>
      <c r="B183" s="185" t="s">
        <v>1972</v>
      </c>
      <c r="C183" s="185" t="s">
        <v>2150</v>
      </c>
      <c r="D183" s="186" t="s">
        <v>2146</v>
      </c>
      <c r="E183" s="187"/>
      <c r="F183" s="188"/>
    </row>
    <row r="184" spans="1:6">
      <c r="A184" s="171" t="s">
        <v>2151</v>
      </c>
      <c r="B184" s="171" t="s">
        <v>1956</v>
      </c>
      <c r="C184" s="171" t="s">
        <v>2152</v>
      </c>
      <c r="D184" s="178" t="s">
        <v>1958</v>
      </c>
      <c r="E184" s="180"/>
    </row>
    <row r="185" spans="1:6" ht="30">
      <c r="A185" s="173" t="s">
        <v>2151</v>
      </c>
      <c r="B185" s="173" t="s">
        <v>1956</v>
      </c>
      <c r="C185" s="173" t="s">
        <v>2153</v>
      </c>
      <c r="D185" s="174" t="s">
        <v>1958</v>
      </c>
      <c r="E185" s="181"/>
    </row>
    <row r="186" spans="1:6">
      <c r="A186" s="173" t="s">
        <v>2151</v>
      </c>
      <c r="B186" s="173" t="s">
        <v>1956</v>
      </c>
      <c r="C186" s="173" t="s">
        <v>2154</v>
      </c>
      <c r="D186" s="174" t="s">
        <v>1958</v>
      </c>
      <c r="E186" s="181"/>
    </row>
    <row r="187" spans="1:6">
      <c r="A187" s="173" t="s">
        <v>2151</v>
      </c>
      <c r="B187" s="173" t="s">
        <v>1956</v>
      </c>
      <c r="C187" s="173" t="s">
        <v>2155</v>
      </c>
      <c r="D187" s="174" t="s">
        <v>1958</v>
      </c>
      <c r="E187" s="181"/>
    </row>
    <row r="188" spans="1:6">
      <c r="A188" s="173" t="s">
        <v>2151</v>
      </c>
      <c r="B188" s="173" t="s">
        <v>1956</v>
      </c>
      <c r="C188" s="173" t="s">
        <v>2156</v>
      </c>
      <c r="D188" s="174" t="s">
        <v>1958</v>
      </c>
      <c r="E188" s="181"/>
    </row>
    <row r="189" spans="1:6">
      <c r="A189" s="173" t="s">
        <v>2151</v>
      </c>
      <c r="B189" s="173" t="s">
        <v>1956</v>
      </c>
      <c r="C189" s="173" t="s">
        <v>2157</v>
      </c>
      <c r="D189" s="174" t="s">
        <v>1958</v>
      </c>
      <c r="E189" s="181"/>
    </row>
    <row r="190" spans="1:6">
      <c r="A190" s="173" t="s">
        <v>2151</v>
      </c>
      <c r="B190" s="173" t="s">
        <v>1956</v>
      </c>
      <c r="C190" s="173" t="s">
        <v>2158</v>
      </c>
      <c r="D190" s="174" t="s">
        <v>1958</v>
      </c>
      <c r="E190" s="181"/>
    </row>
    <row r="191" spans="1:6">
      <c r="A191" s="173" t="s">
        <v>2151</v>
      </c>
      <c r="B191" s="173" t="s">
        <v>1956</v>
      </c>
      <c r="C191" s="173" t="s">
        <v>2159</v>
      </c>
      <c r="D191" s="174" t="s">
        <v>1958</v>
      </c>
      <c r="E191" s="181"/>
    </row>
    <row r="192" spans="1:6">
      <c r="A192" s="173" t="s">
        <v>2151</v>
      </c>
      <c r="B192" s="173" t="s">
        <v>1956</v>
      </c>
      <c r="C192" s="173" t="s">
        <v>2160</v>
      </c>
      <c r="D192" s="174" t="s">
        <v>1958</v>
      </c>
      <c r="E192" s="181"/>
    </row>
    <row r="193" spans="1:5">
      <c r="A193" s="173" t="s">
        <v>2151</v>
      </c>
      <c r="B193" s="173" t="s">
        <v>1956</v>
      </c>
      <c r="C193" s="173" t="s">
        <v>2161</v>
      </c>
      <c r="D193" s="174" t="s">
        <v>1958</v>
      </c>
      <c r="E193" s="181"/>
    </row>
    <row r="194" spans="1:5">
      <c r="A194" s="173" t="s">
        <v>2151</v>
      </c>
      <c r="B194" s="173" t="s">
        <v>1956</v>
      </c>
      <c r="C194" s="173" t="s">
        <v>2162</v>
      </c>
      <c r="D194" s="174" t="s">
        <v>1958</v>
      </c>
      <c r="E194" s="181"/>
    </row>
    <row r="195" spans="1:5">
      <c r="A195" s="173" t="s">
        <v>2151</v>
      </c>
      <c r="B195" s="173" t="s">
        <v>1956</v>
      </c>
      <c r="C195" s="173" t="s">
        <v>2163</v>
      </c>
      <c r="D195" s="174" t="s">
        <v>1958</v>
      </c>
      <c r="E195" s="181"/>
    </row>
    <row r="196" spans="1:5">
      <c r="A196" s="173" t="s">
        <v>2151</v>
      </c>
      <c r="B196" s="173" t="s">
        <v>1956</v>
      </c>
      <c r="C196" s="173" t="s">
        <v>2164</v>
      </c>
      <c r="D196" s="174" t="s">
        <v>1958</v>
      </c>
      <c r="E196" s="181"/>
    </row>
    <row r="197" spans="1:5">
      <c r="A197" s="173" t="s">
        <v>2151</v>
      </c>
      <c r="B197" s="173" t="s">
        <v>1956</v>
      </c>
      <c r="C197" s="173" t="s">
        <v>2165</v>
      </c>
      <c r="D197" s="174" t="s">
        <v>1958</v>
      </c>
      <c r="E197" s="181"/>
    </row>
    <row r="198" spans="1:5" s="104" customFormat="1">
      <c r="A198" s="173" t="s">
        <v>2151</v>
      </c>
      <c r="B198" s="173" t="s">
        <v>1956</v>
      </c>
      <c r="C198" s="173" t="s">
        <v>2166</v>
      </c>
      <c r="D198" s="174" t="s">
        <v>1958</v>
      </c>
      <c r="E198" s="181"/>
    </row>
    <row r="199" spans="1:5">
      <c r="A199" s="173" t="s">
        <v>2151</v>
      </c>
      <c r="B199" s="173" t="s">
        <v>1956</v>
      </c>
      <c r="C199" s="173" t="s">
        <v>2167</v>
      </c>
      <c r="D199" s="174" t="s">
        <v>1958</v>
      </c>
      <c r="E199" s="181"/>
    </row>
    <row r="200" spans="1:5">
      <c r="A200" s="173" t="s">
        <v>2151</v>
      </c>
      <c r="B200" s="173" t="s">
        <v>1956</v>
      </c>
      <c r="C200" s="173" t="s">
        <v>2168</v>
      </c>
      <c r="D200" s="174" t="s">
        <v>1958</v>
      </c>
      <c r="E200" s="181"/>
    </row>
    <row r="201" spans="1:5">
      <c r="A201" s="173" t="s">
        <v>2151</v>
      </c>
      <c r="B201" s="173" t="s">
        <v>1956</v>
      </c>
      <c r="C201" s="173" t="s">
        <v>2169</v>
      </c>
      <c r="D201" s="174" t="s">
        <v>1958</v>
      </c>
      <c r="E201" s="181"/>
    </row>
    <row r="202" spans="1:5">
      <c r="A202" s="173" t="s">
        <v>2151</v>
      </c>
      <c r="B202" s="173" t="s">
        <v>1956</v>
      </c>
      <c r="C202" s="173" t="s">
        <v>2170</v>
      </c>
      <c r="D202" s="174" t="s">
        <v>1958</v>
      </c>
      <c r="E202" s="181"/>
    </row>
    <row r="203" spans="1:5">
      <c r="A203" s="173" t="s">
        <v>2151</v>
      </c>
      <c r="B203" s="173" t="s">
        <v>2031</v>
      </c>
      <c r="C203" s="173" t="s">
        <v>2171</v>
      </c>
      <c r="D203" s="174" t="s">
        <v>1958</v>
      </c>
      <c r="E203" s="181"/>
    </row>
    <row r="204" spans="1:5">
      <c r="A204" s="173" t="s">
        <v>2151</v>
      </c>
      <c r="B204" s="173" t="s">
        <v>2031</v>
      </c>
      <c r="C204" s="173" t="s">
        <v>2172</v>
      </c>
      <c r="D204" s="174" t="s">
        <v>1958</v>
      </c>
      <c r="E204" s="181"/>
    </row>
    <row r="205" spans="1:5">
      <c r="A205" s="173" t="s">
        <v>2151</v>
      </c>
      <c r="B205" s="173" t="s">
        <v>2031</v>
      </c>
      <c r="C205" s="173" t="s">
        <v>2173</v>
      </c>
      <c r="D205" s="174" t="s">
        <v>1958</v>
      </c>
      <c r="E205" s="181"/>
    </row>
    <row r="206" spans="1:5">
      <c r="A206" s="173" t="s">
        <v>2151</v>
      </c>
      <c r="B206" s="173" t="s">
        <v>2073</v>
      </c>
      <c r="C206" s="173" t="s">
        <v>2174</v>
      </c>
      <c r="D206" s="174" t="s">
        <v>1958</v>
      </c>
      <c r="E206" s="181"/>
    </row>
    <row r="207" spans="1:5">
      <c r="A207" s="173" t="s">
        <v>2151</v>
      </c>
      <c r="B207" s="173" t="s">
        <v>1972</v>
      </c>
      <c r="C207" s="173" t="s">
        <v>2175</v>
      </c>
      <c r="D207" s="174" t="s">
        <v>1958</v>
      </c>
      <c r="E207" s="181"/>
    </row>
    <row r="208" spans="1:5">
      <c r="A208" s="173" t="s">
        <v>2151</v>
      </c>
      <c r="B208" s="173" t="s">
        <v>1972</v>
      </c>
      <c r="C208" s="173" t="s">
        <v>2176</v>
      </c>
      <c r="D208" s="174" t="s">
        <v>1958</v>
      </c>
      <c r="E208" s="181"/>
    </row>
    <row r="209" spans="1:5">
      <c r="A209" s="173" t="s">
        <v>2151</v>
      </c>
      <c r="B209" s="173" t="s">
        <v>1972</v>
      </c>
      <c r="C209" s="173" t="s">
        <v>2177</v>
      </c>
      <c r="D209" s="174" t="s">
        <v>1958</v>
      </c>
      <c r="E209" s="181"/>
    </row>
    <row r="210" spans="1:5">
      <c r="A210" s="173" t="s">
        <v>2151</v>
      </c>
      <c r="B210" s="173" t="s">
        <v>1972</v>
      </c>
      <c r="C210" s="173" t="s">
        <v>2178</v>
      </c>
      <c r="D210" s="174" t="s">
        <v>1958</v>
      </c>
      <c r="E210" s="181"/>
    </row>
    <row r="211" spans="1:5">
      <c r="A211" s="173" t="s">
        <v>2151</v>
      </c>
      <c r="B211" s="173" t="s">
        <v>1972</v>
      </c>
      <c r="C211" s="173" t="s">
        <v>2179</v>
      </c>
      <c r="D211" s="174" t="s">
        <v>1958</v>
      </c>
      <c r="E211" s="181"/>
    </row>
    <row r="212" spans="1:5">
      <c r="A212" s="173" t="s">
        <v>2151</v>
      </c>
      <c r="B212" s="173" t="s">
        <v>1972</v>
      </c>
      <c r="C212" s="173" t="s">
        <v>2171</v>
      </c>
      <c r="D212" s="174" t="s">
        <v>1958</v>
      </c>
      <c r="E212" s="181"/>
    </row>
    <row r="213" spans="1:5">
      <c r="A213" s="173" t="s">
        <v>2151</v>
      </c>
      <c r="B213" s="173" t="s">
        <v>1972</v>
      </c>
      <c r="C213" s="173" t="s">
        <v>2160</v>
      </c>
      <c r="D213" s="174" t="s">
        <v>1958</v>
      </c>
      <c r="E213" s="181"/>
    </row>
    <row r="214" spans="1:5">
      <c r="A214" s="173" t="s">
        <v>2151</v>
      </c>
      <c r="B214" s="173" t="s">
        <v>2144</v>
      </c>
      <c r="C214" s="173" t="s">
        <v>2180</v>
      </c>
      <c r="D214" s="174" t="s">
        <v>1958</v>
      </c>
      <c r="E214" s="181"/>
    </row>
    <row r="215" spans="1:5" ht="30">
      <c r="A215" s="173" t="s">
        <v>2151</v>
      </c>
      <c r="B215" s="173" t="s">
        <v>2144</v>
      </c>
      <c r="C215" s="173" t="s">
        <v>2181</v>
      </c>
      <c r="D215" s="174" t="s">
        <v>1958</v>
      </c>
      <c r="E215" s="181"/>
    </row>
    <row r="216" spans="1:5">
      <c r="A216" s="173" t="s">
        <v>2151</v>
      </c>
      <c r="B216" s="173" t="s">
        <v>1956</v>
      </c>
      <c r="C216" s="173" t="s">
        <v>2182</v>
      </c>
      <c r="D216" s="174" t="s">
        <v>1965</v>
      </c>
      <c r="E216" s="181"/>
    </row>
    <row r="217" spans="1:5">
      <c r="A217" s="173" t="s">
        <v>2151</v>
      </c>
      <c r="B217" s="173" t="s">
        <v>2031</v>
      </c>
      <c r="C217" s="173" t="s">
        <v>2183</v>
      </c>
      <c r="D217" s="174" t="s">
        <v>1965</v>
      </c>
      <c r="E217" s="181"/>
    </row>
    <row r="218" spans="1:5">
      <c r="A218" s="173" t="s">
        <v>2151</v>
      </c>
      <c r="B218" s="173" t="s">
        <v>2013</v>
      </c>
      <c r="C218" s="173" t="s">
        <v>1966</v>
      </c>
      <c r="D218" s="174" t="s">
        <v>1965</v>
      </c>
      <c r="E218" s="181"/>
    </row>
    <row r="219" spans="1:5">
      <c r="A219" s="173" t="s">
        <v>2151</v>
      </c>
      <c r="B219" s="173" t="s">
        <v>2031</v>
      </c>
      <c r="C219" s="173" t="s">
        <v>2184</v>
      </c>
      <c r="D219" s="174" t="s">
        <v>1969</v>
      </c>
      <c r="E219" s="181"/>
    </row>
    <row r="220" spans="1:5">
      <c r="A220" s="173" t="s">
        <v>2151</v>
      </c>
      <c r="B220" s="173" t="s">
        <v>1972</v>
      </c>
      <c r="C220" s="173" t="s">
        <v>2185</v>
      </c>
      <c r="D220" s="174" t="s">
        <v>1969</v>
      </c>
      <c r="E220" s="181"/>
    </row>
    <row r="221" spans="1:5">
      <c r="A221" s="173" t="s">
        <v>2151</v>
      </c>
      <c r="B221" s="173" t="s">
        <v>1972</v>
      </c>
      <c r="C221" s="173" t="s">
        <v>2186</v>
      </c>
      <c r="D221" s="174" t="s">
        <v>1969</v>
      </c>
      <c r="E221" s="181"/>
    </row>
    <row r="222" spans="1:5">
      <c r="A222" s="173" t="s">
        <v>2151</v>
      </c>
      <c r="B222" s="173" t="s">
        <v>1972</v>
      </c>
      <c r="C222" s="173" t="s">
        <v>2006</v>
      </c>
      <c r="D222" s="174" t="s">
        <v>1969</v>
      </c>
      <c r="E222" s="181"/>
    </row>
    <row r="223" spans="1:5">
      <c r="A223" s="173" t="s">
        <v>2151</v>
      </c>
      <c r="B223" s="173" t="s">
        <v>1972</v>
      </c>
      <c r="C223" s="173" t="s">
        <v>1971</v>
      </c>
      <c r="D223" s="174" t="s">
        <v>1969</v>
      </c>
      <c r="E223" s="181"/>
    </row>
    <row r="224" spans="1:5">
      <c r="A224" s="173" t="s">
        <v>2151</v>
      </c>
      <c r="B224" s="173" t="s">
        <v>1956</v>
      </c>
      <c r="C224" s="173" t="s">
        <v>2187</v>
      </c>
      <c r="D224" s="174" t="s">
        <v>1975</v>
      </c>
      <c r="E224" s="181"/>
    </row>
    <row r="225" spans="1:5">
      <c r="A225" s="173" t="s">
        <v>2151</v>
      </c>
      <c r="B225" s="173" t="s">
        <v>1972</v>
      </c>
      <c r="C225" s="173" t="s">
        <v>2188</v>
      </c>
      <c r="D225" s="174" t="s">
        <v>1988</v>
      </c>
      <c r="E225" s="181"/>
    </row>
    <row r="226" spans="1:5">
      <c r="A226" s="173" t="s">
        <v>2151</v>
      </c>
      <c r="B226" s="173" t="s">
        <v>1972</v>
      </c>
      <c r="C226" s="173" t="s">
        <v>2004</v>
      </c>
      <c r="D226" s="174" t="s">
        <v>1988</v>
      </c>
      <c r="E226" s="181"/>
    </row>
    <row r="227" spans="1:5">
      <c r="A227" s="173" t="s">
        <v>2151</v>
      </c>
      <c r="B227" s="173" t="s">
        <v>2031</v>
      </c>
      <c r="C227" s="173" t="s">
        <v>2189</v>
      </c>
      <c r="D227" s="174" t="s">
        <v>1991</v>
      </c>
      <c r="E227" s="181"/>
    </row>
    <row r="228" spans="1:5">
      <c r="A228" s="173" t="s">
        <v>2151</v>
      </c>
      <c r="B228" s="173" t="s">
        <v>2013</v>
      </c>
      <c r="C228" s="173" t="s">
        <v>1966</v>
      </c>
      <c r="D228" s="174" t="s">
        <v>1991</v>
      </c>
      <c r="E228" s="181"/>
    </row>
    <row r="229" spans="1:5">
      <c r="A229" s="173" t="s">
        <v>2151</v>
      </c>
      <c r="B229" s="173" t="s">
        <v>1972</v>
      </c>
      <c r="C229" s="173" t="s">
        <v>2190</v>
      </c>
      <c r="D229" s="174" t="s">
        <v>1994</v>
      </c>
      <c r="E229" s="181"/>
    </row>
    <row r="230" spans="1:5">
      <c r="A230" s="173" t="s">
        <v>2151</v>
      </c>
      <c r="B230" s="173" t="s">
        <v>2074</v>
      </c>
      <c r="C230" s="173" t="s">
        <v>2191</v>
      </c>
      <c r="D230" s="174" t="s">
        <v>1994</v>
      </c>
      <c r="E230" s="181"/>
    </row>
    <row r="231" spans="1:5">
      <c r="A231" s="173" t="s">
        <v>2151</v>
      </c>
      <c r="B231" s="173" t="s">
        <v>2031</v>
      </c>
      <c r="C231" s="173" t="s">
        <v>2192</v>
      </c>
      <c r="D231" s="174" t="s">
        <v>2022</v>
      </c>
      <c r="E231" s="181"/>
    </row>
    <row r="232" spans="1:5">
      <c r="A232" s="173" t="s">
        <v>2151</v>
      </c>
      <c r="B232" s="173" t="s">
        <v>1972</v>
      </c>
      <c r="C232" s="173" t="s">
        <v>2193</v>
      </c>
      <c r="D232" s="174" t="s">
        <v>2022</v>
      </c>
      <c r="E232" s="181"/>
    </row>
    <row r="233" spans="1:5">
      <c r="A233" s="173" t="s">
        <v>2151</v>
      </c>
      <c r="B233" s="173" t="s">
        <v>1972</v>
      </c>
      <c r="C233" s="173" t="s">
        <v>2194</v>
      </c>
      <c r="D233" s="174" t="s">
        <v>2022</v>
      </c>
      <c r="E233" s="181"/>
    </row>
    <row r="234" spans="1:5">
      <c r="A234" s="173" t="s">
        <v>2151</v>
      </c>
      <c r="B234" s="173" t="s">
        <v>1972</v>
      </c>
      <c r="C234" s="173" t="s">
        <v>2195</v>
      </c>
      <c r="D234" s="174" t="s">
        <v>2022</v>
      </c>
      <c r="E234" s="181"/>
    </row>
    <row r="235" spans="1:5">
      <c r="A235" s="173" t="s">
        <v>2151</v>
      </c>
      <c r="B235" s="173" t="s">
        <v>2144</v>
      </c>
      <c r="C235" s="173" t="s">
        <v>2196</v>
      </c>
      <c r="D235" s="174" t="s">
        <v>2022</v>
      </c>
      <c r="E235" s="181"/>
    </row>
    <row r="236" spans="1:5">
      <c r="A236" s="173" t="s">
        <v>2151</v>
      </c>
      <c r="B236" s="173" t="s">
        <v>2144</v>
      </c>
      <c r="C236" s="173" t="s">
        <v>2197</v>
      </c>
      <c r="D236" s="174" t="s">
        <v>2022</v>
      </c>
      <c r="E236" s="181"/>
    </row>
    <row r="237" spans="1:5">
      <c r="A237" s="173" t="s">
        <v>2151</v>
      </c>
      <c r="B237" s="173" t="s">
        <v>2031</v>
      </c>
      <c r="C237" s="173" t="s">
        <v>2198</v>
      </c>
      <c r="D237" s="184" t="s">
        <v>2024</v>
      </c>
      <c r="E237" s="181"/>
    </row>
    <row r="238" spans="1:5">
      <c r="A238" s="173" t="s">
        <v>2151</v>
      </c>
      <c r="B238" s="173" t="s">
        <v>1972</v>
      </c>
      <c r="C238" s="173" t="s">
        <v>2199</v>
      </c>
      <c r="D238" s="184" t="s">
        <v>2024</v>
      </c>
      <c r="E238" s="181"/>
    </row>
    <row r="239" spans="1:5">
      <c r="A239" s="173" t="s">
        <v>2151</v>
      </c>
      <c r="B239" s="173" t="s">
        <v>1972</v>
      </c>
      <c r="C239" s="173" t="s">
        <v>2200</v>
      </c>
      <c r="D239" s="184" t="s">
        <v>2024</v>
      </c>
      <c r="E239" s="181"/>
    </row>
    <row r="240" spans="1:5">
      <c r="A240" s="173" t="s">
        <v>2151</v>
      </c>
      <c r="B240" s="173" t="s">
        <v>1972</v>
      </c>
      <c r="C240" s="173" t="s">
        <v>2201</v>
      </c>
      <c r="D240" s="184" t="s">
        <v>2024</v>
      </c>
      <c r="E240" s="181"/>
    </row>
    <row r="241" spans="1:5">
      <c r="A241" s="173" t="s">
        <v>2151</v>
      </c>
      <c r="B241" s="173" t="s">
        <v>1972</v>
      </c>
      <c r="C241" s="173" t="s">
        <v>2202</v>
      </c>
      <c r="D241" s="184" t="s">
        <v>2024</v>
      </c>
      <c r="E241" s="181"/>
    </row>
    <row r="242" spans="1:5">
      <c r="A242" s="173" t="s">
        <v>2151</v>
      </c>
      <c r="B242" s="173" t="s">
        <v>2144</v>
      </c>
      <c r="C242" s="173" t="s">
        <v>2203</v>
      </c>
      <c r="D242" s="184" t="s">
        <v>2024</v>
      </c>
      <c r="E242" s="181"/>
    </row>
    <row r="243" spans="1:5">
      <c r="A243" s="173" t="s">
        <v>2151</v>
      </c>
      <c r="B243" s="173" t="s">
        <v>2036</v>
      </c>
      <c r="C243" s="173" t="s">
        <v>2204</v>
      </c>
      <c r="D243" s="174" t="s">
        <v>2038</v>
      </c>
      <c r="E243" s="181"/>
    </row>
    <row r="244" spans="1:5">
      <c r="A244" s="173" t="s">
        <v>2151</v>
      </c>
      <c r="B244" s="173" t="s">
        <v>1972</v>
      </c>
      <c r="C244" s="173" t="s">
        <v>2205</v>
      </c>
      <c r="D244" s="174" t="s">
        <v>2038</v>
      </c>
      <c r="E244" s="181"/>
    </row>
    <row r="245" spans="1:5">
      <c r="A245" s="173" t="s">
        <v>2151</v>
      </c>
      <c r="B245" s="173" t="s">
        <v>2144</v>
      </c>
      <c r="C245" s="173" t="s">
        <v>2206</v>
      </c>
      <c r="D245" s="174" t="s">
        <v>2129</v>
      </c>
      <c r="E245" s="181"/>
    </row>
    <row r="246" spans="1:5">
      <c r="A246" s="173" t="s">
        <v>2151</v>
      </c>
      <c r="B246" s="173" t="s">
        <v>2144</v>
      </c>
      <c r="C246" s="173" t="s">
        <v>2207</v>
      </c>
      <c r="D246" s="174" t="s">
        <v>2129</v>
      </c>
      <c r="E246" s="181"/>
    </row>
    <row r="247" spans="1:5">
      <c r="A247" s="173" t="s">
        <v>2151</v>
      </c>
      <c r="B247" s="173" t="s">
        <v>1972</v>
      </c>
      <c r="C247" s="173" t="s">
        <v>2208</v>
      </c>
      <c r="D247" s="174" t="s">
        <v>2041</v>
      </c>
      <c r="E247" s="181"/>
    </row>
    <row r="248" spans="1:5">
      <c r="A248" s="173" t="s">
        <v>2151</v>
      </c>
      <c r="B248" s="173" t="s">
        <v>2074</v>
      </c>
      <c r="C248" s="173" t="s">
        <v>2209</v>
      </c>
      <c r="D248" s="174" t="s">
        <v>2041</v>
      </c>
      <c r="E248" s="181"/>
    </row>
    <row r="249" spans="1:5">
      <c r="A249" s="173" t="s">
        <v>2151</v>
      </c>
      <c r="B249" s="173" t="s">
        <v>2074</v>
      </c>
      <c r="C249" s="173" t="s">
        <v>2210</v>
      </c>
      <c r="D249" s="174" t="s">
        <v>2041</v>
      </c>
      <c r="E249" s="181"/>
    </row>
    <row r="250" spans="1:5" ht="30">
      <c r="A250" s="173" t="s">
        <v>2151</v>
      </c>
      <c r="B250" s="173" t="s">
        <v>2144</v>
      </c>
      <c r="C250" s="173" t="s">
        <v>2211</v>
      </c>
      <c r="D250" s="174" t="s">
        <v>2041</v>
      </c>
      <c r="E250" s="181"/>
    </row>
    <row r="251" spans="1:5">
      <c r="A251" s="173" t="s">
        <v>2151</v>
      </c>
      <c r="B251" s="173" t="s">
        <v>2144</v>
      </c>
      <c r="D251" s="174" t="s">
        <v>2044</v>
      </c>
      <c r="E251" s="181"/>
    </row>
    <row r="252" spans="1:5">
      <c r="A252" s="173" t="s">
        <v>2151</v>
      </c>
      <c r="B252" s="173" t="s">
        <v>2144</v>
      </c>
      <c r="C252" s="173" t="s">
        <v>2212</v>
      </c>
      <c r="D252" s="174" t="s">
        <v>2146</v>
      </c>
      <c r="E252" s="181"/>
    </row>
    <row r="253" spans="1:5">
      <c r="A253" s="173" t="s">
        <v>2151</v>
      </c>
      <c r="B253" s="173" t="s">
        <v>2144</v>
      </c>
      <c r="C253" s="173" t="s">
        <v>2213</v>
      </c>
      <c r="D253" s="174" t="s">
        <v>2146</v>
      </c>
      <c r="E253" s="181"/>
    </row>
    <row r="254" spans="1:5">
      <c r="A254" s="173" t="s">
        <v>2151</v>
      </c>
      <c r="B254" s="173" t="s">
        <v>2144</v>
      </c>
      <c r="C254" s="173" t="s">
        <v>2214</v>
      </c>
      <c r="D254" s="174" t="s">
        <v>2146</v>
      </c>
      <c r="E254" s="181"/>
    </row>
    <row r="255" spans="1:5" ht="30">
      <c r="A255" s="173" t="s">
        <v>2151</v>
      </c>
      <c r="B255" s="173" t="s">
        <v>1956</v>
      </c>
      <c r="C255" s="173" t="s">
        <v>2215</v>
      </c>
      <c r="D255" s="174" t="s">
        <v>2038</v>
      </c>
      <c r="E255" s="181"/>
    </row>
    <row r="256" spans="1:5" ht="15.75" thickBot="1">
      <c r="A256" s="185" t="s">
        <v>2151</v>
      </c>
      <c r="B256" s="185" t="s">
        <v>1972</v>
      </c>
      <c r="C256" s="185" t="s">
        <v>2216</v>
      </c>
      <c r="D256" s="186" t="s">
        <v>2038</v>
      </c>
      <c r="E256" s="188"/>
    </row>
  </sheetData>
  <pageMargins left="0.25" right="0.25" top="0.75" bottom="0.75" header="0.3" footer="0.3"/>
  <pageSetup scale="17"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EE3AF-0943-4BF3-9F09-744C6ED97B39}">
  <sheetPr>
    <tabColor rgb="FFFF0000"/>
    <pageSetUpPr fitToPage="1"/>
  </sheetPr>
  <dimension ref="A1:D81"/>
  <sheetViews>
    <sheetView topLeftCell="A40" zoomScaleNormal="100" workbookViewId="0">
      <selection activeCell="A48" sqref="A48:A49"/>
    </sheetView>
  </sheetViews>
  <sheetFormatPr defaultRowHeight="15.75"/>
  <cols>
    <col min="1" max="1" width="43.5" style="190" customWidth="1"/>
    <col min="2" max="2" width="17.625" customWidth="1"/>
    <col min="4" max="4" width="9.75" customWidth="1"/>
  </cols>
  <sheetData>
    <row r="1" spans="1:4">
      <c r="A1" s="189" t="s">
        <v>2217</v>
      </c>
      <c r="B1" s="74" t="s">
        <v>2218</v>
      </c>
      <c r="C1" s="74" t="s">
        <v>2219</v>
      </c>
      <c r="D1" s="74" t="s">
        <v>2220</v>
      </c>
    </row>
    <row r="2" spans="1:4">
      <c r="A2" s="190" t="s">
        <v>2221</v>
      </c>
      <c r="B2" t="s">
        <v>1258</v>
      </c>
    </row>
    <row r="3" spans="1:4">
      <c r="A3" s="190" t="s">
        <v>2222</v>
      </c>
      <c r="B3" t="s">
        <v>394</v>
      </c>
    </row>
    <row r="4" spans="1:4">
      <c r="A4" s="190" t="s">
        <v>2223</v>
      </c>
      <c r="B4" t="s">
        <v>1257</v>
      </c>
    </row>
    <row r="5" spans="1:4">
      <c r="B5" t="s">
        <v>1257</v>
      </c>
    </row>
    <row r="6" spans="1:4">
      <c r="A6" s="190" t="s">
        <v>2224</v>
      </c>
      <c r="B6" t="s">
        <v>1258</v>
      </c>
    </row>
    <row r="7" spans="1:4">
      <c r="A7" s="190" t="s">
        <v>2225</v>
      </c>
      <c r="B7" t="s">
        <v>1258</v>
      </c>
    </row>
    <row r="8" spans="1:4">
      <c r="A8" s="190" t="s">
        <v>2226</v>
      </c>
      <c r="B8" t="s">
        <v>1258</v>
      </c>
    </row>
    <row r="9" spans="1:4">
      <c r="A9" s="190" t="s">
        <v>2227</v>
      </c>
      <c r="B9" t="s">
        <v>2228</v>
      </c>
    </row>
    <row r="10" spans="1:4">
      <c r="A10" s="190" t="s">
        <v>2229</v>
      </c>
      <c r="B10" t="s">
        <v>2230</v>
      </c>
    </row>
    <row r="11" spans="1:4">
      <c r="A11" s="190" t="s">
        <v>2231</v>
      </c>
      <c r="B11" t="s">
        <v>1258</v>
      </c>
    </row>
    <row r="12" spans="1:4">
      <c r="A12" s="190" t="s">
        <v>2232</v>
      </c>
      <c r="B12" t="s">
        <v>2233</v>
      </c>
    </row>
    <row r="13" spans="1:4">
      <c r="A13" s="190" t="s">
        <v>2234</v>
      </c>
      <c r="B13" t="s">
        <v>2235</v>
      </c>
    </row>
    <row r="14" spans="1:4">
      <c r="A14" s="190" t="s">
        <v>2236</v>
      </c>
      <c r="B14" t="s">
        <v>1259</v>
      </c>
    </row>
    <row r="15" spans="1:4">
      <c r="A15" s="190" t="s">
        <v>2237</v>
      </c>
      <c r="B15" t="s">
        <v>1258</v>
      </c>
    </row>
    <row r="16" spans="1:4">
      <c r="A16" s="190" t="s">
        <v>2238</v>
      </c>
      <c r="B16" t="s">
        <v>1258</v>
      </c>
    </row>
    <row r="17" spans="1:2">
      <c r="A17" s="190" t="s">
        <v>2239</v>
      </c>
      <c r="B17" t="s">
        <v>1258</v>
      </c>
    </row>
    <row r="18" spans="1:2">
      <c r="A18" s="190" t="s">
        <v>2240</v>
      </c>
      <c r="B18" t="s">
        <v>2241</v>
      </c>
    </row>
    <row r="19" spans="1:2">
      <c r="A19" s="190" t="s">
        <v>2242</v>
      </c>
    </row>
    <row r="20" spans="1:2">
      <c r="A20" s="190" t="s">
        <v>2243</v>
      </c>
      <c r="B20" t="s">
        <v>2244</v>
      </c>
    </row>
    <row r="21" spans="1:2">
      <c r="A21" s="190" t="s">
        <v>2245</v>
      </c>
    </row>
    <row r="22" spans="1:2">
      <c r="A22" s="190" t="s">
        <v>2246</v>
      </c>
    </row>
    <row r="24" spans="1:2">
      <c r="A24" s="190" t="s">
        <v>2247</v>
      </c>
    </row>
    <row r="25" spans="1:2">
      <c r="A25" s="190" t="s">
        <v>2248</v>
      </c>
    </row>
    <row r="26" spans="1:2">
      <c r="A26" s="190" t="s">
        <v>2249</v>
      </c>
    </row>
    <row r="27" spans="1:2">
      <c r="A27" s="190" t="s">
        <v>2250</v>
      </c>
    </row>
    <row r="28" spans="1:2">
      <c r="A28" s="191" t="s">
        <v>2251</v>
      </c>
    </row>
    <row r="29" spans="1:2">
      <c r="A29" s="191" t="s">
        <v>2252</v>
      </c>
    </row>
    <row r="30" spans="1:2">
      <c r="A30" s="191" t="s">
        <v>2253</v>
      </c>
    </row>
    <row r="31" spans="1:2">
      <c r="A31" s="191" t="s">
        <v>2254</v>
      </c>
    </row>
    <row r="32" spans="1:2">
      <c r="A32" s="191" t="s">
        <v>2255</v>
      </c>
    </row>
    <row r="33" spans="1:1">
      <c r="A33" s="191" t="s">
        <v>2256</v>
      </c>
    </row>
    <row r="34" spans="1:1">
      <c r="A34" s="191" t="s">
        <v>2257</v>
      </c>
    </row>
    <row r="35" spans="1:1">
      <c r="A35" s="191" t="s">
        <v>2258</v>
      </c>
    </row>
    <row r="36" spans="1:1">
      <c r="A36" s="191" t="s">
        <v>2259</v>
      </c>
    </row>
    <row r="37" spans="1:1">
      <c r="A37" s="191"/>
    </row>
    <row r="38" spans="1:1">
      <c r="A38" s="191" t="s">
        <v>1728</v>
      </c>
    </row>
    <row r="39" spans="1:1">
      <c r="A39" s="191" t="s">
        <v>2260</v>
      </c>
    </row>
    <row r="40" spans="1:1">
      <c r="A40" s="191" t="s">
        <v>2261</v>
      </c>
    </row>
    <row r="41" spans="1:1">
      <c r="A41" s="191" t="s">
        <v>2262</v>
      </c>
    </row>
    <row r="42" spans="1:1">
      <c r="A42" s="191" t="s">
        <v>2263</v>
      </c>
    </row>
    <row r="43" spans="1:1">
      <c r="A43" s="192" t="s">
        <v>2264</v>
      </c>
    </row>
    <row r="44" spans="1:1">
      <c r="A44" s="192" t="s">
        <v>2265</v>
      </c>
    </row>
    <row r="45" spans="1:1">
      <c r="A45" s="192" t="s">
        <v>2266</v>
      </c>
    </row>
    <row r="46" spans="1:1">
      <c r="A46" s="192" t="s">
        <v>2267</v>
      </c>
    </row>
    <row r="47" spans="1:1">
      <c r="A47" s="192" t="s">
        <v>2268</v>
      </c>
    </row>
    <row r="48" spans="1:1">
      <c r="A48" s="192" t="s">
        <v>2269</v>
      </c>
    </row>
    <row r="49" spans="1:2">
      <c r="A49" s="192" t="s">
        <v>2270</v>
      </c>
    </row>
    <row r="50" spans="1:2">
      <c r="A50" s="192" t="s">
        <v>2271</v>
      </c>
    </row>
    <row r="51" spans="1:2">
      <c r="A51" s="192" t="s">
        <v>2272</v>
      </c>
    </row>
    <row r="52" spans="1:2">
      <c r="A52" s="192" t="s">
        <v>2273</v>
      </c>
    </row>
    <row r="53" spans="1:2">
      <c r="A53" s="192" t="s">
        <v>2274</v>
      </c>
    </row>
    <row r="54" spans="1:2">
      <c r="A54" s="192" t="s">
        <v>2275</v>
      </c>
    </row>
    <row r="55" spans="1:2">
      <c r="A55" s="192" t="s">
        <v>2276</v>
      </c>
      <c r="B55" t="s">
        <v>2277</v>
      </c>
    </row>
    <row r="56" spans="1:2">
      <c r="A56" s="192" t="s">
        <v>2278</v>
      </c>
    </row>
    <row r="57" spans="1:2">
      <c r="A57" s="192" t="s">
        <v>2279</v>
      </c>
    </row>
    <row r="58" spans="1:2">
      <c r="A58" s="192" t="s">
        <v>2692</v>
      </c>
    </row>
    <row r="59" spans="1:2">
      <c r="A59" s="192"/>
    </row>
    <row r="60" spans="1:2">
      <c r="A60" s="192"/>
    </row>
    <row r="61" spans="1:2">
      <c r="A61" s="192"/>
    </row>
    <row r="62" spans="1:2">
      <c r="A62" s="192"/>
    </row>
    <row r="63" spans="1:2">
      <c r="A63" s="192"/>
    </row>
    <row r="64" spans="1:2">
      <c r="A64" s="192"/>
    </row>
    <row r="65" spans="1:1">
      <c r="A65" s="192"/>
    </row>
    <row r="66" spans="1:1">
      <c r="A66" s="192"/>
    </row>
    <row r="67" spans="1:1">
      <c r="A67" s="192"/>
    </row>
    <row r="68" spans="1:1">
      <c r="A68" s="192"/>
    </row>
    <row r="69" spans="1:1">
      <c r="A69" s="192"/>
    </row>
    <row r="70" spans="1:1">
      <c r="A70" s="192"/>
    </row>
    <row r="71" spans="1:1">
      <c r="A71" s="192"/>
    </row>
    <row r="72" spans="1:1">
      <c r="A72" s="192"/>
    </row>
    <row r="73" spans="1:1">
      <c r="A73" s="192"/>
    </row>
    <row r="74" spans="1:1">
      <c r="A74" s="192"/>
    </row>
    <row r="75" spans="1:1">
      <c r="A75" s="192"/>
    </row>
    <row r="76" spans="1:1">
      <c r="A76" s="192"/>
    </row>
    <row r="77" spans="1:1">
      <c r="A77" s="192" t="s">
        <v>2280</v>
      </c>
    </row>
    <row r="78" spans="1:1">
      <c r="A78" s="192"/>
    </row>
    <row r="79" spans="1:1">
      <c r="A79" s="192"/>
    </row>
    <row r="80" spans="1:1">
      <c r="A80" s="192"/>
    </row>
    <row r="81" spans="1:1">
      <c r="A81" s="192"/>
    </row>
  </sheetData>
  <pageMargins left="0.7" right="0.7" top="0.75" bottom="0.75" header="0.3" footer="0.3"/>
  <pageSetup scale="56"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6C748-5210-497E-9A3B-EEB182FC702E}">
  <sheetPr>
    <pageSetUpPr fitToPage="1"/>
  </sheetPr>
  <dimension ref="A1:Q77"/>
  <sheetViews>
    <sheetView tabSelected="1" zoomScale="50" zoomScaleNormal="50" workbookViewId="0">
      <selection activeCell="A22" sqref="A22"/>
    </sheetView>
  </sheetViews>
  <sheetFormatPr defaultRowHeight="15.75"/>
  <cols>
    <col min="1" max="1" width="26.875" customWidth="1"/>
  </cols>
  <sheetData>
    <row r="1" spans="1:17" ht="30" customHeight="1">
      <c r="A1" t="s">
        <v>1057</v>
      </c>
      <c r="B1" s="70"/>
      <c r="C1" s="70"/>
      <c r="D1" s="70"/>
      <c r="E1" s="70"/>
      <c r="F1" s="70"/>
      <c r="G1" s="70"/>
      <c r="H1" s="70"/>
      <c r="I1" s="70"/>
      <c r="J1" s="70"/>
      <c r="K1" s="70"/>
      <c r="L1" s="70"/>
      <c r="M1" s="70"/>
      <c r="N1" s="70"/>
      <c r="O1" s="70"/>
      <c r="P1" s="70"/>
      <c r="Q1" s="70"/>
    </row>
    <row r="2" spans="1:17" ht="30" customHeight="1">
      <c r="A2" t="s">
        <v>1058</v>
      </c>
    </row>
    <row r="3" spans="1:17" ht="30" customHeight="1">
      <c r="A3" t="s">
        <v>1059</v>
      </c>
      <c r="B3" s="71"/>
      <c r="C3" s="71"/>
      <c r="D3" s="71"/>
      <c r="E3" s="71"/>
      <c r="F3" s="71"/>
      <c r="G3" s="71"/>
      <c r="H3" s="71"/>
      <c r="I3" s="71"/>
      <c r="J3" s="71"/>
      <c r="K3" s="71"/>
      <c r="L3" s="71"/>
      <c r="M3" s="71"/>
      <c r="N3" s="71"/>
      <c r="O3" s="71"/>
      <c r="P3" s="71"/>
      <c r="Q3" s="71"/>
    </row>
    <row r="4" spans="1:17" ht="30" customHeight="1">
      <c r="A4" t="s">
        <v>1060</v>
      </c>
    </row>
    <row r="5" spans="1:17" ht="30" customHeight="1">
      <c r="A5" t="s">
        <v>1306</v>
      </c>
      <c r="B5" s="71"/>
      <c r="C5" s="71"/>
      <c r="D5" s="71"/>
      <c r="E5" s="71"/>
      <c r="F5" s="71"/>
      <c r="G5" s="71"/>
      <c r="H5" s="71"/>
      <c r="I5" s="71"/>
      <c r="J5" s="71"/>
      <c r="K5" s="71"/>
      <c r="L5" s="71"/>
      <c r="M5" s="71"/>
      <c r="N5" s="71"/>
      <c r="O5" s="71"/>
      <c r="P5" s="71"/>
      <c r="Q5" s="71"/>
    </row>
    <row r="6" spans="1:17" ht="30" customHeight="1">
      <c r="A6" t="s">
        <v>1062</v>
      </c>
      <c r="B6" s="71"/>
      <c r="C6" s="71"/>
      <c r="D6" s="71"/>
      <c r="E6" s="71"/>
      <c r="F6" s="71"/>
      <c r="G6" s="71"/>
      <c r="H6" s="71"/>
      <c r="I6" s="71"/>
      <c r="J6" s="71"/>
      <c r="K6" s="71"/>
      <c r="L6" s="71"/>
      <c r="M6" s="71"/>
    </row>
    <row r="7" spans="1:17" ht="30" customHeight="1">
      <c r="A7" t="s">
        <v>1061</v>
      </c>
      <c r="B7" s="71"/>
      <c r="C7" s="71"/>
      <c r="D7" s="71"/>
      <c r="E7" s="71"/>
      <c r="F7" s="71"/>
      <c r="G7" s="71"/>
      <c r="H7" s="71"/>
      <c r="I7" s="71"/>
      <c r="J7" s="71"/>
      <c r="K7" s="71"/>
      <c r="L7" s="71"/>
      <c r="M7" s="71"/>
      <c r="N7" s="71"/>
      <c r="O7" s="71"/>
      <c r="P7" s="71"/>
      <c r="Q7" s="71"/>
    </row>
    <row r="8" spans="1:17" ht="30" customHeight="1">
      <c r="A8" t="s">
        <v>1295</v>
      </c>
    </row>
    <row r="9" spans="1:17" ht="30" customHeight="1">
      <c r="A9" t="s">
        <v>1296</v>
      </c>
      <c r="B9" s="71"/>
      <c r="C9" s="71"/>
      <c r="D9" s="71"/>
      <c r="E9" s="71"/>
      <c r="F9" s="71"/>
      <c r="G9" s="71"/>
      <c r="H9" s="71"/>
      <c r="I9" s="71"/>
      <c r="J9" s="71"/>
      <c r="K9" s="71"/>
      <c r="L9" s="71"/>
      <c r="M9" s="71"/>
      <c r="N9" s="71"/>
      <c r="O9" s="71"/>
      <c r="P9" s="71"/>
      <c r="Q9" s="71"/>
    </row>
    <row r="10" spans="1:17" ht="30" customHeight="1">
      <c r="A10" t="s">
        <v>1304</v>
      </c>
    </row>
    <row r="11" spans="1:17" ht="30" customHeight="1">
      <c r="A11" t="s">
        <v>1297</v>
      </c>
      <c r="B11" s="71"/>
      <c r="C11" s="71"/>
      <c r="D11" s="71"/>
      <c r="E11" s="71"/>
      <c r="F11" s="71"/>
      <c r="G11" s="71"/>
      <c r="H11" s="71"/>
      <c r="I11" s="71"/>
      <c r="J11" s="71"/>
      <c r="K11" s="71"/>
      <c r="L11" s="71"/>
      <c r="M11" s="71"/>
      <c r="N11" s="71"/>
      <c r="O11" s="71"/>
      <c r="P11" s="71"/>
      <c r="Q11" s="71"/>
    </row>
    <row r="12" spans="1:17" ht="30" customHeight="1">
      <c r="A12" t="s">
        <v>1298</v>
      </c>
    </row>
    <row r="13" spans="1:17" ht="30" customHeight="1">
      <c r="A13" t="s">
        <v>1299</v>
      </c>
      <c r="B13" s="71"/>
      <c r="C13" s="71"/>
      <c r="D13" s="71"/>
      <c r="E13" s="71"/>
      <c r="F13" s="71"/>
      <c r="G13" s="71"/>
      <c r="H13" s="71"/>
      <c r="I13" s="71"/>
      <c r="J13" s="71"/>
      <c r="K13" s="71"/>
      <c r="L13" s="71"/>
      <c r="M13" s="71"/>
      <c r="N13" s="71"/>
      <c r="O13" s="71"/>
      <c r="P13" s="71"/>
      <c r="Q13" s="71"/>
    </row>
    <row r="14" spans="1:17" ht="30" customHeight="1">
      <c r="A14" t="s">
        <v>1300</v>
      </c>
    </row>
    <row r="15" spans="1:17" ht="30" customHeight="1">
      <c r="A15" t="s">
        <v>1303</v>
      </c>
      <c r="B15" s="71"/>
      <c r="C15" s="71"/>
      <c r="D15" s="71"/>
      <c r="E15" s="71"/>
      <c r="F15" s="71"/>
      <c r="G15" s="71"/>
      <c r="H15" s="71"/>
      <c r="I15" s="71"/>
      <c r="J15" s="71"/>
      <c r="K15" s="71"/>
      <c r="L15" s="71"/>
      <c r="M15" s="71"/>
      <c r="N15" s="71"/>
      <c r="O15" s="71"/>
      <c r="P15" s="71"/>
      <c r="Q15" s="71"/>
    </row>
    <row r="16" spans="1:17" ht="30" customHeight="1">
      <c r="A16" t="s">
        <v>1301</v>
      </c>
    </row>
    <row r="17" spans="1:17" ht="30" customHeight="1">
      <c r="A17" t="s">
        <v>1302</v>
      </c>
      <c r="B17" s="71"/>
      <c r="C17" s="71"/>
      <c r="D17" s="71"/>
      <c r="E17" s="71"/>
      <c r="F17" s="71"/>
      <c r="G17" s="71"/>
      <c r="H17" s="71"/>
      <c r="I17" s="71"/>
      <c r="J17" s="71"/>
      <c r="K17" s="71"/>
      <c r="L17" s="71"/>
      <c r="M17" s="71"/>
      <c r="N17" s="71"/>
      <c r="O17" s="71"/>
      <c r="P17" s="71"/>
      <c r="Q17" s="71"/>
    </row>
    <row r="18" spans="1:17" ht="30" customHeight="1">
      <c r="A18" t="s">
        <v>2636</v>
      </c>
      <c r="B18" s="71"/>
      <c r="C18" s="71"/>
      <c r="D18" s="71"/>
      <c r="E18" s="71"/>
      <c r="F18" s="71"/>
      <c r="G18" s="71"/>
      <c r="H18" s="71"/>
      <c r="I18" s="71"/>
      <c r="J18" s="71"/>
      <c r="K18" s="71"/>
      <c r="L18" s="71"/>
      <c r="M18" s="71"/>
      <c r="N18" s="71"/>
      <c r="O18" s="71"/>
      <c r="P18" s="71"/>
      <c r="Q18" s="71"/>
    </row>
    <row r="19" spans="1:17" ht="30" customHeight="1">
      <c r="A19" t="s">
        <v>1256</v>
      </c>
      <c r="B19" s="71"/>
      <c r="C19" s="71"/>
      <c r="D19" s="71"/>
      <c r="E19" s="71"/>
      <c r="F19" s="71"/>
      <c r="G19" s="71"/>
      <c r="H19" s="71"/>
      <c r="I19" s="71"/>
      <c r="J19" s="71"/>
      <c r="K19" s="71"/>
      <c r="L19" s="71"/>
      <c r="M19" s="71"/>
    </row>
    <row r="20" spans="1:17" ht="30" customHeight="1">
      <c r="A20" t="s">
        <v>1323</v>
      </c>
      <c r="N20" s="71"/>
      <c r="O20" s="71"/>
      <c r="P20" s="71"/>
      <c r="Q20" s="71"/>
    </row>
    <row r="21" spans="1:17" ht="30" customHeight="1">
      <c r="A21" t="s">
        <v>2683</v>
      </c>
      <c r="B21" s="71"/>
      <c r="C21" s="71"/>
      <c r="D21" s="71"/>
      <c r="E21" s="71"/>
      <c r="F21" s="71"/>
      <c r="G21" s="71"/>
      <c r="H21" s="71"/>
      <c r="I21" s="71"/>
      <c r="J21" s="71"/>
      <c r="K21" s="71"/>
      <c r="L21" s="71"/>
      <c r="M21" s="71"/>
    </row>
    <row r="22" spans="1:17" ht="30" customHeight="1">
      <c r="A22" t="s">
        <v>1324</v>
      </c>
      <c r="N22" s="71"/>
      <c r="O22" s="71"/>
      <c r="P22" s="71"/>
      <c r="Q22" s="71"/>
    </row>
    <row r="23" spans="1:17" ht="30" customHeight="1">
      <c r="A23" t="s">
        <v>1325</v>
      </c>
      <c r="B23" s="71"/>
      <c r="C23" s="71"/>
      <c r="D23" s="71"/>
      <c r="E23" s="71"/>
      <c r="F23" s="71"/>
      <c r="G23" s="71"/>
      <c r="H23" s="71"/>
      <c r="I23" s="71"/>
      <c r="J23" s="71"/>
      <c r="K23" s="71"/>
      <c r="L23" s="71"/>
      <c r="M23" s="71"/>
    </row>
    <row r="24" spans="1:17" ht="30" customHeight="1">
      <c r="A24" t="s">
        <v>1326</v>
      </c>
      <c r="B24" s="71"/>
      <c r="C24" s="71"/>
      <c r="D24" s="71"/>
      <c r="E24" s="71"/>
      <c r="F24" s="71"/>
      <c r="G24" s="71"/>
      <c r="H24" s="71"/>
      <c r="I24" s="71"/>
      <c r="J24" s="71"/>
      <c r="K24" s="71"/>
      <c r="L24" s="71"/>
      <c r="M24" s="71"/>
      <c r="N24" s="71"/>
      <c r="O24" s="71"/>
      <c r="P24" s="71"/>
      <c r="Q24" s="71"/>
    </row>
    <row r="25" spans="1:17" ht="30" customHeight="1">
      <c r="A25" t="s">
        <v>1079</v>
      </c>
      <c r="B25" s="71"/>
      <c r="C25" s="71"/>
      <c r="D25" s="71"/>
      <c r="E25" s="71"/>
      <c r="F25" s="71"/>
      <c r="G25" s="71"/>
      <c r="H25" s="71"/>
      <c r="I25" s="71"/>
      <c r="J25" s="71"/>
      <c r="K25" s="71"/>
      <c r="L25" s="71"/>
      <c r="M25" s="71"/>
      <c r="N25" s="71"/>
      <c r="O25" s="71"/>
      <c r="P25" s="71"/>
      <c r="Q25" s="71"/>
    </row>
    <row r="27" spans="1:17">
      <c r="A27" t="s">
        <v>1311</v>
      </c>
      <c r="B27" s="45"/>
      <c r="C27" s="45"/>
      <c r="D27" s="45"/>
      <c r="E27" s="45"/>
      <c r="F27" s="45"/>
      <c r="G27" s="45"/>
      <c r="H27" s="45"/>
    </row>
    <row r="28" spans="1:17">
      <c r="A28" t="s">
        <v>1312</v>
      </c>
      <c r="B28" s="45"/>
      <c r="C28" s="45"/>
      <c r="D28" s="45"/>
      <c r="E28" s="45"/>
      <c r="F28" s="45"/>
      <c r="G28" s="45"/>
      <c r="H28" s="45"/>
    </row>
    <row r="29" spans="1:17">
      <c r="A29" t="s">
        <v>1313</v>
      </c>
      <c r="B29" s="45"/>
      <c r="C29" s="45"/>
      <c r="D29" s="45"/>
      <c r="E29" s="45"/>
      <c r="F29" s="45"/>
      <c r="G29" s="45"/>
      <c r="H29" s="45"/>
    </row>
    <row r="30" spans="1:17">
      <c r="A30" t="s">
        <v>1076</v>
      </c>
      <c r="B30" s="45"/>
      <c r="C30" s="45"/>
      <c r="D30" s="77"/>
      <c r="E30" s="45"/>
      <c r="F30" s="45"/>
      <c r="G30" s="45"/>
      <c r="H30" s="45"/>
    </row>
    <row r="31" spans="1:17">
      <c r="A31" t="s">
        <v>1078</v>
      </c>
      <c r="B31" s="45"/>
      <c r="C31" s="45"/>
      <c r="D31" s="77"/>
      <c r="E31" s="45"/>
      <c r="F31" s="45"/>
      <c r="G31" s="45"/>
      <c r="H31" s="45"/>
    </row>
    <row r="32" spans="1:17">
      <c r="A32" t="s">
        <v>1077</v>
      </c>
      <c r="B32" s="45"/>
      <c r="C32" s="45"/>
      <c r="D32" s="77"/>
      <c r="E32" s="45"/>
      <c r="F32" s="45"/>
      <c r="G32" s="45"/>
      <c r="H32" s="45"/>
    </row>
    <row r="33" spans="1:9">
      <c r="A33" t="s">
        <v>1314</v>
      </c>
      <c r="B33" s="45"/>
      <c r="C33" s="45"/>
      <c r="D33" s="77"/>
      <c r="E33" s="45"/>
      <c r="F33" s="45"/>
      <c r="G33" s="45"/>
      <c r="H33" s="45"/>
    </row>
    <row r="34" spans="1:9">
      <c r="A34" t="s">
        <v>1315</v>
      </c>
      <c r="B34" s="57" t="s">
        <v>1317</v>
      </c>
      <c r="C34" s="57" t="s">
        <v>1074</v>
      </c>
      <c r="D34" s="57" t="s">
        <v>1318</v>
      </c>
      <c r="E34" s="57" t="s">
        <v>1319</v>
      </c>
      <c r="F34" s="57" t="s">
        <v>1320</v>
      </c>
      <c r="G34" s="57" t="s">
        <v>1316</v>
      </c>
      <c r="H34" s="57" t="s">
        <v>1321</v>
      </c>
      <c r="I34" s="53"/>
    </row>
    <row r="35" spans="1:9">
      <c r="I35" s="53"/>
    </row>
    <row r="36" spans="1:9">
      <c r="A36" t="s">
        <v>1311</v>
      </c>
      <c r="B36" s="45"/>
      <c r="C36" s="45"/>
      <c r="D36" s="45"/>
      <c r="E36" s="45"/>
      <c r="F36" s="45"/>
      <c r="G36" s="45"/>
      <c r="H36" s="45"/>
      <c r="I36" s="53"/>
    </row>
    <row r="37" spans="1:9">
      <c r="A37" t="s">
        <v>1312</v>
      </c>
      <c r="B37" s="45"/>
      <c r="C37" s="45"/>
      <c r="D37" s="45"/>
      <c r="E37" s="45"/>
      <c r="F37" s="45"/>
      <c r="G37" s="45"/>
      <c r="H37" s="45"/>
    </row>
    <row r="38" spans="1:9">
      <c r="A38" t="s">
        <v>1313</v>
      </c>
      <c r="B38" s="45"/>
      <c r="C38" s="45"/>
      <c r="D38" s="45"/>
      <c r="E38" s="45"/>
      <c r="F38" s="45"/>
      <c r="G38" s="45"/>
      <c r="H38" s="45"/>
    </row>
    <row r="39" spans="1:9">
      <c r="A39" t="s">
        <v>1076</v>
      </c>
      <c r="B39" s="45"/>
      <c r="C39" s="45"/>
      <c r="D39" s="77"/>
      <c r="E39" s="45"/>
      <c r="F39" s="45"/>
      <c r="G39" s="45"/>
      <c r="H39" s="45"/>
    </row>
    <row r="40" spans="1:9">
      <c r="A40" t="s">
        <v>1078</v>
      </c>
      <c r="B40" s="45"/>
      <c r="C40" s="45"/>
      <c r="D40" s="77"/>
      <c r="E40" s="45"/>
      <c r="F40" s="45"/>
      <c r="G40" s="45"/>
      <c r="H40" s="45"/>
    </row>
    <row r="41" spans="1:9">
      <c r="A41" t="s">
        <v>1077</v>
      </c>
      <c r="B41" s="45"/>
      <c r="C41" s="45"/>
      <c r="D41" s="77"/>
      <c r="E41" s="45"/>
      <c r="F41" s="45"/>
      <c r="G41" s="45"/>
      <c r="H41" s="45"/>
    </row>
    <row r="42" spans="1:9">
      <c r="A42" t="s">
        <v>1314</v>
      </c>
      <c r="B42" s="45"/>
      <c r="C42" s="45"/>
      <c r="D42" s="77"/>
      <c r="E42" s="45"/>
      <c r="F42" s="45"/>
      <c r="G42" s="45"/>
      <c r="H42" s="45"/>
    </row>
    <row r="43" spans="1:9">
      <c r="A43" t="s">
        <v>1315</v>
      </c>
      <c r="B43" s="57" t="s">
        <v>1317</v>
      </c>
      <c r="C43" s="57" t="s">
        <v>1074</v>
      </c>
      <c r="D43" s="57" t="s">
        <v>1318</v>
      </c>
      <c r="E43" s="57" t="s">
        <v>1319</v>
      </c>
      <c r="F43" s="57" t="s">
        <v>1320</v>
      </c>
      <c r="G43" s="57" t="s">
        <v>1316</v>
      </c>
      <c r="H43" s="57" t="s">
        <v>1321</v>
      </c>
    </row>
    <row r="45" spans="1:9">
      <c r="A45" t="s">
        <v>1311</v>
      </c>
      <c r="B45" s="45"/>
      <c r="C45" s="45"/>
      <c r="D45" s="45"/>
      <c r="E45" s="45"/>
      <c r="F45" s="45"/>
      <c r="G45" s="45"/>
      <c r="H45" s="45"/>
    </row>
    <row r="46" spans="1:9">
      <c r="A46" t="s">
        <v>1312</v>
      </c>
      <c r="B46" s="45"/>
      <c r="C46" s="45"/>
      <c r="D46" s="45"/>
      <c r="E46" s="45"/>
      <c r="F46" s="45"/>
      <c r="G46" s="45"/>
      <c r="H46" s="45"/>
    </row>
    <row r="47" spans="1:9">
      <c r="A47" t="s">
        <v>1313</v>
      </c>
      <c r="B47" s="45"/>
      <c r="C47" s="45"/>
      <c r="D47" s="45"/>
      <c r="E47" s="45"/>
      <c r="F47" s="45"/>
      <c r="G47" s="45"/>
      <c r="H47" s="45"/>
    </row>
    <row r="48" spans="1:9">
      <c r="A48" t="s">
        <v>1076</v>
      </c>
      <c r="B48" s="45"/>
      <c r="C48" s="45"/>
      <c r="D48" s="77"/>
      <c r="E48" s="45"/>
      <c r="F48" s="45"/>
      <c r="G48" s="45"/>
      <c r="H48" s="45"/>
    </row>
    <row r="49" spans="1:8">
      <c r="A49" t="s">
        <v>1078</v>
      </c>
      <c r="B49" s="45"/>
      <c r="C49" s="45"/>
      <c r="D49" s="77"/>
      <c r="E49" s="45"/>
      <c r="F49" s="45"/>
      <c r="G49" s="45"/>
      <c r="H49" s="45"/>
    </row>
    <row r="50" spans="1:8">
      <c r="A50" t="s">
        <v>1077</v>
      </c>
      <c r="B50" s="45"/>
      <c r="C50" s="45"/>
      <c r="D50" s="77"/>
      <c r="E50" s="45"/>
      <c r="F50" s="45"/>
      <c r="G50" s="45"/>
      <c r="H50" s="45"/>
    </row>
    <row r="51" spans="1:8">
      <c r="A51" t="s">
        <v>1314</v>
      </c>
      <c r="B51" s="45"/>
      <c r="C51" s="45"/>
      <c r="D51" s="77"/>
      <c r="E51" s="45"/>
      <c r="F51" s="45"/>
      <c r="G51" s="45"/>
      <c r="H51" s="45"/>
    </row>
    <row r="52" spans="1:8">
      <c r="A52" t="s">
        <v>1315</v>
      </c>
      <c r="B52" s="57" t="s">
        <v>1317</v>
      </c>
      <c r="C52" s="57" t="s">
        <v>1074</v>
      </c>
      <c r="D52" s="57" t="s">
        <v>1318</v>
      </c>
      <c r="E52" s="57" t="s">
        <v>1319</v>
      </c>
      <c r="F52" s="57" t="s">
        <v>1320</v>
      </c>
      <c r="G52" s="57" t="s">
        <v>1316</v>
      </c>
      <c r="H52" s="57" t="s">
        <v>1321</v>
      </c>
    </row>
    <row r="54" spans="1:8">
      <c r="A54" t="s">
        <v>1311</v>
      </c>
      <c r="B54" s="45"/>
      <c r="C54" s="45"/>
      <c r="D54" s="45"/>
      <c r="E54" s="45"/>
      <c r="F54" s="45"/>
      <c r="G54" s="45"/>
      <c r="H54" s="45"/>
    </row>
    <row r="55" spans="1:8">
      <c r="A55" t="s">
        <v>1312</v>
      </c>
      <c r="B55" s="45"/>
      <c r="C55" s="45"/>
      <c r="D55" s="45"/>
      <c r="E55" s="45"/>
      <c r="F55" s="45"/>
      <c r="G55" s="45"/>
      <c r="H55" s="45"/>
    </row>
    <row r="56" spans="1:8">
      <c r="A56" t="s">
        <v>1313</v>
      </c>
      <c r="B56" s="45"/>
      <c r="C56" s="45"/>
      <c r="D56" s="45"/>
      <c r="E56" s="45"/>
      <c r="F56" s="45"/>
      <c r="G56" s="45"/>
      <c r="H56" s="45"/>
    </row>
    <row r="57" spans="1:8">
      <c r="A57" t="s">
        <v>1076</v>
      </c>
      <c r="B57" s="45"/>
      <c r="C57" s="45"/>
      <c r="D57" s="77"/>
      <c r="E57" s="45"/>
      <c r="F57" s="45"/>
      <c r="G57" s="45"/>
      <c r="H57" s="45"/>
    </row>
    <row r="58" spans="1:8">
      <c r="A58" t="s">
        <v>1078</v>
      </c>
      <c r="B58" s="45"/>
      <c r="C58" s="45"/>
      <c r="D58" s="77"/>
      <c r="E58" s="45"/>
      <c r="F58" s="45"/>
      <c r="G58" s="45"/>
      <c r="H58" s="45"/>
    </row>
    <row r="59" spans="1:8">
      <c r="A59" t="s">
        <v>1077</v>
      </c>
      <c r="B59" s="45"/>
      <c r="C59" s="45"/>
      <c r="D59" s="77"/>
      <c r="E59" s="45"/>
      <c r="F59" s="45"/>
      <c r="G59" s="45"/>
      <c r="H59" s="45"/>
    </row>
    <row r="60" spans="1:8">
      <c r="A60" t="s">
        <v>1314</v>
      </c>
      <c r="B60" s="45"/>
      <c r="C60" s="45"/>
      <c r="D60" s="77"/>
      <c r="E60" s="45"/>
      <c r="F60" s="45"/>
      <c r="G60" s="45"/>
      <c r="H60" s="45"/>
    </row>
    <row r="61" spans="1:8">
      <c r="A61" t="s">
        <v>1315</v>
      </c>
      <c r="B61" s="57" t="s">
        <v>1317</v>
      </c>
      <c r="C61" s="57" t="s">
        <v>1074</v>
      </c>
      <c r="D61" s="57" t="s">
        <v>1318</v>
      </c>
      <c r="E61" s="57" t="s">
        <v>1319</v>
      </c>
      <c r="F61" s="57" t="s">
        <v>1320</v>
      </c>
      <c r="G61" s="57" t="s">
        <v>1316</v>
      </c>
      <c r="H61" s="57" t="s">
        <v>1321</v>
      </c>
    </row>
    <row r="63" spans="1:8">
      <c r="A63" t="s">
        <v>1311</v>
      </c>
      <c r="B63" s="45"/>
      <c r="C63" s="45"/>
      <c r="D63" s="45"/>
      <c r="E63" s="45"/>
      <c r="F63" s="45"/>
      <c r="G63" s="45"/>
      <c r="H63" s="45"/>
    </row>
    <row r="64" spans="1:8">
      <c r="A64" t="s">
        <v>1312</v>
      </c>
      <c r="B64" s="45"/>
      <c r="C64" s="45"/>
      <c r="D64" s="45"/>
      <c r="E64" s="45"/>
      <c r="F64" s="45"/>
      <c r="G64" s="45"/>
      <c r="H64" s="45"/>
    </row>
    <row r="65" spans="1:8">
      <c r="A65" t="s">
        <v>1313</v>
      </c>
      <c r="B65" s="45"/>
      <c r="C65" s="45"/>
      <c r="D65" s="45"/>
      <c r="E65" s="45"/>
      <c r="F65" s="45"/>
      <c r="G65" s="45"/>
      <c r="H65" s="45"/>
    </row>
    <row r="66" spans="1:8">
      <c r="A66" t="s">
        <v>1076</v>
      </c>
      <c r="B66" s="45"/>
      <c r="C66" s="45"/>
      <c r="D66" s="77"/>
      <c r="E66" s="45"/>
      <c r="F66" s="45"/>
      <c r="G66" s="45"/>
      <c r="H66" s="45"/>
    </row>
    <row r="67" spans="1:8">
      <c r="A67" t="s">
        <v>1078</v>
      </c>
      <c r="B67" s="45"/>
      <c r="C67" s="45"/>
      <c r="D67" s="77"/>
      <c r="E67" s="45"/>
      <c r="F67" s="45"/>
      <c r="G67" s="45"/>
      <c r="H67" s="45"/>
    </row>
    <row r="68" spans="1:8">
      <c r="A68" t="s">
        <v>1077</v>
      </c>
      <c r="B68" s="45"/>
      <c r="C68" s="45"/>
      <c r="D68" s="77"/>
      <c r="E68" s="45"/>
      <c r="F68" s="45"/>
      <c r="G68" s="45"/>
      <c r="H68" s="45"/>
    </row>
    <row r="69" spans="1:8">
      <c r="A69" t="s">
        <v>1314</v>
      </c>
      <c r="B69" s="45"/>
      <c r="C69" s="45"/>
      <c r="D69" s="77"/>
      <c r="E69" s="45"/>
      <c r="F69" s="45"/>
      <c r="G69" s="45"/>
      <c r="H69" s="45"/>
    </row>
    <row r="70" spans="1:8">
      <c r="A70" t="s">
        <v>1315</v>
      </c>
      <c r="B70" s="57" t="s">
        <v>1317</v>
      </c>
      <c r="C70" s="57" t="s">
        <v>1074</v>
      </c>
      <c r="D70" s="57" t="s">
        <v>1318</v>
      </c>
      <c r="E70" s="57" t="s">
        <v>1319</v>
      </c>
      <c r="F70" s="57" t="s">
        <v>1320</v>
      </c>
      <c r="G70" s="57" t="s">
        <v>1316</v>
      </c>
      <c r="H70" s="57" t="s">
        <v>1321</v>
      </c>
    </row>
    <row r="72" spans="1:8">
      <c r="B72" s="197" t="s">
        <v>1065</v>
      </c>
      <c r="C72" s="197"/>
      <c r="D72" s="197"/>
      <c r="E72" s="197"/>
      <c r="F72" s="197"/>
      <c r="G72" s="197"/>
    </row>
    <row r="73" spans="1:8">
      <c r="B73" s="53"/>
      <c r="C73" s="27" t="s">
        <v>1066</v>
      </c>
      <c r="F73" s="27" t="s">
        <v>1071</v>
      </c>
    </row>
    <row r="74" spans="1:8">
      <c r="B74" s="53"/>
      <c r="C74" s="27" t="s">
        <v>1067</v>
      </c>
      <c r="F74" s="27" t="s">
        <v>1072</v>
      </c>
    </row>
    <row r="75" spans="1:8">
      <c r="B75" s="53"/>
      <c r="C75" s="27" t="s">
        <v>1068</v>
      </c>
      <c r="F75" s="27" t="s">
        <v>1073</v>
      </c>
    </row>
    <row r="76" spans="1:8">
      <c r="B76" s="53"/>
      <c r="C76" s="27" t="s">
        <v>1069</v>
      </c>
      <c r="F76" s="27" t="s">
        <v>1075</v>
      </c>
    </row>
    <row r="77" spans="1:8">
      <c r="B77" s="53"/>
      <c r="C77" s="27" t="s">
        <v>1070</v>
      </c>
      <c r="F77" s="27" t="s">
        <v>1322</v>
      </c>
    </row>
  </sheetData>
  <mergeCells count="1">
    <mergeCell ref="B72:G72"/>
  </mergeCells>
  <phoneticPr fontId="7" type="noConversion"/>
  <pageMargins left="0.7" right="0.7" top="0.75" bottom="0.75" header="0.3" footer="0.3"/>
  <pageSetup scale="3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C65C-6E0F-46D6-8782-5A801F5B79C6}">
  <dimension ref="A1:NC399"/>
  <sheetViews>
    <sheetView zoomScale="70" zoomScaleNormal="70" workbookViewId="0">
      <pane ySplit="1" topLeftCell="A2" activePane="bottomLeft" state="frozen"/>
      <selection pane="bottomLeft" activeCell="H291" sqref="H291"/>
    </sheetView>
  </sheetViews>
  <sheetFormatPr defaultColWidth="12.625" defaultRowHeight="15.75"/>
  <cols>
    <col min="1" max="3" width="12.625" style="28"/>
    <col min="4" max="7" width="12.625" style="66"/>
    <col min="8" max="8" width="60.625" style="27" customWidth="1"/>
    <col min="9" max="9" width="12.875" style="27" customWidth="1"/>
    <col min="10" max="16384" width="12.625" style="27"/>
  </cols>
  <sheetData>
    <row r="1" spans="1:367">
      <c r="A1" s="28" t="s">
        <v>1221</v>
      </c>
      <c r="B1" s="30" t="s">
        <v>1263</v>
      </c>
      <c r="C1" s="28" t="s">
        <v>1270</v>
      </c>
      <c r="D1" s="66">
        <v>2023</v>
      </c>
      <c r="E1" s="66" t="s">
        <v>1261</v>
      </c>
      <c r="F1" s="66" t="s">
        <v>1262</v>
      </c>
      <c r="G1" s="66" t="s">
        <v>1260</v>
      </c>
      <c r="H1" s="27" t="s">
        <v>1220</v>
      </c>
      <c r="I1" s="73" t="s">
        <v>1338</v>
      </c>
      <c r="J1" s="73">
        <v>44936</v>
      </c>
      <c r="K1" s="73">
        <v>44935</v>
      </c>
      <c r="L1" s="73">
        <v>44937</v>
      </c>
      <c r="M1" s="73">
        <v>44938</v>
      </c>
      <c r="N1" s="73">
        <v>44939</v>
      </c>
      <c r="O1" s="73">
        <v>44940</v>
      </c>
      <c r="P1" s="73">
        <v>44941</v>
      </c>
      <c r="Q1" s="73"/>
      <c r="R1" s="73"/>
      <c r="S1" s="73"/>
      <c r="T1" s="73"/>
      <c r="U1" s="73"/>
      <c r="V1" s="73"/>
      <c r="W1" s="73"/>
      <c r="X1" s="73"/>
      <c r="Y1" s="73"/>
      <c r="Z1" s="73"/>
      <c r="AA1" s="73"/>
      <c r="AB1" s="73"/>
      <c r="AC1" s="73"/>
      <c r="AD1" s="73"/>
      <c r="AE1" s="73"/>
      <c r="AF1" s="73"/>
      <c r="AG1" s="73"/>
      <c r="AH1" s="73"/>
      <c r="AI1" s="73"/>
      <c r="AJ1" s="73"/>
      <c r="AK1" s="73"/>
      <c r="AL1" s="73"/>
      <c r="AM1" s="73"/>
      <c r="AN1" s="73"/>
      <c r="AO1" s="73"/>
      <c r="AP1" s="73"/>
      <c r="AQ1" s="73"/>
      <c r="AR1" s="73"/>
      <c r="AS1" s="73"/>
      <c r="AT1" s="73"/>
      <c r="AU1" s="73"/>
      <c r="AV1" s="73"/>
      <c r="AW1" s="73"/>
      <c r="AX1" s="73"/>
      <c r="AY1" s="73"/>
      <c r="AZ1" s="73"/>
      <c r="BA1" s="73"/>
      <c r="BB1" s="73"/>
      <c r="BC1" s="73"/>
      <c r="BD1" s="73"/>
      <c r="BE1" s="73"/>
      <c r="BF1" s="73"/>
      <c r="BG1" s="73"/>
      <c r="BH1" s="73"/>
      <c r="BI1" s="73"/>
      <c r="BJ1" s="73"/>
      <c r="BK1" s="73"/>
      <c r="BL1" s="73"/>
      <c r="BM1" s="73"/>
      <c r="BN1" s="73"/>
      <c r="BO1" s="73"/>
      <c r="BP1" s="73"/>
      <c r="BQ1" s="73"/>
      <c r="BR1" s="73"/>
      <c r="BS1" s="73"/>
      <c r="BT1" s="73"/>
      <c r="BU1" s="73"/>
      <c r="BV1" s="73"/>
      <c r="BW1" s="73"/>
      <c r="BX1" s="73"/>
      <c r="BY1" s="73"/>
      <c r="BZ1" s="73"/>
      <c r="CA1" s="73"/>
      <c r="CB1" s="73"/>
      <c r="CC1" s="73"/>
      <c r="CD1" s="73"/>
      <c r="CE1" s="73"/>
      <c r="CF1" s="73"/>
      <c r="CG1" s="73"/>
      <c r="CH1" s="73"/>
      <c r="CI1" s="73"/>
      <c r="CJ1" s="73"/>
      <c r="CK1" s="73"/>
      <c r="CL1" s="73"/>
      <c r="CM1" s="73"/>
      <c r="CN1" s="73"/>
      <c r="CO1" s="73"/>
      <c r="CP1" s="73"/>
      <c r="CQ1" s="73"/>
      <c r="CR1" s="73"/>
      <c r="CS1" s="73"/>
      <c r="CT1" s="73"/>
      <c r="CU1" s="73"/>
      <c r="CV1" s="73"/>
      <c r="CW1" s="73"/>
      <c r="CX1" s="73"/>
      <c r="CY1" s="73"/>
      <c r="CZ1" s="73"/>
      <c r="DA1" s="73"/>
      <c r="DB1" s="73"/>
      <c r="DC1" s="73"/>
      <c r="DD1" s="73"/>
      <c r="DE1" s="73"/>
      <c r="DF1" s="73"/>
      <c r="DG1" s="73"/>
      <c r="DH1" s="73"/>
      <c r="DI1" s="73"/>
      <c r="DJ1" s="73"/>
      <c r="DK1" s="73"/>
      <c r="DL1" s="73"/>
      <c r="DM1" s="73"/>
      <c r="DN1" s="73"/>
      <c r="DO1" s="73"/>
      <c r="DP1" s="73"/>
      <c r="DQ1" s="73"/>
      <c r="DR1" s="73"/>
      <c r="DS1" s="73"/>
      <c r="DT1" s="73"/>
      <c r="DU1" s="73"/>
      <c r="DV1" s="73"/>
      <c r="DW1" s="73"/>
      <c r="DX1" s="73"/>
      <c r="DY1" s="73"/>
      <c r="DZ1" s="73"/>
      <c r="EA1" s="73"/>
      <c r="EB1" s="73"/>
      <c r="EC1" s="73"/>
      <c r="ED1" s="73"/>
      <c r="EE1" s="73"/>
      <c r="EF1" s="73"/>
      <c r="EG1" s="73"/>
      <c r="EH1" s="73"/>
      <c r="EI1" s="73"/>
      <c r="EJ1" s="73"/>
      <c r="EK1" s="73"/>
      <c r="EL1" s="73"/>
      <c r="EM1" s="73"/>
      <c r="EN1" s="73"/>
      <c r="EO1" s="73"/>
      <c r="EP1" s="73"/>
      <c r="EQ1" s="73"/>
      <c r="ER1" s="73"/>
      <c r="ES1" s="73"/>
      <c r="ET1" s="73"/>
      <c r="EU1" s="73"/>
      <c r="EV1" s="73"/>
      <c r="EW1" s="73"/>
      <c r="EX1" s="73"/>
      <c r="EY1" s="73"/>
      <c r="EZ1" s="73"/>
      <c r="FA1" s="73"/>
      <c r="FB1" s="73"/>
      <c r="FC1" s="73"/>
      <c r="FD1" s="73"/>
      <c r="FE1" s="73"/>
      <c r="FF1" s="73"/>
      <c r="FG1" s="73"/>
      <c r="FH1" s="73"/>
      <c r="FI1" s="73"/>
      <c r="FJ1" s="73"/>
      <c r="FK1" s="73"/>
      <c r="FL1" s="73"/>
      <c r="FM1" s="73"/>
      <c r="FN1" s="73"/>
      <c r="FO1" s="73"/>
      <c r="FP1" s="73"/>
      <c r="FQ1" s="73"/>
      <c r="FR1" s="73"/>
      <c r="FS1" s="73"/>
      <c r="FT1" s="73"/>
      <c r="FU1" s="73"/>
      <c r="FV1" s="73"/>
      <c r="FW1" s="73"/>
      <c r="FX1" s="73"/>
      <c r="FY1" s="73"/>
      <c r="FZ1" s="73"/>
      <c r="GA1" s="73"/>
      <c r="GB1" s="73"/>
      <c r="GC1" s="73"/>
      <c r="GD1" s="73"/>
      <c r="GE1" s="73"/>
      <c r="GF1" s="73"/>
      <c r="GG1" s="73"/>
      <c r="GH1" s="73"/>
      <c r="GI1" s="73"/>
      <c r="GJ1" s="73"/>
      <c r="GK1" s="73"/>
      <c r="GL1" s="73"/>
      <c r="GM1" s="73"/>
      <c r="GN1" s="73"/>
      <c r="GO1" s="73"/>
      <c r="GP1" s="73"/>
      <c r="GQ1" s="73"/>
      <c r="GR1" s="73"/>
      <c r="GS1" s="73"/>
      <c r="GT1" s="73"/>
      <c r="GU1" s="73"/>
      <c r="GV1" s="73"/>
      <c r="GW1" s="73"/>
      <c r="GX1" s="73"/>
      <c r="GY1" s="73"/>
      <c r="GZ1" s="73"/>
      <c r="HA1" s="73"/>
      <c r="HB1" s="73"/>
      <c r="HC1" s="73"/>
      <c r="HD1" s="73"/>
      <c r="HE1" s="73"/>
      <c r="HF1" s="73"/>
      <c r="HG1" s="73"/>
      <c r="HH1" s="73"/>
      <c r="HI1" s="73"/>
      <c r="HJ1" s="73"/>
      <c r="HK1" s="73"/>
      <c r="HL1" s="73"/>
      <c r="HM1" s="73"/>
      <c r="HN1" s="73"/>
      <c r="HO1" s="73"/>
      <c r="HP1" s="73"/>
      <c r="HQ1" s="73"/>
      <c r="HR1" s="73"/>
      <c r="HS1" s="73"/>
      <c r="HT1" s="73"/>
      <c r="HU1" s="73"/>
      <c r="HV1" s="73"/>
      <c r="HW1" s="73"/>
      <c r="HX1" s="73"/>
      <c r="HY1" s="73"/>
      <c r="HZ1" s="73"/>
      <c r="IA1" s="73"/>
      <c r="IB1" s="73"/>
      <c r="IC1" s="73"/>
      <c r="ID1" s="73"/>
      <c r="IE1" s="73"/>
      <c r="IF1" s="73"/>
      <c r="IG1" s="73"/>
      <c r="IH1" s="73"/>
      <c r="II1" s="73"/>
      <c r="IJ1" s="73"/>
      <c r="IK1" s="73"/>
      <c r="IL1" s="73"/>
      <c r="IM1" s="73"/>
      <c r="IN1" s="73"/>
      <c r="IO1" s="73"/>
      <c r="IP1" s="73"/>
      <c r="IQ1" s="73"/>
      <c r="IR1" s="73"/>
      <c r="IS1" s="73"/>
      <c r="IT1" s="73"/>
      <c r="IU1" s="73"/>
      <c r="IV1" s="73"/>
      <c r="IW1" s="73"/>
      <c r="IX1" s="73"/>
      <c r="IY1" s="73"/>
      <c r="IZ1" s="73"/>
      <c r="JA1" s="73"/>
      <c r="JB1" s="73"/>
      <c r="JC1" s="73"/>
      <c r="JD1" s="73"/>
      <c r="JE1" s="73"/>
      <c r="JF1" s="73"/>
      <c r="JG1" s="73"/>
      <c r="JH1" s="73"/>
      <c r="JI1" s="73"/>
      <c r="JJ1" s="73"/>
      <c r="JK1" s="73"/>
      <c r="JL1" s="73"/>
      <c r="JM1" s="73"/>
      <c r="JN1" s="73"/>
      <c r="JO1" s="73"/>
      <c r="JP1" s="73"/>
      <c r="JQ1" s="73"/>
      <c r="JR1" s="73"/>
      <c r="JS1" s="73"/>
      <c r="JT1" s="73"/>
      <c r="JU1" s="73"/>
      <c r="JV1" s="73"/>
      <c r="JW1" s="73"/>
      <c r="JX1" s="73"/>
      <c r="JY1" s="73"/>
      <c r="JZ1" s="73"/>
      <c r="KA1" s="73"/>
      <c r="KB1" s="73"/>
      <c r="KC1" s="73"/>
      <c r="KD1" s="73"/>
      <c r="KE1" s="73"/>
      <c r="KF1" s="73"/>
      <c r="KG1" s="73"/>
      <c r="KH1" s="73"/>
      <c r="KI1" s="73"/>
      <c r="KJ1" s="73"/>
      <c r="KK1" s="73"/>
      <c r="KL1" s="73"/>
      <c r="KM1" s="73"/>
      <c r="KN1" s="73"/>
      <c r="KO1" s="73"/>
      <c r="KP1" s="73"/>
      <c r="KQ1" s="73"/>
      <c r="KR1" s="73"/>
      <c r="KS1" s="73"/>
      <c r="KT1" s="73"/>
      <c r="KU1" s="73"/>
      <c r="KV1" s="73"/>
      <c r="KW1" s="73"/>
      <c r="KX1" s="73"/>
      <c r="KY1" s="73"/>
      <c r="KZ1" s="73"/>
      <c r="LA1" s="73"/>
      <c r="LB1" s="73"/>
      <c r="LC1" s="73"/>
      <c r="LD1" s="73"/>
      <c r="LE1" s="73"/>
      <c r="LF1" s="73"/>
      <c r="LG1" s="73"/>
      <c r="LH1" s="73"/>
      <c r="LI1" s="73"/>
      <c r="LJ1" s="73"/>
      <c r="LK1" s="73"/>
      <c r="LL1" s="73"/>
      <c r="LM1" s="73"/>
      <c r="LN1" s="73"/>
      <c r="LO1" s="73"/>
      <c r="LP1" s="73"/>
      <c r="LQ1" s="73"/>
      <c r="LR1" s="73"/>
      <c r="LS1" s="73"/>
      <c r="LT1" s="73"/>
      <c r="LU1" s="73"/>
      <c r="LV1" s="73"/>
      <c r="LW1" s="73"/>
      <c r="LX1" s="73"/>
      <c r="LY1" s="73"/>
      <c r="LZ1" s="73"/>
      <c r="MA1" s="73"/>
      <c r="MB1" s="73"/>
      <c r="MC1" s="73"/>
      <c r="MD1" s="73"/>
      <c r="ME1" s="73"/>
      <c r="MF1" s="73"/>
      <c r="MG1" s="73"/>
      <c r="MH1" s="73"/>
      <c r="MI1" s="73"/>
      <c r="MJ1" s="73"/>
      <c r="MK1" s="73"/>
      <c r="ML1" s="73"/>
      <c r="MM1" s="73"/>
      <c r="MN1" s="73"/>
      <c r="MO1" s="73"/>
      <c r="MP1" s="73"/>
      <c r="MQ1" s="73"/>
      <c r="MR1" s="73"/>
      <c r="MS1" s="73"/>
      <c r="MT1" s="73"/>
      <c r="MU1" s="73"/>
      <c r="MV1" s="73"/>
      <c r="MW1" s="73"/>
      <c r="MX1" s="73"/>
      <c r="MY1" s="73"/>
      <c r="MZ1" s="73"/>
      <c r="NA1" s="73"/>
      <c r="NB1" s="73"/>
      <c r="NC1" s="73"/>
    </row>
    <row r="2" spans="1:367">
      <c r="H2" s="56" t="s">
        <v>1265</v>
      </c>
    </row>
    <row r="3" spans="1:367">
      <c r="C3" s="28">
        <v>1</v>
      </c>
      <c r="H3" s="27" t="s">
        <v>2652</v>
      </c>
      <c r="J3" s="27">
        <v>1</v>
      </c>
      <c r="K3" s="27">
        <v>1</v>
      </c>
    </row>
    <row r="4" spans="1:367">
      <c r="C4" s="28">
        <v>1</v>
      </c>
      <c r="H4" s="27" t="s">
        <v>1047</v>
      </c>
      <c r="J4" s="27">
        <v>1</v>
      </c>
      <c r="K4" s="27">
        <v>1</v>
      </c>
    </row>
    <row r="5" spans="1:367">
      <c r="C5" s="28">
        <v>1</v>
      </c>
      <c r="H5" s="27" t="s">
        <v>2653</v>
      </c>
      <c r="J5" s="27">
        <v>1</v>
      </c>
      <c r="K5" s="27">
        <v>1</v>
      </c>
    </row>
    <row r="6" spans="1:367">
      <c r="C6" s="28">
        <v>1</v>
      </c>
      <c r="H6" s="27" t="s">
        <v>1101</v>
      </c>
      <c r="J6" s="27">
        <v>1</v>
      </c>
      <c r="K6" s="27">
        <v>1</v>
      </c>
    </row>
    <row r="7" spans="1:367">
      <c r="C7" s="28">
        <v>1</v>
      </c>
      <c r="H7" s="27" t="s">
        <v>1277</v>
      </c>
      <c r="J7" s="27">
        <v>1</v>
      </c>
      <c r="K7" s="27">
        <v>1</v>
      </c>
    </row>
    <row r="8" spans="1:367">
      <c r="C8" s="28">
        <v>1</v>
      </c>
      <c r="H8" s="27" t="s">
        <v>1100</v>
      </c>
      <c r="J8" s="27">
        <v>1</v>
      </c>
      <c r="K8" s="27">
        <v>1</v>
      </c>
    </row>
    <row r="9" spans="1:367">
      <c r="C9" s="28" t="s">
        <v>1276</v>
      </c>
      <c r="H9" s="27" t="s">
        <v>1045</v>
      </c>
      <c r="J9" s="27">
        <v>60</v>
      </c>
      <c r="K9" s="27">
        <v>68</v>
      </c>
    </row>
    <row r="10" spans="1:367">
      <c r="C10" s="28">
        <v>5</v>
      </c>
      <c r="H10" s="27" t="s">
        <v>1098</v>
      </c>
      <c r="J10" s="27">
        <v>3</v>
      </c>
      <c r="K10" s="27">
        <v>5</v>
      </c>
    </row>
    <row r="11" spans="1:367">
      <c r="C11" s="28" t="s">
        <v>1276</v>
      </c>
      <c r="H11" s="27" t="s">
        <v>1272</v>
      </c>
      <c r="J11" s="27">
        <v>92</v>
      </c>
      <c r="K11" s="27">
        <v>93</v>
      </c>
    </row>
    <row r="12" spans="1:367">
      <c r="C12" s="28">
        <v>2</v>
      </c>
      <c r="H12" s="27" t="s">
        <v>1099</v>
      </c>
      <c r="J12" s="27">
        <v>3</v>
      </c>
      <c r="K12" s="27">
        <v>2</v>
      </c>
    </row>
    <row r="13" spans="1:367">
      <c r="C13" s="28">
        <v>2</v>
      </c>
      <c r="H13" s="27" t="s">
        <v>1102</v>
      </c>
      <c r="J13" s="27">
        <v>2</v>
      </c>
      <c r="K13" s="27">
        <v>2</v>
      </c>
    </row>
    <row r="14" spans="1:367">
      <c r="C14" s="28">
        <v>1</v>
      </c>
      <c r="H14" s="27" t="s">
        <v>1103</v>
      </c>
      <c r="J14" s="27">
        <v>1</v>
      </c>
      <c r="K14" s="27">
        <v>1</v>
      </c>
    </row>
    <row r="15" spans="1:367">
      <c r="C15" s="28">
        <v>1</v>
      </c>
      <c r="H15" s="27" t="s">
        <v>1107</v>
      </c>
      <c r="J15" s="27">
        <v>1</v>
      </c>
      <c r="K15" s="27">
        <v>1</v>
      </c>
    </row>
    <row r="16" spans="1:367">
      <c r="C16" s="28">
        <v>1</v>
      </c>
      <c r="H16" s="27" t="s">
        <v>1104</v>
      </c>
      <c r="J16" s="27">
        <v>1</v>
      </c>
      <c r="K16" s="27">
        <v>1</v>
      </c>
    </row>
    <row r="17" spans="3:11">
      <c r="C17" s="28">
        <v>1</v>
      </c>
      <c r="H17" s="27" t="s">
        <v>1105</v>
      </c>
      <c r="J17" s="27">
        <v>1</v>
      </c>
      <c r="K17" s="27">
        <v>1</v>
      </c>
    </row>
    <row r="18" spans="3:11">
      <c r="C18" s="28">
        <v>1</v>
      </c>
      <c r="H18" s="27" t="s">
        <v>2626</v>
      </c>
      <c r="J18" s="27">
        <v>1</v>
      </c>
      <c r="K18" s="27">
        <v>1</v>
      </c>
    </row>
    <row r="19" spans="3:11">
      <c r="C19" s="28">
        <v>1</v>
      </c>
      <c r="H19" s="31" t="s">
        <v>1106</v>
      </c>
      <c r="J19" s="27">
        <v>1</v>
      </c>
      <c r="K19" s="27">
        <v>1</v>
      </c>
    </row>
    <row r="20" spans="3:11">
      <c r="H20" s="27" t="s">
        <v>2659</v>
      </c>
      <c r="J20" s="27">
        <v>1</v>
      </c>
      <c r="K20" s="27">
        <v>1</v>
      </c>
    </row>
    <row r="21" spans="3:11">
      <c r="C21" s="28" t="s">
        <v>1276</v>
      </c>
      <c r="H21" s="27" t="s">
        <v>1046</v>
      </c>
      <c r="J21" s="27">
        <v>27</v>
      </c>
      <c r="K21" s="27">
        <v>35</v>
      </c>
    </row>
    <row r="22" spans="3:11">
      <c r="C22" s="28" t="s">
        <v>1276</v>
      </c>
      <c r="H22" s="27" t="s">
        <v>2637</v>
      </c>
      <c r="J22" s="27">
        <v>13</v>
      </c>
      <c r="K22" s="27">
        <v>38</v>
      </c>
    </row>
    <row r="23" spans="3:11">
      <c r="C23" s="28">
        <v>1</v>
      </c>
      <c r="H23" s="27" t="s">
        <v>2682</v>
      </c>
      <c r="J23" s="27">
        <v>1</v>
      </c>
      <c r="K23" s="27">
        <v>1</v>
      </c>
    </row>
    <row r="24" spans="3:11">
      <c r="C24" s="28">
        <v>2</v>
      </c>
      <c r="H24" s="27" t="s">
        <v>1238</v>
      </c>
      <c r="J24" s="27">
        <v>1</v>
      </c>
      <c r="K24" s="27">
        <v>2</v>
      </c>
    </row>
    <row r="25" spans="3:11">
      <c r="C25" s="28">
        <v>1</v>
      </c>
      <c r="H25" s="27" t="s">
        <v>1108</v>
      </c>
      <c r="J25" s="27">
        <v>1</v>
      </c>
      <c r="K25" s="27">
        <v>1</v>
      </c>
    </row>
    <row r="26" spans="3:11">
      <c r="C26" s="28">
        <v>3</v>
      </c>
      <c r="H26" s="27" t="s">
        <v>1109</v>
      </c>
      <c r="J26" s="27">
        <v>2</v>
      </c>
      <c r="K26" s="27">
        <v>0</v>
      </c>
    </row>
    <row r="27" spans="3:11">
      <c r="C27" s="28">
        <v>1</v>
      </c>
      <c r="H27" s="27" t="s">
        <v>1329</v>
      </c>
      <c r="J27" s="27">
        <v>1</v>
      </c>
      <c r="K27" s="27">
        <v>1</v>
      </c>
    </row>
    <row r="28" spans="3:11">
      <c r="C28" s="28">
        <v>5</v>
      </c>
      <c r="H28" s="27" t="s">
        <v>2633</v>
      </c>
      <c r="K28" s="27">
        <v>5</v>
      </c>
    </row>
    <row r="29" spans="3:11">
      <c r="C29" s="28">
        <v>3</v>
      </c>
      <c r="H29" s="27" t="s">
        <v>2629</v>
      </c>
      <c r="J29" s="27">
        <v>3</v>
      </c>
    </row>
    <row r="30" spans="3:11">
      <c r="C30" s="28">
        <v>3</v>
      </c>
      <c r="H30" s="27" t="s">
        <v>2630</v>
      </c>
      <c r="K30" s="27">
        <v>2</v>
      </c>
    </row>
    <row r="31" spans="3:11">
      <c r="C31" s="28">
        <v>3</v>
      </c>
      <c r="H31" s="27" t="s">
        <v>2631</v>
      </c>
    </row>
    <row r="32" spans="3:11">
      <c r="C32" s="28">
        <v>3</v>
      </c>
      <c r="H32" s="27" t="s">
        <v>2632</v>
      </c>
    </row>
    <row r="33" spans="3:11">
      <c r="C33" s="28">
        <v>2</v>
      </c>
      <c r="H33" s="27" t="s">
        <v>1332</v>
      </c>
      <c r="J33" s="27">
        <v>1</v>
      </c>
      <c r="K33" s="27">
        <v>0</v>
      </c>
    </row>
    <row r="34" spans="3:11">
      <c r="H34" s="53" t="s">
        <v>1085</v>
      </c>
      <c r="J34" s="27" t="s">
        <v>913</v>
      </c>
      <c r="K34" s="27" t="s">
        <v>913</v>
      </c>
    </row>
    <row r="35" spans="3:11">
      <c r="H35" s="53" t="s">
        <v>1086</v>
      </c>
      <c r="I35" s="27" t="s">
        <v>214</v>
      </c>
      <c r="J35" s="27" t="s">
        <v>913</v>
      </c>
      <c r="K35" s="27" t="s">
        <v>913</v>
      </c>
    </row>
    <row r="36" spans="3:11">
      <c r="H36" s="53" t="s">
        <v>1080</v>
      </c>
      <c r="J36" s="27" t="s">
        <v>913</v>
      </c>
      <c r="K36" s="27" t="s">
        <v>913</v>
      </c>
    </row>
    <row r="37" spans="3:11">
      <c r="H37" s="53" t="s">
        <v>1089</v>
      </c>
      <c r="J37" s="27" t="s">
        <v>913</v>
      </c>
      <c r="K37" s="27" t="s">
        <v>913</v>
      </c>
    </row>
    <row r="38" spans="3:11">
      <c r="H38" s="53" t="s">
        <v>1090</v>
      </c>
      <c r="J38" s="27" t="s">
        <v>913</v>
      </c>
      <c r="K38" s="27" t="s">
        <v>913</v>
      </c>
    </row>
    <row r="39" spans="3:11">
      <c r="C39" s="28">
        <v>2</v>
      </c>
      <c r="H39" s="27" t="s">
        <v>1331</v>
      </c>
      <c r="J39" s="27">
        <v>2</v>
      </c>
      <c r="K39" s="27">
        <v>0</v>
      </c>
    </row>
    <row r="40" spans="3:11">
      <c r="H40" s="53" t="s">
        <v>1087</v>
      </c>
      <c r="J40" s="27" t="s">
        <v>913</v>
      </c>
      <c r="K40" s="27" t="s">
        <v>913</v>
      </c>
    </row>
    <row r="41" spans="3:11">
      <c r="H41" s="53" t="s">
        <v>1337</v>
      </c>
      <c r="J41" s="27" t="s">
        <v>913</v>
      </c>
      <c r="K41" s="27" t="s">
        <v>913</v>
      </c>
    </row>
    <row r="42" spans="3:11">
      <c r="H42" s="53" t="s">
        <v>977</v>
      </c>
      <c r="I42" s="27" t="s">
        <v>214</v>
      </c>
      <c r="J42" s="27" t="s">
        <v>913</v>
      </c>
      <c r="K42" s="27" t="s">
        <v>913</v>
      </c>
    </row>
    <row r="43" spans="3:11">
      <c r="H43" s="53" t="s">
        <v>1088</v>
      </c>
      <c r="J43" s="27" t="s">
        <v>913</v>
      </c>
      <c r="K43" s="27" t="s">
        <v>913</v>
      </c>
    </row>
    <row r="44" spans="3:11">
      <c r="H44" s="53" t="s">
        <v>1086</v>
      </c>
      <c r="J44" s="27" t="s">
        <v>913</v>
      </c>
      <c r="K44" s="27" t="s">
        <v>913</v>
      </c>
    </row>
    <row r="45" spans="3:11">
      <c r="C45" s="28">
        <v>2</v>
      </c>
      <c r="H45" s="27" t="s">
        <v>1333</v>
      </c>
      <c r="K45" s="27">
        <v>0</v>
      </c>
    </row>
    <row r="46" spans="3:11">
      <c r="H46" s="53" t="s">
        <v>1091</v>
      </c>
      <c r="J46" s="27" t="s">
        <v>913</v>
      </c>
      <c r="K46" s="27" t="s">
        <v>913</v>
      </c>
    </row>
    <row r="47" spans="3:11">
      <c r="H47" s="53" t="s">
        <v>1092</v>
      </c>
      <c r="J47" s="27" t="s">
        <v>913</v>
      </c>
      <c r="K47" s="27" t="s">
        <v>913</v>
      </c>
    </row>
    <row r="48" spans="3:11">
      <c r="H48" s="53" t="s">
        <v>1093</v>
      </c>
      <c r="J48" s="27" t="s">
        <v>913</v>
      </c>
      <c r="K48" s="27" t="s">
        <v>913</v>
      </c>
    </row>
    <row r="49" spans="3:11">
      <c r="H49" s="53" t="s">
        <v>1094</v>
      </c>
      <c r="J49" s="27" t="s">
        <v>913</v>
      </c>
      <c r="K49" s="27" t="s">
        <v>913</v>
      </c>
    </row>
    <row r="50" spans="3:11">
      <c r="H50" s="53" t="s">
        <v>1339</v>
      </c>
      <c r="J50" s="27" t="s">
        <v>913</v>
      </c>
      <c r="K50" s="27" t="s">
        <v>913</v>
      </c>
    </row>
    <row r="51" spans="3:11">
      <c r="C51" s="28">
        <v>2</v>
      </c>
      <c r="H51" s="27" t="s">
        <v>1334</v>
      </c>
      <c r="K51" s="27">
        <v>0</v>
      </c>
    </row>
    <row r="52" spans="3:11">
      <c r="H52" s="53" t="s">
        <v>1341</v>
      </c>
      <c r="J52" s="27" t="s">
        <v>913</v>
      </c>
      <c r="K52" s="27" t="s">
        <v>913</v>
      </c>
    </row>
    <row r="53" spans="3:11">
      <c r="H53" s="53" t="s">
        <v>1081</v>
      </c>
      <c r="J53" s="27" t="s">
        <v>913</v>
      </c>
      <c r="K53" s="27" t="s">
        <v>913</v>
      </c>
    </row>
    <row r="54" spans="3:11">
      <c r="H54" s="53" t="s">
        <v>1097</v>
      </c>
      <c r="J54" s="27" t="s">
        <v>913</v>
      </c>
      <c r="K54" s="27" t="s">
        <v>913</v>
      </c>
    </row>
    <row r="55" spans="3:11">
      <c r="H55" s="53" t="s">
        <v>1340</v>
      </c>
      <c r="J55" s="27" t="s">
        <v>913</v>
      </c>
      <c r="K55" s="27" t="s">
        <v>913</v>
      </c>
    </row>
    <row r="56" spans="3:11">
      <c r="H56" s="53" t="s">
        <v>1095</v>
      </c>
      <c r="J56" s="27" t="s">
        <v>913</v>
      </c>
      <c r="K56" s="27" t="s">
        <v>913</v>
      </c>
    </row>
    <row r="57" spans="3:11">
      <c r="C57" s="28">
        <v>2</v>
      </c>
      <c r="H57" s="27" t="s">
        <v>1335</v>
      </c>
      <c r="K57" s="27">
        <v>0</v>
      </c>
    </row>
    <row r="58" spans="3:11">
      <c r="H58" s="53" t="s">
        <v>1082</v>
      </c>
      <c r="J58" s="27" t="s">
        <v>913</v>
      </c>
      <c r="K58" s="27" t="s">
        <v>913</v>
      </c>
    </row>
    <row r="59" spans="3:11">
      <c r="H59" s="53" t="s">
        <v>1081</v>
      </c>
      <c r="J59" s="27" t="s">
        <v>913</v>
      </c>
      <c r="K59" s="27" t="s">
        <v>913</v>
      </c>
    </row>
    <row r="60" spans="3:11">
      <c r="H60" s="53" t="s">
        <v>1083</v>
      </c>
      <c r="J60" s="27" t="s">
        <v>913</v>
      </c>
      <c r="K60" s="27" t="s">
        <v>913</v>
      </c>
    </row>
    <row r="61" spans="3:11">
      <c r="H61" s="53" t="s">
        <v>1084</v>
      </c>
      <c r="J61" s="27" t="s">
        <v>913</v>
      </c>
      <c r="K61" s="27" t="s">
        <v>913</v>
      </c>
    </row>
    <row r="62" spans="3:11">
      <c r="H62" s="53" t="s">
        <v>1061</v>
      </c>
      <c r="J62" s="27" t="s">
        <v>913</v>
      </c>
      <c r="K62" s="27" t="s">
        <v>913</v>
      </c>
    </row>
    <row r="63" spans="3:11">
      <c r="C63" s="28">
        <v>1</v>
      </c>
      <c r="H63" s="55" t="s">
        <v>1336</v>
      </c>
      <c r="J63" s="27">
        <v>1</v>
      </c>
      <c r="K63" s="27">
        <v>1</v>
      </c>
    </row>
    <row r="64" spans="3:11">
      <c r="C64" s="28">
        <v>1</v>
      </c>
      <c r="H64" s="27" t="s">
        <v>1315</v>
      </c>
      <c r="J64" s="27">
        <v>1</v>
      </c>
      <c r="K64" s="27">
        <v>1</v>
      </c>
    </row>
    <row r="65" spans="3:11">
      <c r="C65" s="28">
        <v>5</v>
      </c>
      <c r="H65" s="27" t="s">
        <v>1110</v>
      </c>
      <c r="J65" s="27">
        <v>3</v>
      </c>
      <c r="K65" s="27">
        <v>5</v>
      </c>
    </row>
    <row r="66" spans="3:11">
      <c r="C66" s="28">
        <v>1</v>
      </c>
      <c r="H66" s="27" t="s">
        <v>1233</v>
      </c>
      <c r="J66" s="27">
        <v>1</v>
      </c>
      <c r="K66" s="27">
        <v>1</v>
      </c>
    </row>
    <row r="67" spans="3:11">
      <c r="C67" s="28">
        <v>1</v>
      </c>
      <c r="H67" s="27" t="s">
        <v>1237</v>
      </c>
      <c r="J67" s="27">
        <v>1</v>
      </c>
      <c r="K67" s="27">
        <v>1</v>
      </c>
    </row>
    <row r="68" spans="3:11">
      <c r="C68" s="28">
        <v>1</v>
      </c>
      <c r="H68" s="27" t="s">
        <v>1330</v>
      </c>
      <c r="J68" s="27">
        <v>1</v>
      </c>
      <c r="K68" s="27">
        <v>1</v>
      </c>
    </row>
    <row r="69" spans="3:11">
      <c r="C69" s="28">
        <v>3</v>
      </c>
      <c r="H69" s="27" t="s">
        <v>1111</v>
      </c>
      <c r="J69" s="27">
        <v>1</v>
      </c>
      <c r="K69" s="27">
        <v>3</v>
      </c>
    </row>
    <row r="70" spans="3:11">
      <c r="C70" s="28">
        <v>1</v>
      </c>
      <c r="H70" s="27" t="s">
        <v>1273</v>
      </c>
      <c r="J70" s="27">
        <v>1</v>
      </c>
      <c r="K70" s="27">
        <v>1</v>
      </c>
    </row>
    <row r="71" spans="3:11">
      <c r="C71" s="28" t="s">
        <v>1276</v>
      </c>
      <c r="H71" s="27" t="s">
        <v>2638</v>
      </c>
      <c r="K71" s="27">
        <v>16</v>
      </c>
    </row>
    <row r="72" spans="3:11">
      <c r="C72" s="28" t="s">
        <v>1276</v>
      </c>
      <c r="H72" s="27" t="s">
        <v>1112</v>
      </c>
      <c r="K72" s="27">
        <v>110</v>
      </c>
    </row>
    <row r="73" spans="3:11">
      <c r="C73" s="28" t="s">
        <v>1276</v>
      </c>
      <c r="H73" s="27" t="s">
        <v>2684</v>
      </c>
      <c r="J73" s="27">
        <v>540</v>
      </c>
      <c r="K73" s="27">
        <v>320</v>
      </c>
    </row>
    <row r="74" spans="3:11">
      <c r="C74" s="28">
        <v>3</v>
      </c>
      <c r="H74" s="27" t="s">
        <v>1024</v>
      </c>
      <c r="J74" s="27">
        <v>1</v>
      </c>
      <c r="K74" s="27">
        <v>3</v>
      </c>
    </row>
    <row r="75" spans="3:11">
      <c r="C75" s="28">
        <v>3</v>
      </c>
      <c r="H75" s="27" t="s">
        <v>2685</v>
      </c>
      <c r="J75" s="27">
        <v>0</v>
      </c>
      <c r="K75" s="27">
        <v>0</v>
      </c>
    </row>
    <row r="76" spans="3:11">
      <c r="C76" s="28">
        <v>3</v>
      </c>
      <c r="H76" s="27" t="s">
        <v>1049</v>
      </c>
      <c r="J76" s="27">
        <v>1</v>
      </c>
      <c r="K76" s="27">
        <v>2</v>
      </c>
    </row>
    <row r="77" spans="3:11">
      <c r="C77" s="28">
        <v>3</v>
      </c>
      <c r="H77" s="27" t="s">
        <v>1050</v>
      </c>
      <c r="J77" s="27">
        <v>3</v>
      </c>
      <c r="K77" s="27">
        <v>2</v>
      </c>
    </row>
    <row r="78" spans="3:11">
      <c r="C78" s="28">
        <v>3</v>
      </c>
      <c r="H78" s="27" t="s">
        <v>1114</v>
      </c>
      <c r="J78" s="27">
        <v>1</v>
      </c>
      <c r="K78" s="27">
        <v>1</v>
      </c>
    </row>
    <row r="79" spans="3:11">
      <c r="C79" s="28" t="s">
        <v>1276</v>
      </c>
      <c r="H79" s="27" t="s">
        <v>1056</v>
      </c>
      <c r="J79" s="27">
        <v>3</v>
      </c>
      <c r="K79" s="27">
        <v>2</v>
      </c>
    </row>
    <row r="80" spans="3:11">
      <c r="C80" s="28" t="s">
        <v>1276</v>
      </c>
      <c r="H80" s="27" t="s">
        <v>1054</v>
      </c>
      <c r="J80" s="27">
        <v>0</v>
      </c>
      <c r="K80" s="27">
        <v>0</v>
      </c>
    </row>
    <row r="81" spans="1:11">
      <c r="C81" s="28">
        <v>10</v>
      </c>
      <c r="H81" s="27" t="s">
        <v>1115</v>
      </c>
      <c r="J81" s="27">
        <v>4</v>
      </c>
      <c r="K81" s="27">
        <v>7</v>
      </c>
    </row>
    <row r="82" spans="1:11">
      <c r="C82" s="28">
        <v>10</v>
      </c>
      <c r="H82" s="27" t="s">
        <v>1116</v>
      </c>
      <c r="J82" s="27">
        <v>4</v>
      </c>
      <c r="K82" s="27">
        <v>8</v>
      </c>
    </row>
    <row r="83" spans="1:11" s="67" customFormat="1">
      <c r="A83" s="76"/>
      <c r="B83" s="76"/>
      <c r="C83" s="76"/>
      <c r="D83" s="66"/>
      <c r="E83" s="66"/>
      <c r="F83" s="66"/>
      <c r="G83" s="66"/>
      <c r="H83" s="67" t="s">
        <v>1117</v>
      </c>
    </row>
    <row r="84" spans="1:11">
      <c r="H84" s="56" t="s">
        <v>1025</v>
      </c>
    </row>
    <row r="85" spans="1:11">
      <c r="H85" s="29" t="s">
        <v>1124</v>
      </c>
    </row>
    <row r="86" spans="1:11">
      <c r="C86" s="28">
        <v>1</v>
      </c>
      <c r="H86" s="27" t="s">
        <v>1119</v>
      </c>
      <c r="I86" s="27">
        <v>1</v>
      </c>
    </row>
    <row r="87" spans="1:11">
      <c r="C87" s="28">
        <v>1</v>
      </c>
      <c r="H87" s="27" t="s">
        <v>1218</v>
      </c>
      <c r="I87" s="27">
        <v>1</v>
      </c>
    </row>
    <row r="88" spans="1:11">
      <c r="C88" s="28">
        <v>1</v>
      </c>
      <c r="H88" s="27" t="s">
        <v>1328</v>
      </c>
      <c r="I88" s="27">
        <v>1</v>
      </c>
    </row>
    <row r="89" spans="1:11">
      <c r="C89" s="28" t="s">
        <v>1276</v>
      </c>
      <c r="H89" s="27" t="s">
        <v>1052</v>
      </c>
      <c r="I89" s="27">
        <v>0</v>
      </c>
    </row>
    <row r="90" spans="1:11">
      <c r="C90" s="27" t="s">
        <v>1276</v>
      </c>
      <c r="H90" s="27" t="s">
        <v>1053</v>
      </c>
      <c r="I90" s="27">
        <v>-3.1</v>
      </c>
    </row>
    <row r="91" spans="1:11">
      <c r="C91" s="28">
        <v>1</v>
      </c>
      <c r="H91" s="27" t="s">
        <v>1307</v>
      </c>
      <c r="I91" s="27">
        <v>1</v>
      </c>
    </row>
    <row r="92" spans="1:11">
      <c r="C92" s="28">
        <v>1</v>
      </c>
      <c r="H92" s="27" t="s">
        <v>1125</v>
      </c>
      <c r="I92" s="27">
        <v>1</v>
      </c>
    </row>
    <row r="93" spans="1:11">
      <c r="C93" s="28">
        <v>1</v>
      </c>
      <c r="H93" s="27" t="s">
        <v>1308</v>
      </c>
      <c r="I93" s="27">
        <v>1</v>
      </c>
    </row>
    <row r="94" spans="1:11">
      <c r="H94" s="27" t="s">
        <v>1126</v>
      </c>
      <c r="I94" s="27">
        <v>1</v>
      </c>
    </row>
    <row r="95" spans="1:11">
      <c r="H95" s="27" t="s">
        <v>1127</v>
      </c>
      <c r="I95" s="27">
        <v>1</v>
      </c>
    </row>
    <row r="96" spans="1:11">
      <c r="H96" s="27" t="s">
        <v>1559</v>
      </c>
      <c r="I96" s="27">
        <v>1</v>
      </c>
    </row>
    <row r="97" spans="3:9">
      <c r="H97" s="27" t="s">
        <v>2677</v>
      </c>
      <c r="I97" s="27">
        <v>1</v>
      </c>
    </row>
    <row r="98" spans="3:9">
      <c r="H98" s="29" t="s">
        <v>1130</v>
      </c>
    </row>
    <row r="99" spans="3:9">
      <c r="C99" s="28">
        <v>1</v>
      </c>
      <c r="H99" s="27" t="s">
        <v>2640</v>
      </c>
      <c r="I99" s="27">
        <v>1</v>
      </c>
    </row>
    <row r="100" spans="3:9">
      <c r="H100" s="27" t="s">
        <v>1128</v>
      </c>
      <c r="I100" s="27">
        <v>1</v>
      </c>
    </row>
    <row r="101" spans="3:9">
      <c r="H101" s="27" t="s">
        <v>1129</v>
      </c>
    </row>
    <row r="102" spans="3:9">
      <c r="H102" s="27" t="s">
        <v>2635</v>
      </c>
    </row>
    <row r="103" spans="3:9">
      <c r="H103" s="27" t="s">
        <v>1131</v>
      </c>
    </row>
    <row r="104" spans="3:9">
      <c r="H104" s="27" t="s">
        <v>1051</v>
      </c>
    </row>
    <row r="105" spans="3:9">
      <c r="H105" s="27" t="s">
        <v>1132</v>
      </c>
    </row>
    <row r="106" spans="3:9">
      <c r="H106" s="2" t="s">
        <v>1554</v>
      </c>
      <c r="I106" s="27">
        <v>1</v>
      </c>
    </row>
    <row r="107" spans="3:9">
      <c r="H107" s="3" t="s">
        <v>1555</v>
      </c>
    </row>
    <row r="108" spans="3:9">
      <c r="H108" s="3" t="s">
        <v>1556</v>
      </c>
    </row>
    <row r="109" spans="3:9">
      <c r="H109" s="3" t="s">
        <v>1557</v>
      </c>
    </row>
    <row r="110" spans="3:9">
      <c r="H110" s="3" t="s">
        <v>1558</v>
      </c>
    </row>
    <row r="111" spans="3:9">
      <c r="H111" s="27" t="s">
        <v>1134</v>
      </c>
    </row>
    <row r="112" spans="3:9">
      <c r="H112" s="27" t="s">
        <v>1135</v>
      </c>
    </row>
    <row r="113" spans="1:8">
      <c r="H113" s="29" t="s">
        <v>1118</v>
      </c>
    </row>
    <row r="114" spans="1:8">
      <c r="C114" s="28" t="s">
        <v>1276</v>
      </c>
      <c r="H114" s="27" t="s">
        <v>2639</v>
      </c>
    </row>
    <row r="115" spans="1:8">
      <c r="C115" s="28">
        <v>10</v>
      </c>
      <c r="H115" s="27" t="s">
        <v>1121</v>
      </c>
    </row>
    <row r="116" spans="1:8">
      <c r="C116" s="28">
        <v>10</v>
      </c>
      <c r="H116" s="27" t="s">
        <v>1122</v>
      </c>
    </row>
    <row r="117" spans="1:8">
      <c r="C117" s="28">
        <v>1</v>
      </c>
      <c r="H117" s="27" t="s">
        <v>1120</v>
      </c>
    </row>
    <row r="118" spans="1:8">
      <c r="C118" s="28">
        <v>1</v>
      </c>
      <c r="H118" s="27" t="s">
        <v>1217</v>
      </c>
    </row>
    <row r="119" spans="1:8">
      <c r="C119" s="28">
        <v>1</v>
      </c>
      <c r="H119" s="27" t="s">
        <v>1123</v>
      </c>
    </row>
    <row r="120" spans="1:8" s="67" customFormat="1">
      <c r="A120" s="76"/>
      <c r="B120" s="76"/>
      <c r="C120" s="76"/>
      <c r="D120" s="66"/>
      <c r="E120" s="66"/>
      <c r="F120" s="66"/>
      <c r="G120" s="66"/>
      <c r="H120" s="67" t="s">
        <v>395</v>
      </c>
    </row>
    <row r="121" spans="1:8">
      <c r="H121" s="56" t="s">
        <v>1227</v>
      </c>
    </row>
    <row r="122" spans="1:8">
      <c r="H122" s="58" t="s">
        <v>1252</v>
      </c>
    </row>
    <row r="123" spans="1:8">
      <c r="H123" s="27" t="s">
        <v>1098</v>
      </c>
    </row>
    <row r="124" spans="1:8">
      <c r="H124" s="27" t="s">
        <v>1099</v>
      </c>
    </row>
    <row r="125" spans="1:8">
      <c r="H125" s="27" t="s">
        <v>1100</v>
      </c>
    </row>
    <row r="126" spans="1:8">
      <c r="C126" s="28">
        <v>2</v>
      </c>
      <c r="H126" s="27" t="s">
        <v>1102</v>
      </c>
    </row>
    <row r="127" spans="1:8">
      <c r="H127" s="27" t="s">
        <v>1267</v>
      </c>
    </row>
    <row r="128" spans="1:8">
      <c r="H128" s="27" t="s">
        <v>2691</v>
      </c>
    </row>
    <row r="129" spans="8:8">
      <c r="H129" s="27" t="s">
        <v>1109</v>
      </c>
    </row>
    <row r="130" spans="8:8">
      <c r="H130" s="58" t="s">
        <v>1228</v>
      </c>
    </row>
    <row r="131" spans="8:8">
      <c r="H131" s="58" t="s">
        <v>1229</v>
      </c>
    </row>
    <row r="132" spans="8:8">
      <c r="H132" s="58" t="s">
        <v>1230</v>
      </c>
    </row>
    <row r="133" spans="8:8">
      <c r="H133" s="58" t="s">
        <v>1231</v>
      </c>
    </row>
    <row r="134" spans="8:8">
      <c r="H134" s="58" t="s">
        <v>1239</v>
      </c>
    </row>
    <row r="135" spans="8:8">
      <c r="H135" s="58" t="s">
        <v>1240</v>
      </c>
    </row>
    <row r="136" spans="8:8">
      <c r="H136" s="58" t="s">
        <v>1269</v>
      </c>
    </row>
    <row r="137" spans="8:8">
      <c r="H137" s="58" t="s">
        <v>1268</v>
      </c>
    </row>
    <row r="138" spans="8:8">
      <c r="H138" s="58" t="s">
        <v>1251</v>
      </c>
    </row>
    <row r="139" spans="8:8">
      <c r="H139" s="58" t="s">
        <v>1250</v>
      </c>
    </row>
    <row r="140" spans="8:8">
      <c r="H140" s="58" t="s">
        <v>1235</v>
      </c>
    </row>
    <row r="141" spans="8:8">
      <c r="H141" s="58" t="s">
        <v>1236</v>
      </c>
    </row>
    <row r="142" spans="8:8">
      <c r="H142" s="58" t="s">
        <v>1246</v>
      </c>
    </row>
    <row r="143" spans="8:8">
      <c r="H143" s="58" t="s">
        <v>1305</v>
      </c>
    </row>
    <row r="144" spans="8:8">
      <c r="H144" s="58" t="s">
        <v>2634</v>
      </c>
    </row>
    <row r="145" spans="8:8">
      <c r="H145" s="58" t="s">
        <v>1266</v>
      </c>
    </row>
    <row r="146" spans="8:8">
      <c r="H146" s="58" t="s">
        <v>1232</v>
      </c>
    </row>
    <row r="147" spans="8:8">
      <c r="H147" s="58" t="s">
        <v>1242</v>
      </c>
    </row>
    <row r="148" spans="8:8">
      <c r="H148" s="27" t="s">
        <v>1310</v>
      </c>
    </row>
    <row r="149" spans="8:8">
      <c r="H149" s="58" t="s">
        <v>1234</v>
      </c>
    </row>
    <row r="150" spans="8:8">
      <c r="H150" s="27" t="s">
        <v>1233</v>
      </c>
    </row>
    <row r="151" spans="8:8">
      <c r="H151" s="27" t="s">
        <v>1241</v>
      </c>
    </row>
    <row r="152" spans="8:8">
      <c r="H152" s="27" t="s">
        <v>1292</v>
      </c>
    </row>
    <row r="153" spans="8:8">
      <c r="H153" s="27" t="s">
        <v>1293</v>
      </c>
    </row>
    <row r="154" spans="8:8">
      <c r="H154" s="27" t="s">
        <v>1294</v>
      </c>
    </row>
    <row r="155" spans="8:8">
      <c r="H155" s="27" t="s">
        <v>1264</v>
      </c>
    </row>
    <row r="156" spans="8:8">
      <c r="H156" s="27" t="s">
        <v>1111</v>
      </c>
    </row>
    <row r="157" spans="8:8">
      <c r="H157" s="27" t="s">
        <v>1048</v>
      </c>
    </row>
    <row r="158" spans="8:8">
      <c r="H158" s="27" t="s">
        <v>1112</v>
      </c>
    </row>
    <row r="159" spans="8:8">
      <c r="H159" s="27" t="s">
        <v>1024</v>
      </c>
    </row>
    <row r="160" spans="8:8">
      <c r="H160" s="27" t="s">
        <v>1113</v>
      </c>
    </row>
    <row r="161" spans="1:8">
      <c r="H161" s="27" t="s">
        <v>1049</v>
      </c>
    </row>
    <row r="162" spans="1:8">
      <c r="H162" s="27" t="s">
        <v>1050</v>
      </c>
    </row>
    <row r="163" spans="1:8">
      <c r="H163" s="27" t="s">
        <v>1114</v>
      </c>
    </row>
    <row r="164" spans="1:8">
      <c r="H164" s="27" t="s">
        <v>1056</v>
      </c>
    </row>
    <row r="165" spans="1:8">
      <c r="H165" s="27" t="s">
        <v>1254</v>
      </c>
    </row>
    <row r="166" spans="1:8">
      <c r="H166" s="27" t="s">
        <v>1255</v>
      </c>
    </row>
    <row r="167" spans="1:8" s="67" customFormat="1">
      <c r="A167" s="76"/>
      <c r="B167" s="76"/>
      <c r="C167" s="76"/>
      <c r="D167" s="66"/>
      <c r="E167" s="66"/>
      <c r="F167" s="66"/>
      <c r="G167" s="66"/>
      <c r="H167" s="67" t="s">
        <v>1253</v>
      </c>
    </row>
    <row r="168" spans="1:8">
      <c r="H168" s="56" t="s">
        <v>1027</v>
      </c>
    </row>
    <row r="169" spans="1:8">
      <c r="H169" s="29" t="s">
        <v>1124</v>
      </c>
    </row>
    <row r="170" spans="1:8">
      <c r="G170" s="66" t="s">
        <v>913</v>
      </c>
      <c r="H170" s="27" t="s">
        <v>1136</v>
      </c>
    </row>
    <row r="171" spans="1:8">
      <c r="G171" s="66" t="s">
        <v>913</v>
      </c>
      <c r="H171" s="27" t="s">
        <v>1219</v>
      </c>
    </row>
    <row r="173" spans="1:8">
      <c r="H173" s="27" t="s">
        <v>1271</v>
      </c>
    </row>
    <row r="174" spans="1:8">
      <c r="H174" s="27" t="s">
        <v>1275</v>
      </c>
    </row>
    <row r="175" spans="1:8">
      <c r="H175" s="27" t="s">
        <v>1274</v>
      </c>
    </row>
    <row r="178" spans="3:8">
      <c r="H178" s="27" t="s">
        <v>1140</v>
      </c>
    </row>
    <row r="179" spans="3:8">
      <c r="C179" s="28">
        <v>1</v>
      </c>
      <c r="G179" s="66">
        <v>1</v>
      </c>
      <c r="H179" s="27" t="s">
        <v>1327</v>
      </c>
    </row>
    <row r="180" spans="3:8">
      <c r="H180" s="27" t="s">
        <v>1141</v>
      </c>
    </row>
    <row r="181" spans="3:8">
      <c r="H181" s="27" t="s">
        <v>1142</v>
      </c>
    </row>
    <row r="182" spans="3:8">
      <c r="H182" s="27" t="s">
        <v>1143</v>
      </c>
    </row>
    <row r="183" spans="3:8">
      <c r="H183" s="27" t="s">
        <v>1144</v>
      </c>
    </row>
    <row r="184" spans="3:8">
      <c r="H184" s="27" t="s">
        <v>1145</v>
      </c>
    </row>
    <row r="185" spans="3:8">
      <c r="H185" s="27" t="s">
        <v>1146</v>
      </c>
    </row>
    <row r="186" spans="3:8">
      <c r="H186" s="27" t="s">
        <v>1147</v>
      </c>
    </row>
    <row r="187" spans="3:8">
      <c r="H187" s="27" t="s">
        <v>1148</v>
      </c>
    </row>
    <row r="188" spans="3:8">
      <c r="H188" s="27" t="s">
        <v>1243</v>
      </c>
    </row>
    <row r="189" spans="3:8">
      <c r="H189" s="27" t="s">
        <v>1149</v>
      </c>
    </row>
    <row r="190" spans="3:8">
      <c r="H190" s="27" t="s">
        <v>1150</v>
      </c>
    </row>
    <row r="191" spans="3:8">
      <c r="H191" s="27" t="s">
        <v>1151</v>
      </c>
    </row>
    <row r="192" spans="3:8">
      <c r="H192" s="27" t="s">
        <v>1152</v>
      </c>
    </row>
    <row r="193" spans="8:8">
      <c r="H193" s="27" t="s">
        <v>1153</v>
      </c>
    </row>
    <row r="194" spans="8:8">
      <c r="H194" s="27" t="s">
        <v>1154</v>
      </c>
    </row>
    <row r="195" spans="8:8">
      <c r="H195" s="29" t="s">
        <v>1130</v>
      </c>
    </row>
    <row r="196" spans="8:8">
      <c r="H196" s="27" t="s">
        <v>1155</v>
      </c>
    </row>
    <row r="197" spans="8:8">
      <c r="H197" s="27" t="s">
        <v>1156</v>
      </c>
    </row>
    <row r="198" spans="8:8">
      <c r="H198" s="27" t="s">
        <v>1157</v>
      </c>
    </row>
    <row r="199" spans="8:8">
      <c r="H199" s="27" t="s">
        <v>1158</v>
      </c>
    </row>
    <row r="200" spans="8:8">
      <c r="H200" s="27" t="s">
        <v>1244</v>
      </c>
    </row>
    <row r="201" spans="8:8">
      <c r="H201" s="27" t="s">
        <v>1248</v>
      </c>
    </row>
    <row r="202" spans="8:8">
      <c r="H202" s="27" t="s">
        <v>1249</v>
      </c>
    </row>
    <row r="203" spans="8:8">
      <c r="H203" s="27" t="s">
        <v>1246</v>
      </c>
    </row>
    <row r="204" spans="8:8">
      <c r="H204" s="27" t="s">
        <v>1247</v>
      </c>
    </row>
    <row r="205" spans="8:8">
      <c r="H205" s="27" t="s">
        <v>1245</v>
      </c>
    </row>
    <row r="206" spans="8:8">
      <c r="H206" s="27" t="s">
        <v>1159</v>
      </c>
    </row>
    <row r="207" spans="8:8">
      <c r="H207" s="27" t="s">
        <v>1132</v>
      </c>
    </row>
    <row r="208" spans="8:8">
      <c r="H208" s="27" t="s">
        <v>1133</v>
      </c>
    </row>
    <row r="209" spans="1:8">
      <c r="H209" s="27" t="s">
        <v>1160</v>
      </c>
    </row>
    <row r="210" spans="1:8">
      <c r="H210" s="27" t="s">
        <v>1161</v>
      </c>
    </row>
    <row r="211" spans="1:8">
      <c r="H211" s="27" t="s">
        <v>1162</v>
      </c>
    </row>
    <row r="212" spans="1:8">
      <c r="H212" s="27" t="s">
        <v>1163</v>
      </c>
    </row>
    <row r="213" spans="1:8">
      <c r="H213" s="27" t="s">
        <v>1164</v>
      </c>
    </row>
    <row r="214" spans="1:8">
      <c r="H214" s="27" t="s">
        <v>2680</v>
      </c>
    </row>
    <row r="215" spans="1:8">
      <c r="H215" s="27" t="s">
        <v>1165</v>
      </c>
    </row>
    <row r="216" spans="1:8">
      <c r="H216" s="27" t="s">
        <v>1166</v>
      </c>
    </row>
    <row r="217" spans="1:8">
      <c r="H217" s="27" t="s">
        <v>1167</v>
      </c>
    </row>
    <row r="218" spans="1:8">
      <c r="H218" s="29" t="s">
        <v>1118</v>
      </c>
    </row>
    <row r="219" spans="1:8">
      <c r="H219" s="27" t="s">
        <v>1055</v>
      </c>
    </row>
    <row r="220" spans="1:8">
      <c r="H220" s="27" t="s">
        <v>1137</v>
      </c>
    </row>
    <row r="221" spans="1:8">
      <c r="H221" s="27" t="s">
        <v>1138</v>
      </c>
    </row>
    <row r="222" spans="1:8">
      <c r="H222" s="27" t="s">
        <v>1139</v>
      </c>
    </row>
    <row r="223" spans="1:8" s="67" customFormat="1">
      <c r="A223" s="76"/>
      <c r="B223" s="76"/>
      <c r="C223" s="76"/>
      <c r="D223" s="66"/>
      <c r="E223" s="66"/>
      <c r="F223" s="66"/>
      <c r="G223" s="66"/>
      <c r="H223" s="67" t="s">
        <v>1043</v>
      </c>
    </row>
    <row r="224" spans="1:8">
      <c r="H224" s="56" t="s">
        <v>1028</v>
      </c>
    </row>
    <row r="225" spans="8:8">
      <c r="H225" s="29" t="s">
        <v>1124</v>
      </c>
    </row>
    <row r="226" spans="8:8">
      <c r="H226" s="27" t="s">
        <v>1168</v>
      </c>
    </row>
    <row r="227" spans="8:8">
      <c r="H227" s="27" t="s">
        <v>1169</v>
      </c>
    </row>
    <row r="228" spans="8:8">
      <c r="H228" s="27" t="s">
        <v>1174</v>
      </c>
    </row>
    <row r="229" spans="8:8">
      <c r="H229" s="27" t="s">
        <v>1175</v>
      </c>
    </row>
    <row r="230" spans="8:8">
      <c r="H230" s="27" t="s">
        <v>1176</v>
      </c>
    </row>
    <row r="231" spans="8:8">
      <c r="H231" s="27" t="s">
        <v>1177</v>
      </c>
    </row>
    <row r="232" spans="8:8">
      <c r="H232" s="27" t="s">
        <v>1178</v>
      </c>
    </row>
    <row r="233" spans="8:8">
      <c r="H233" s="27" t="s">
        <v>1179</v>
      </c>
    </row>
    <row r="234" spans="8:8">
      <c r="H234" s="29" t="s">
        <v>1130</v>
      </c>
    </row>
    <row r="235" spans="8:8">
      <c r="H235" s="27" t="s">
        <v>1180</v>
      </c>
    </row>
    <row r="236" spans="8:8">
      <c r="H236" s="27" t="s">
        <v>1132</v>
      </c>
    </row>
    <row r="237" spans="8:8">
      <c r="H237" s="27" t="s">
        <v>2688</v>
      </c>
    </row>
    <row r="238" spans="8:8">
      <c r="H238" s="27" t="s">
        <v>2689</v>
      </c>
    </row>
    <row r="239" spans="8:8">
      <c r="H239" s="27" t="s">
        <v>1133</v>
      </c>
    </row>
    <row r="240" spans="8:8">
      <c r="H240" s="27" t="s">
        <v>1181</v>
      </c>
    </row>
    <row r="241" spans="1:8">
      <c r="H241" s="27" t="s">
        <v>1182</v>
      </c>
    </row>
    <row r="242" spans="1:8">
      <c r="H242" s="27" t="s">
        <v>1183</v>
      </c>
    </row>
    <row r="243" spans="1:8">
      <c r="H243" s="27" t="s">
        <v>1184</v>
      </c>
    </row>
    <row r="244" spans="1:8">
      <c r="H244" s="27" t="s">
        <v>1185</v>
      </c>
    </row>
    <row r="245" spans="1:8">
      <c r="H245" s="27" t="s">
        <v>1186</v>
      </c>
    </row>
    <row r="246" spans="1:8">
      <c r="H246" s="29" t="s">
        <v>1118</v>
      </c>
    </row>
    <row r="247" spans="1:8">
      <c r="H247" s="27" t="s">
        <v>1170</v>
      </c>
    </row>
    <row r="248" spans="1:8">
      <c r="H248" s="27" t="s">
        <v>1171</v>
      </c>
    </row>
    <row r="249" spans="1:8">
      <c r="H249" s="27" t="s">
        <v>1172</v>
      </c>
    </row>
    <row r="250" spans="1:8">
      <c r="H250" s="27" t="s">
        <v>1173</v>
      </c>
    </row>
    <row r="251" spans="1:8" s="67" customFormat="1">
      <c r="A251" s="76"/>
      <c r="B251" s="76"/>
      <c r="C251" s="76"/>
      <c r="D251" s="66"/>
      <c r="E251" s="66"/>
      <c r="F251" s="66"/>
      <c r="G251" s="66"/>
      <c r="H251" s="67" t="s">
        <v>1222</v>
      </c>
    </row>
    <row r="252" spans="1:8">
      <c r="H252" s="56" t="s">
        <v>1029</v>
      </c>
    </row>
    <row r="253" spans="1:8">
      <c r="H253" s="29" t="s">
        <v>1124</v>
      </c>
    </row>
    <row r="254" spans="1:8">
      <c r="H254" s="58" t="s">
        <v>1225</v>
      </c>
    </row>
    <row r="255" spans="1:8">
      <c r="H255" s="27" t="s">
        <v>1187</v>
      </c>
    </row>
    <row r="256" spans="1:8">
      <c r="H256" s="27" t="s">
        <v>1191</v>
      </c>
    </row>
    <row r="257" spans="8:8">
      <c r="H257" s="27" t="s">
        <v>1192</v>
      </c>
    </row>
    <row r="258" spans="8:8">
      <c r="H258" s="27" t="s">
        <v>1193</v>
      </c>
    </row>
    <row r="259" spans="8:8">
      <c r="H259" s="27" t="s">
        <v>1194</v>
      </c>
    </row>
    <row r="260" spans="8:8">
      <c r="H260" s="27" t="s">
        <v>1196</v>
      </c>
    </row>
    <row r="261" spans="8:8">
      <c r="H261" s="29" t="s">
        <v>1130</v>
      </c>
    </row>
    <row r="262" spans="8:8">
      <c r="H262" s="27" t="s">
        <v>1197</v>
      </c>
    </row>
    <row r="263" spans="8:8">
      <c r="H263" s="27" t="s">
        <v>1198</v>
      </c>
    </row>
    <row r="264" spans="8:8">
      <c r="H264" s="27" t="s">
        <v>1132</v>
      </c>
    </row>
    <row r="265" spans="8:8">
      <c r="H265" s="27" t="s">
        <v>2690</v>
      </c>
    </row>
    <row r="266" spans="8:8">
      <c r="H266" s="27" t="s">
        <v>1133</v>
      </c>
    </row>
    <row r="267" spans="8:8">
      <c r="H267" s="27" t="s">
        <v>1134</v>
      </c>
    </row>
    <row r="268" spans="8:8">
      <c r="H268" s="27" t="s">
        <v>1199</v>
      </c>
    </row>
    <row r="269" spans="8:8">
      <c r="H269" s="27" t="s">
        <v>1200</v>
      </c>
    </row>
    <row r="270" spans="8:8">
      <c r="H270" s="27" t="s">
        <v>1201</v>
      </c>
    </row>
    <row r="271" spans="8:8">
      <c r="H271" s="29" t="s">
        <v>1118</v>
      </c>
    </row>
    <row r="272" spans="8:8">
      <c r="H272" s="27" t="s">
        <v>1188</v>
      </c>
    </row>
    <row r="273" spans="1:8">
      <c r="H273" s="27" t="s">
        <v>1189</v>
      </c>
    </row>
    <row r="274" spans="1:8">
      <c r="H274" s="27" t="s">
        <v>1190</v>
      </c>
    </row>
    <row r="275" spans="1:8" s="67" customFormat="1">
      <c r="A275" s="76"/>
      <c r="B275" s="76"/>
      <c r="C275" s="76"/>
      <c r="D275" s="66"/>
      <c r="E275" s="66"/>
      <c r="F275" s="66"/>
      <c r="G275" s="66"/>
      <c r="H275" s="67" t="s">
        <v>1224</v>
      </c>
    </row>
    <row r="276" spans="1:8">
      <c r="H276" s="56" t="s">
        <v>1030</v>
      </c>
    </row>
    <row r="277" spans="1:8">
      <c r="H277" s="29" t="s">
        <v>1124</v>
      </c>
    </row>
    <row r="278" spans="1:8">
      <c r="H278" s="27" t="s">
        <v>1202</v>
      </c>
    </row>
    <row r="279" spans="1:8">
      <c r="H279" s="27" t="s">
        <v>1203</v>
      </c>
    </row>
    <row r="280" spans="1:8">
      <c r="H280" s="27" t="s">
        <v>1212</v>
      </c>
    </row>
    <row r="281" spans="1:8">
      <c r="H281" s="27" t="s">
        <v>1195</v>
      </c>
    </row>
    <row r="282" spans="1:8">
      <c r="H282" s="27" t="s">
        <v>1213</v>
      </c>
    </row>
    <row r="283" spans="1:8">
      <c r="H283" s="27" t="s">
        <v>1214</v>
      </c>
    </row>
    <row r="284" spans="1:8">
      <c r="H284" s="27" t="s">
        <v>1215</v>
      </c>
    </row>
    <row r="285" spans="1:8">
      <c r="H285" s="29" t="s">
        <v>1130</v>
      </c>
    </row>
    <row r="286" spans="1:8">
      <c r="H286" s="27" t="s">
        <v>1216</v>
      </c>
    </row>
    <row r="287" spans="1:8">
      <c r="H287" s="27" t="s">
        <v>1132</v>
      </c>
    </row>
    <row r="288" spans="1:8">
      <c r="H288" s="27" t="s">
        <v>2686</v>
      </c>
    </row>
    <row r="289" spans="8:8">
      <c r="H289" s="27" t="s">
        <v>2687</v>
      </c>
    </row>
    <row r="290" spans="8:8">
      <c r="H290" s="27" t="s">
        <v>2693</v>
      </c>
    </row>
    <row r="295" spans="8:8">
      <c r="H295" s="27" t="s">
        <v>1133</v>
      </c>
    </row>
    <row r="296" spans="8:8">
      <c r="H296" s="27" t="s">
        <v>1134</v>
      </c>
    </row>
    <row r="297" spans="8:8">
      <c r="H297" s="27" t="s">
        <v>1223</v>
      </c>
    </row>
    <row r="298" spans="8:8">
      <c r="H298" s="29" t="s">
        <v>1118</v>
      </c>
    </row>
    <row r="299" spans="8:8">
      <c r="H299" s="27" t="s">
        <v>1204</v>
      </c>
    </row>
    <row r="300" spans="8:8">
      <c r="H300" s="27" t="s">
        <v>1205</v>
      </c>
    </row>
    <row r="301" spans="8:8">
      <c r="H301" s="27" t="s">
        <v>1206</v>
      </c>
    </row>
    <row r="302" spans="8:8">
      <c r="H302" s="27" t="s">
        <v>1207</v>
      </c>
    </row>
    <row r="303" spans="8:8">
      <c r="H303" s="27" t="s">
        <v>1208</v>
      </c>
    </row>
    <row r="304" spans="8:8">
      <c r="H304" s="27" t="s">
        <v>1209</v>
      </c>
    </row>
    <row r="305" spans="1:8">
      <c r="H305" s="27" t="s">
        <v>1210</v>
      </c>
    </row>
    <row r="306" spans="1:8">
      <c r="H306" s="27" t="s">
        <v>1211</v>
      </c>
    </row>
    <row r="307" spans="1:8" s="67" customFormat="1">
      <c r="A307" s="76"/>
      <c r="B307" s="76"/>
      <c r="C307" s="76"/>
      <c r="D307" s="66"/>
      <c r="E307" s="66"/>
      <c r="F307" s="66"/>
      <c r="G307" s="66"/>
      <c r="H307" s="67" t="s">
        <v>1226</v>
      </c>
    </row>
    <row r="309" spans="1:8">
      <c r="H309" s="33" t="s">
        <v>838</v>
      </c>
    </row>
    <row r="310" spans="1:8">
      <c r="H310" s="33"/>
    </row>
    <row r="311" spans="1:8">
      <c r="H311" s="33" t="s">
        <v>839</v>
      </c>
    </row>
    <row r="312" spans="1:8">
      <c r="H312" s="33"/>
    </row>
    <row r="313" spans="1:8">
      <c r="H313" s="33" t="s">
        <v>840</v>
      </c>
    </row>
    <row r="314" spans="1:8">
      <c r="H314" s="33"/>
    </row>
    <row r="315" spans="1:8">
      <c r="H315" s="33" t="s">
        <v>841</v>
      </c>
    </row>
    <row r="316" spans="1:8">
      <c r="H316" s="33"/>
    </row>
    <row r="317" spans="1:8">
      <c r="H317" s="33" t="s">
        <v>842</v>
      </c>
    </row>
    <row r="318" spans="1:8">
      <c r="H318" s="33" t="s">
        <v>843</v>
      </c>
    </row>
    <row r="319" spans="1:8">
      <c r="H319" s="33" t="s">
        <v>844</v>
      </c>
    </row>
    <row r="320" spans="1:8">
      <c r="H320" s="33" t="s">
        <v>845</v>
      </c>
    </row>
    <row r="321" spans="8:8">
      <c r="H321" s="33" t="s">
        <v>846</v>
      </c>
    </row>
    <row r="322" spans="8:8">
      <c r="H322" s="33" t="s">
        <v>847</v>
      </c>
    </row>
    <row r="323" spans="8:8">
      <c r="H323" s="33" t="s">
        <v>848</v>
      </c>
    </row>
    <row r="324" spans="8:8">
      <c r="H324" s="33" t="s">
        <v>849</v>
      </c>
    </row>
    <row r="325" spans="8:8">
      <c r="H325" s="33" t="s">
        <v>850</v>
      </c>
    </row>
    <row r="326" spans="8:8">
      <c r="H326" s="33" t="s">
        <v>851</v>
      </c>
    </row>
    <row r="327" spans="8:8">
      <c r="H327" s="33" t="s">
        <v>852</v>
      </c>
    </row>
    <row r="328" spans="8:8">
      <c r="H328" s="33"/>
    </row>
    <row r="329" spans="8:8">
      <c r="H329" s="33" t="s">
        <v>853</v>
      </c>
    </row>
    <row r="330" spans="8:8">
      <c r="H330" s="33"/>
    </row>
    <row r="331" spans="8:8">
      <c r="H331" s="33" t="s">
        <v>854</v>
      </c>
    </row>
    <row r="332" spans="8:8">
      <c r="H332" s="33" t="s">
        <v>855</v>
      </c>
    </row>
    <row r="333" spans="8:8">
      <c r="H333" s="33" t="s">
        <v>856</v>
      </c>
    </row>
    <row r="334" spans="8:8">
      <c r="H334" s="33" t="s">
        <v>857</v>
      </c>
    </row>
    <row r="335" spans="8:8">
      <c r="H335" s="33" t="s">
        <v>858</v>
      </c>
    </row>
    <row r="336" spans="8:8">
      <c r="H336" s="33" t="s">
        <v>859</v>
      </c>
    </row>
    <row r="337" spans="8:8">
      <c r="H337" s="33" t="s">
        <v>860</v>
      </c>
    </row>
    <row r="338" spans="8:8">
      <c r="H338" s="33" t="s">
        <v>861</v>
      </c>
    </row>
    <row r="339" spans="8:8">
      <c r="H339" s="33" t="s">
        <v>862</v>
      </c>
    </row>
    <row r="340" spans="8:8">
      <c r="H340" s="33"/>
    </row>
    <row r="341" spans="8:8">
      <c r="H341" s="33" t="s">
        <v>863</v>
      </c>
    </row>
    <row r="342" spans="8:8">
      <c r="H342" s="33"/>
    </row>
    <row r="343" spans="8:8">
      <c r="H343" s="33" t="s">
        <v>864</v>
      </c>
    </row>
    <row r="344" spans="8:8">
      <c r="H344" s="33" t="s">
        <v>865</v>
      </c>
    </row>
    <row r="345" spans="8:8">
      <c r="H345" s="33" t="s">
        <v>866</v>
      </c>
    </row>
    <row r="346" spans="8:8">
      <c r="H346" s="33" t="s">
        <v>867</v>
      </c>
    </row>
    <row r="347" spans="8:8">
      <c r="H347" s="33" t="s">
        <v>868</v>
      </c>
    </row>
    <row r="348" spans="8:8">
      <c r="H348" s="33" t="s">
        <v>869</v>
      </c>
    </row>
    <row r="349" spans="8:8">
      <c r="H349" s="33"/>
    </row>
    <row r="350" spans="8:8">
      <c r="H350" s="33" t="s">
        <v>870</v>
      </c>
    </row>
    <row r="351" spans="8:8">
      <c r="H351" s="33"/>
    </row>
    <row r="352" spans="8:8">
      <c r="H352" s="33" t="s">
        <v>871</v>
      </c>
    </row>
    <row r="353" spans="8:8">
      <c r="H353" s="33" t="s">
        <v>872</v>
      </c>
    </row>
    <row r="354" spans="8:8">
      <c r="H354" s="33" t="s">
        <v>873</v>
      </c>
    </row>
    <row r="355" spans="8:8">
      <c r="H355" s="33" t="s">
        <v>874</v>
      </c>
    </row>
    <row r="356" spans="8:8">
      <c r="H356" s="33" t="s">
        <v>875</v>
      </c>
    </row>
    <row r="357" spans="8:8">
      <c r="H357" s="33" t="s">
        <v>876</v>
      </c>
    </row>
    <row r="358" spans="8:8">
      <c r="H358" s="33" t="s">
        <v>877</v>
      </c>
    </row>
    <row r="359" spans="8:8">
      <c r="H359" s="33" t="s">
        <v>878</v>
      </c>
    </row>
    <row r="360" spans="8:8">
      <c r="H360" s="33"/>
    </row>
    <row r="361" spans="8:8">
      <c r="H361" s="33" t="s">
        <v>879</v>
      </c>
    </row>
    <row r="362" spans="8:8">
      <c r="H362" s="33"/>
    </row>
    <row r="363" spans="8:8">
      <c r="H363" s="33" t="s">
        <v>880</v>
      </c>
    </row>
    <row r="364" spans="8:8">
      <c r="H364" s="33" t="s">
        <v>881</v>
      </c>
    </row>
    <row r="365" spans="8:8">
      <c r="H365" s="33" t="s">
        <v>882</v>
      </c>
    </row>
    <row r="366" spans="8:8">
      <c r="H366" s="33" t="s">
        <v>883</v>
      </c>
    </row>
    <row r="367" spans="8:8">
      <c r="H367" s="33" t="s">
        <v>884</v>
      </c>
    </row>
    <row r="368" spans="8:8">
      <c r="H368" s="33" t="s">
        <v>885</v>
      </c>
    </row>
    <row r="369" spans="8:8">
      <c r="H369" s="33" t="s">
        <v>886</v>
      </c>
    </row>
    <row r="370" spans="8:8">
      <c r="H370" s="33" t="s">
        <v>887</v>
      </c>
    </row>
    <row r="371" spans="8:8">
      <c r="H371" s="33"/>
    </row>
    <row r="372" spans="8:8">
      <c r="H372" s="33" t="s">
        <v>888</v>
      </c>
    </row>
    <row r="373" spans="8:8">
      <c r="H373" s="33"/>
    </row>
    <row r="374" spans="8:8">
      <c r="H374" s="33" t="s">
        <v>889</v>
      </c>
    </row>
    <row r="375" spans="8:8">
      <c r="H375" s="33" t="s">
        <v>890</v>
      </c>
    </row>
    <row r="376" spans="8:8">
      <c r="H376" s="33" t="s">
        <v>891</v>
      </c>
    </row>
    <row r="377" spans="8:8">
      <c r="H377" s="33" t="s">
        <v>892</v>
      </c>
    </row>
    <row r="378" spans="8:8">
      <c r="H378" s="33" t="s">
        <v>893</v>
      </c>
    </row>
    <row r="379" spans="8:8">
      <c r="H379" s="33" t="s">
        <v>894</v>
      </c>
    </row>
    <row r="380" spans="8:8">
      <c r="H380" s="33" t="s">
        <v>895</v>
      </c>
    </row>
    <row r="381" spans="8:8">
      <c r="H381" s="33" t="s">
        <v>896</v>
      </c>
    </row>
    <row r="382" spans="8:8">
      <c r="H382" s="33" t="s">
        <v>897</v>
      </c>
    </row>
    <row r="383" spans="8:8">
      <c r="H383" s="33" t="s">
        <v>898</v>
      </c>
    </row>
    <row r="384" spans="8:8">
      <c r="H384" s="33" t="s">
        <v>899</v>
      </c>
    </row>
    <row r="385" spans="8:8">
      <c r="H385" s="33" t="s">
        <v>900</v>
      </c>
    </row>
    <row r="386" spans="8:8">
      <c r="H386" s="33" t="s">
        <v>901</v>
      </c>
    </row>
    <row r="387" spans="8:8">
      <c r="H387" s="33"/>
    </row>
    <row r="388" spans="8:8">
      <c r="H388" s="33" t="s">
        <v>902</v>
      </c>
    </row>
    <row r="389" spans="8:8">
      <c r="H389" s="33"/>
    </row>
    <row r="390" spans="8:8">
      <c r="H390" s="33" t="s">
        <v>903</v>
      </c>
    </row>
    <row r="391" spans="8:8">
      <c r="H391" s="33" t="s">
        <v>904</v>
      </c>
    </row>
    <row r="392" spans="8:8">
      <c r="H392" s="33" t="s">
        <v>905</v>
      </c>
    </row>
    <row r="393" spans="8:8">
      <c r="H393" s="33" t="s">
        <v>906</v>
      </c>
    </row>
    <row r="394" spans="8:8">
      <c r="H394" s="33" t="s">
        <v>907</v>
      </c>
    </row>
    <row r="395" spans="8:8">
      <c r="H395" s="33" t="s">
        <v>908</v>
      </c>
    </row>
    <row r="396" spans="8:8">
      <c r="H396" s="33" t="s">
        <v>909</v>
      </c>
    </row>
    <row r="397" spans="8:8">
      <c r="H397" s="33" t="s">
        <v>910</v>
      </c>
    </row>
    <row r="398" spans="8:8">
      <c r="H398" s="33" t="s">
        <v>911</v>
      </c>
    </row>
    <row r="399" spans="8:8">
      <c r="H399" s="33" t="s">
        <v>912</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Study Club Notes</vt:lpstr>
      <vt:lpstr>CONTRACTORS (OLD)</vt:lpstr>
      <vt:lpstr>Contractors</vt:lpstr>
      <vt:lpstr>Schedule</vt:lpstr>
      <vt:lpstr>Budget</vt:lpstr>
      <vt:lpstr>Maintenence</vt:lpstr>
      <vt:lpstr>Health</vt:lpstr>
      <vt:lpstr>ENTERTAINMENT</vt:lpstr>
      <vt:lpstr>SCORECARD</vt:lpstr>
      <vt:lpstr>IDEAS</vt:lpstr>
      <vt:lpstr>GOALS</vt:lpstr>
      <vt:lpstr>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dc:creator>
  <cp:lastModifiedBy>Joe Ault</cp:lastModifiedBy>
  <cp:lastPrinted>2023-01-10T14:34:17Z</cp:lastPrinted>
  <dcterms:created xsi:type="dcterms:W3CDTF">2021-11-16T18:27:35Z</dcterms:created>
  <dcterms:modified xsi:type="dcterms:W3CDTF">2025-08-09T13:50:27Z</dcterms:modified>
</cp:coreProperties>
</file>