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3" i="1" l="1"/>
  <c r="H52" i="1"/>
  <c r="G53" i="1"/>
  <c r="G52" i="1"/>
  <c r="F53" i="1"/>
  <c r="F52" i="1"/>
  <c r="E53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B30" i="1"/>
  <c r="B31" i="1"/>
  <c r="B32" i="1"/>
  <c r="B33" i="1"/>
  <c r="B34" i="1"/>
  <c r="B35" i="1"/>
  <c r="B36" i="1"/>
  <c r="B29" i="1"/>
  <c r="D18" i="1"/>
  <c r="D19" i="1"/>
  <c r="D20" i="1"/>
  <c r="D21" i="1"/>
  <c r="D22" i="1"/>
  <c r="D23" i="1"/>
  <c r="D24" i="1"/>
  <c r="D25" i="1"/>
  <c r="D17" i="1"/>
  <c r="C18" i="1"/>
  <c r="C19" i="1"/>
  <c r="C20" i="1"/>
  <c r="C21" i="1"/>
  <c r="C22" i="1"/>
  <c r="C23" i="1"/>
  <c r="C24" i="1"/>
  <c r="C25" i="1"/>
  <c r="C17" i="1"/>
</calcChain>
</file>

<file path=xl/sharedStrings.xml><?xml version="1.0" encoding="utf-8"?>
<sst xmlns="http://schemas.openxmlformats.org/spreadsheetml/2006/main" count="23" uniqueCount="15">
  <si>
    <t>Mass/kg</t>
  </si>
  <si>
    <t>Force/N</t>
  </si>
  <si>
    <t>∆ Acceleration/ms-2</t>
  </si>
  <si>
    <t>∆ Force/N</t>
  </si>
  <si>
    <t>Average acceleration</t>
  </si>
  <si>
    <t>∆ Average acceleration</t>
  </si>
  <si>
    <t>Min Force/N</t>
  </si>
  <si>
    <t>Min Acceleration/ms-2</t>
  </si>
  <si>
    <t>Max Accelerationms-2</t>
  </si>
  <si>
    <t>Max Force/N</t>
  </si>
  <si>
    <r>
      <rPr>
        <sz val="12"/>
        <color theme="1"/>
        <rFont val="Calibri"/>
        <family val="2"/>
      </rPr>
      <t>∆</t>
    </r>
    <r>
      <rPr>
        <sz val="12"/>
        <color theme="1"/>
        <rFont val="Calibri"/>
        <family val="2"/>
        <scheme val="minor"/>
      </rPr>
      <t xml:space="preserve"> Mass/kg</t>
    </r>
  </si>
  <si>
    <r>
      <t>Acceleration/ms</t>
    </r>
    <r>
      <rPr>
        <vertAlign val="superscript"/>
        <sz val="12"/>
        <color theme="1"/>
        <rFont val="Calibri"/>
        <family val="2"/>
        <scheme val="minor"/>
      </rPr>
      <t>-2</t>
    </r>
  </si>
  <si>
    <t>Raw Data</t>
  </si>
  <si>
    <t>Processed Data</t>
  </si>
  <si>
    <t>Graph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</si>
</sst>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The graph shows the relationship</a:t>
            </a:r>
            <a:r>
              <a:rPr lang="en-US" sz="1200" baseline="0"/>
              <a:t> between force and acceleration</a:t>
            </a:r>
            <a:endParaRPr lang="en-US" sz="1200"/>
          </a:p>
        </c:rich>
      </c:tx>
      <c:layout>
        <c:manualLayout>
          <c:xMode val="edge"/>
          <c:yMode val="edge"/>
          <c:x val="0.13603628473989884"/>
          <c:y val="2.40673886883273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193649120855015E-2"/>
          <c:y val="9.310308233131509E-2"/>
          <c:w val="0.85118827064922686"/>
          <c:h val="0.83374141275818781"/>
        </c:manualLayout>
      </c:layout>
      <c:scatterChart>
        <c:scatterStyle val="lineMarker"/>
        <c:varyColors val="0"/>
        <c:ser>
          <c:idx val="0"/>
          <c:order val="0"/>
          <c:tx>
            <c:v>F=ma</c:v>
          </c:tx>
          <c:spPr>
            <a:ln w="28575">
              <a:noFill/>
            </a:ln>
          </c:spPr>
          <c:marker>
            <c:symbol val="x"/>
            <c:size val="3"/>
            <c:spPr>
              <a:ln>
                <a:solidFill>
                  <a:srgbClr val="00B05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6.3425415573053368E-2"/>
                  <c:y val="0.3561224117818606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Sheet1!$D$47:$D$55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5.7736720554272519E-3</c:v>
                  </c:pt>
                  <c:pt idx="2">
                    <c:v>5.7736720554272519E-3</c:v>
                  </c:pt>
                  <c:pt idx="3">
                    <c:v>5.7736720554272519E-3</c:v>
                  </c:pt>
                  <c:pt idx="4">
                    <c:v>5.7736720554272519E-3</c:v>
                  </c:pt>
                  <c:pt idx="5">
                    <c:v>5.7736720554272519E-3</c:v>
                  </c:pt>
                  <c:pt idx="6">
                    <c:v>5.7736720554272519E-3</c:v>
                  </c:pt>
                  <c:pt idx="7">
                    <c:v>5.7736720554272519E-3</c:v>
                  </c:pt>
                  <c:pt idx="8">
                    <c:v>5.7736720554272519E-3</c:v>
                  </c:pt>
                </c:numCache>
              </c:numRef>
            </c:plus>
            <c:minus>
              <c:numRef>
                <c:f>Sheet1!$B$47:$B$55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9.8000000000000014E-3</c:v>
                  </c:pt>
                  <c:pt idx="2">
                    <c:v>9.8000000000000014E-3</c:v>
                  </c:pt>
                  <c:pt idx="3">
                    <c:v>9.8000000000000014E-3</c:v>
                  </c:pt>
                  <c:pt idx="4">
                    <c:v>9.8000000000000014E-3</c:v>
                  </c:pt>
                  <c:pt idx="5">
                    <c:v>9.8000000000000014E-3</c:v>
                  </c:pt>
                  <c:pt idx="6">
                    <c:v>9.8000000000000014E-3</c:v>
                  </c:pt>
                  <c:pt idx="7">
                    <c:v>9.8000000000000014E-3</c:v>
                  </c:pt>
                  <c:pt idx="8">
                    <c:v>9.8000000000000014E-3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1"/>
            <c:plus>
              <c:numRef>
                <c:f>Sheet1!$D$47:$D$55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5.7736720554272519E-3</c:v>
                  </c:pt>
                  <c:pt idx="2">
                    <c:v>5.7736720554272519E-3</c:v>
                  </c:pt>
                  <c:pt idx="3">
                    <c:v>5.7736720554272519E-3</c:v>
                  </c:pt>
                  <c:pt idx="4">
                    <c:v>5.7736720554272519E-3</c:v>
                  </c:pt>
                  <c:pt idx="5">
                    <c:v>5.7736720554272519E-3</c:v>
                  </c:pt>
                  <c:pt idx="6">
                    <c:v>5.7736720554272519E-3</c:v>
                  </c:pt>
                  <c:pt idx="7">
                    <c:v>5.7736720554272519E-3</c:v>
                  </c:pt>
                  <c:pt idx="8">
                    <c:v>5.7736720554272519E-3</c:v>
                  </c:pt>
                </c:numCache>
              </c:numRef>
            </c:plus>
            <c:minus>
              <c:numRef>
                <c:f>Sheet1!$B$47:$B$55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9.8000000000000014E-3</c:v>
                  </c:pt>
                  <c:pt idx="2">
                    <c:v>9.8000000000000014E-3</c:v>
                  </c:pt>
                  <c:pt idx="3">
                    <c:v>9.8000000000000014E-3</c:v>
                  </c:pt>
                  <c:pt idx="4">
                    <c:v>9.8000000000000014E-3</c:v>
                  </c:pt>
                  <c:pt idx="5">
                    <c:v>9.8000000000000014E-3</c:v>
                  </c:pt>
                  <c:pt idx="6">
                    <c:v>9.8000000000000014E-3</c:v>
                  </c:pt>
                  <c:pt idx="7">
                    <c:v>9.8000000000000014E-3</c:v>
                  </c:pt>
                  <c:pt idx="8">
                    <c:v>9.8000000000000014E-3</c:v>
                  </c:pt>
                </c:numCache>
              </c:numRef>
            </c:minus>
          </c:errBars>
          <c:xVal>
            <c:numRef>
              <c:f>Sheet1!$A$47:$A$55</c:f>
              <c:numCache>
                <c:formatCode>General</c:formatCode>
                <c:ptCount val="9"/>
                <c:pt idx="0">
                  <c:v>0</c:v>
                </c:pt>
                <c:pt idx="1">
                  <c:v>0.49000000000000005</c:v>
                </c:pt>
                <c:pt idx="2">
                  <c:v>0.98000000000000009</c:v>
                </c:pt>
                <c:pt idx="3">
                  <c:v>1.47</c:v>
                </c:pt>
                <c:pt idx="4">
                  <c:v>1.9600000000000002</c:v>
                </c:pt>
                <c:pt idx="5">
                  <c:v>2.4500000000000002</c:v>
                </c:pt>
                <c:pt idx="6">
                  <c:v>2.94</c:v>
                </c:pt>
                <c:pt idx="7">
                  <c:v>3.43</c:v>
                </c:pt>
                <c:pt idx="8">
                  <c:v>3.9200000000000004</c:v>
                </c:pt>
              </c:numCache>
            </c:numRef>
          </c:xVal>
          <c:yVal>
            <c:numRef>
              <c:f>Sheet1!$C$47:$C$55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0.65666666666666673</c:v>
                </c:pt>
                <c:pt idx="2">
                  <c:v>1.25</c:v>
                </c:pt>
                <c:pt idx="3">
                  <c:v>1.7566666666666666</c:v>
                </c:pt>
                <c:pt idx="4">
                  <c:v>2.2766666666666664</c:v>
                </c:pt>
                <c:pt idx="5">
                  <c:v>2.7133333333333334</c:v>
                </c:pt>
                <c:pt idx="6">
                  <c:v>3.2566666666666664</c:v>
                </c:pt>
                <c:pt idx="7">
                  <c:v>3.9233333333333333</c:v>
                </c:pt>
                <c:pt idx="8">
                  <c:v>4.543333333333333</c:v>
                </c:pt>
              </c:numCache>
            </c:numRef>
          </c:yVal>
          <c:smooth val="0"/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plus"/>
            <c:size val="3"/>
            <c:spPr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Min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1.009x + 0.2738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Sheet1!$E$49:$E$53</c:f>
              <c:numCache>
                <c:formatCode>0.00</c:formatCode>
                <c:ptCount val="5"/>
                <c:pt idx="0">
                  <c:v>0.97020000000000006</c:v>
                </c:pt>
                <c:pt idx="1">
                  <c:v>1.4601999999999999</c:v>
                </c:pt>
                <c:pt idx="2">
                  <c:v>1.9502000000000002</c:v>
                </c:pt>
                <c:pt idx="3">
                  <c:v>2.4598</c:v>
                </c:pt>
                <c:pt idx="4">
                  <c:v>2.9497999999999998</c:v>
                </c:pt>
              </c:numCache>
            </c:numRef>
          </c:xVal>
          <c:yVal>
            <c:numRef>
              <c:f>Sheet1!$F$49:$F$53</c:f>
              <c:numCache>
                <c:formatCode>0.000</c:formatCode>
                <c:ptCount val="5"/>
                <c:pt idx="0">
                  <c:v>1.2442263279445727</c:v>
                </c:pt>
                <c:pt idx="1">
                  <c:v>1.7508929946112393</c:v>
                </c:pt>
                <c:pt idx="2">
                  <c:v>2.2708929946112391</c:v>
                </c:pt>
                <c:pt idx="3">
                  <c:v>2.7191070053887607</c:v>
                </c:pt>
                <c:pt idx="4">
                  <c:v>3.2624403387220937</c:v>
                </c:pt>
              </c:numCache>
            </c:numRef>
          </c:yVal>
          <c:smooth val="0"/>
        </c:ser>
        <c:ser>
          <c:idx val="2"/>
          <c:order val="2"/>
          <c:tx>
            <c:v>Max</c:v>
          </c:tx>
          <c:spPr>
            <a:ln w="28575">
              <a:noFill/>
            </a:ln>
          </c:spPr>
          <c:marker>
            <c:symbol val="x"/>
            <c:size val="3"/>
            <c:spPr>
              <a:ln>
                <a:solidFill>
                  <a:srgbClr val="FFFF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8873809901188254E-2"/>
                  <c:y val="0.221210381193325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Max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1.0196x + 0.2514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Sheet1!$G$49:$G$53</c:f>
              <c:numCache>
                <c:formatCode>0.00</c:formatCode>
                <c:ptCount val="5"/>
                <c:pt idx="0">
                  <c:v>0.98980000000000012</c:v>
                </c:pt>
                <c:pt idx="1">
                  <c:v>1.4798</c:v>
                </c:pt>
                <c:pt idx="2">
                  <c:v>1.9698000000000002</c:v>
                </c:pt>
                <c:pt idx="3">
                  <c:v>2.4402000000000004</c:v>
                </c:pt>
                <c:pt idx="4">
                  <c:v>2.9302000000000001</c:v>
                </c:pt>
              </c:numCache>
            </c:numRef>
          </c:xVal>
          <c:yVal>
            <c:numRef>
              <c:f>Sheet1!$H$49:$H$53</c:f>
              <c:numCache>
                <c:formatCode>0.000</c:formatCode>
                <c:ptCount val="5"/>
                <c:pt idx="0">
                  <c:v>1.2557736720554273</c:v>
                </c:pt>
                <c:pt idx="1">
                  <c:v>1.7624403387220939</c:v>
                </c:pt>
                <c:pt idx="2">
                  <c:v>2.2824403387220937</c:v>
                </c:pt>
                <c:pt idx="3">
                  <c:v>2.707559661277906</c:v>
                </c:pt>
                <c:pt idx="4">
                  <c:v>3.250892994611239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4832"/>
        <c:axId val="108827008"/>
      </c:scatterChart>
      <c:valAx>
        <c:axId val="108824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Force/N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27008"/>
        <c:crosses val="autoZero"/>
        <c:crossBetween val="midCat"/>
      </c:valAx>
      <c:valAx>
        <c:axId val="1088270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Accleration/ms-2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2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161924</xdr:rowOff>
    </xdr:from>
    <xdr:to>
      <xdr:col>15</xdr:col>
      <xdr:colOff>114299</xdr:colOff>
      <xdr:row>94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C63" zoomScaleNormal="100" workbookViewId="0">
      <selection activeCell="M79" sqref="M79"/>
    </sheetView>
  </sheetViews>
  <sheetFormatPr defaultRowHeight="15" x14ac:dyDescent="0.25"/>
  <cols>
    <col min="1" max="1" width="8.7109375" customWidth="1"/>
    <col min="2" max="2" width="10.28515625" customWidth="1"/>
    <col min="4" max="4" width="8.28515625" customWidth="1"/>
    <col min="5" max="5" width="7.85546875" customWidth="1"/>
    <col min="6" max="6" width="8.85546875" customWidth="1"/>
    <col min="7" max="7" width="6.85546875" customWidth="1"/>
    <col min="11" max="11" width="11.7109375" customWidth="1"/>
    <col min="12" max="12" width="11.5703125" customWidth="1"/>
  </cols>
  <sheetData>
    <row r="1" spans="1:11" x14ac:dyDescent="0.25">
      <c r="A1" s="8" t="s">
        <v>12</v>
      </c>
    </row>
    <row r="2" spans="1:11" ht="18" x14ac:dyDescent="0.25">
      <c r="A2" s="3" t="s">
        <v>0</v>
      </c>
      <c r="B2" s="3" t="s">
        <v>10</v>
      </c>
      <c r="C2" s="11" t="s">
        <v>11</v>
      </c>
      <c r="D2" s="11"/>
      <c r="E2" s="11"/>
      <c r="F2" s="11" t="s">
        <v>2</v>
      </c>
      <c r="G2" s="11"/>
      <c r="H2" s="11"/>
      <c r="I2" s="3"/>
      <c r="J2" s="3"/>
    </row>
    <row r="3" spans="1:11" ht="15.75" x14ac:dyDescent="0.25">
      <c r="A3" s="3"/>
      <c r="B3" s="3"/>
      <c r="C3" s="3">
        <v>1</v>
      </c>
      <c r="D3" s="3">
        <v>2</v>
      </c>
      <c r="E3" s="3">
        <v>3</v>
      </c>
      <c r="F3" s="3">
        <v>1</v>
      </c>
      <c r="G3" s="3">
        <v>2</v>
      </c>
      <c r="H3" s="3">
        <v>3</v>
      </c>
      <c r="I3" s="3"/>
      <c r="J3" s="3"/>
    </row>
    <row r="4" spans="1:11" ht="15.75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/>
      <c r="J4" s="3"/>
    </row>
    <row r="5" spans="1:11" ht="15.75" x14ac:dyDescent="0.25">
      <c r="A5" s="4">
        <v>0.05</v>
      </c>
      <c r="B5" s="3">
        <v>1E-3</v>
      </c>
      <c r="C5" s="4">
        <v>0.64</v>
      </c>
      <c r="D5" s="4">
        <v>0.68</v>
      </c>
      <c r="E5" s="4">
        <v>0.65</v>
      </c>
      <c r="F5" s="3">
        <v>0.01</v>
      </c>
      <c r="G5" s="3">
        <v>0.01</v>
      </c>
      <c r="H5" s="3">
        <v>0.01</v>
      </c>
      <c r="I5" s="3"/>
      <c r="J5" s="3"/>
    </row>
    <row r="6" spans="1:11" ht="15.75" x14ac:dyDescent="0.25">
      <c r="A6" s="4">
        <v>0.1</v>
      </c>
      <c r="B6" s="3">
        <v>1E-3</v>
      </c>
      <c r="C6" s="4">
        <v>1.26</v>
      </c>
      <c r="D6" s="4">
        <v>1.26</v>
      </c>
      <c r="E6" s="4">
        <v>1.23</v>
      </c>
      <c r="F6" s="3">
        <v>0.01</v>
      </c>
      <c r="G6" s="3">
        <v>0.01</v>
      </c>
      <c r="H6" s="3">
        <v>0.01</v>
      </c>
      <c r="I6" s="3"/>
      <c r="J6" s="3"/>
    </row>
    <row r="7" spans="1:11" ht="15.75" x14ac:dyDescent="0.25">
      <c r="A7" s="4">
        <v>0.15</v>
      </c>
      <c r="B7" s="3">
        <v>1E-3</v>
      </c>
      <c r="C7" s="4">
        <v>1.74</v>
      </c>
      <c r="D7" s="4">
        <v>1.8</v>
      </c>
      <c r="E7" s="4">
        <v>1.73</v>
      </c>
      <c r="F7" s="3">
        <v>0.01</v>
      </c>
      <c r="G7" s="3">
        <v>0.01</v>
      </c>
      <c r="H7" s="3">
        <v>0.01</v>
      </c>
      <c r="I7" s="3"/>
      <c r="J7" s="3"/>
    </row>
    <row r="8" spans="1:11" ht="15.75" x14ac:dyDescent="0.25">
      <c r="A8" s="4">
        <v>0.2</v>
      </c>
      <c r="B8" s="3">
        <v>1E-3</v>
      </c>
      <c r="C8" s="4">
        <v>2.27</v>
      </c>
      <c r="D8" s="4">
        <v>2.2599999999999998</v>
      </c>
      <c r="E8" s="4">
        <v>2.2999999999999998</v>
      </c>
      <c r="F8" s="3">
        <v>0.01</v>
      </c>
      <c r="G8" s="3">
        <v>0.01</v>
      </c>
      <c r="H8" s="3">
        <v>0.01</v>
      </c>
      <c r="I8" s="3"/>
      <c r="J8" s="3"/>
    </row>
    <row r="9" spans="1:11" ht="15.75" x14ac:dyDescent="0.25">
      <c r="A9" s="4">
        <v>0.25</v>
      </c>
      <c r="B9" s="3">
        <v>1E-3</v>
      </c>
      <c r="C9" s="4">
        <v>2.71</v>
      </c>
      <c r="D9" s="4">
        <v>2.73</v>
      </c>
      <c r="E9" s="4">
        <v>2.7</v>
      </c>
      <c r="F9" s="3">
        <v>0.01</v>
      </c>
      <c r="G9" s="3">
        <v>0.01</v>
      </c>
      <c r="H9" s="3">
        <v>0.01</v>
      </c>
      <c r="I9" s="3"/>
      <c r="J9" s="3"/>
    </row>
    <row r="10" spans="1:11" ht="15.75" x14ac:dyDescent="0.25">
      <c r="A10" s="4">
        <v>0.3</v>
      </c>
      <c r="B10" s="3">
        <v>1E-3</v>
      </c>
      <c r="C10" s="4">
        <v>3.24</v>
      </c>
      <c r="D10" s="4">
        <v>3.26</v>
      </c>
      <c r="E10" s="4">
        <v>3.27</v>
      </c>
      <c r="F10" s="3">
        <v>0.01</v>
      </c>
      <c r="G10" s="3">
        <v>0.01</v>
      </c>
      <c r="H10" s="3">
        <v>0.01</v>
      </c>
      <c r="I10" s="3"/>
      <c r="J10" s="3"/>
    </row>
    <row r="11" spans="1:11" ht="15.75" x14ac:dyDescent="0.25">
      <c r="A11" s="4">
        <v>0.35</v>
      </c>
      <c r="B11" s="3">
        <v>1E-3</v>
      </c>
      <c r="C11" s="4">
        <v>3.92</v>
      </c>
      <c r="D11" s="4">
        <v>3.95</v>
      </c>
      <c r="E11" s="4">
        <v>3.9</v>
      </c>
      <c r="F11" s="3">
        <v>0.01</v>
      </c>
      <c r="G11" s="3">
        <v>0.01</v>
      </c>
      <c r="H11" s="3">
        <v>0.01</v>
      </c>
      <c r="I11" s="3"/>
      <c r="J11" s="3"/>
    </row>
    <row r="12" spans="1:11" ht="15.75" x14ac:dyDescent="0.25">
      <c r="A12" s="4">
        <v>0.4</v>
      </c>
      <c r="B12" s="3">
        <v>1E-3</v>
      </c>
      <c r="C12" s="4">
        <v>4.51</v>
      </c>
      <c r="D12" s="4">
        <v>4.5599999999999996</v>
      </c>
      <c r="E12" s="4">
        <v>4.5599999999999996</v>
      </c>
      <c r="F12" s="3">
        <v>0.01</v>
      </c>
      <c r="G12" s="3">
        <v>0.01</v>
      </c>
      <c r="H12" s="3">
        <v>0.01</v>
      </c>
      <c r="I12" s="3"/>
      <c r="J12" s="3"/>
    </row>
    <row r="13" spans="1:11" ht="15.75" x14ac:dyDescent="0.25">
      <c r="A13" s="4"/>
      <c r="B13" s="3"/>
      <c r="C13" s="4"/>
      <c r="D13" s="4"/>
      <c r="E13" s="4"/>
      <c r="F13" s="3"/>
      <c r="G13" s="3"/>
      <c r="H13" s="3"/>
      <c r="I13" s="3"/>
      <c r="J13" s="3"/>
    </row>
    <row r="14" spans="1:11" ht="15.75" x14ac:dyDescent="0.25">
      <c r="A14" s="12" t="s">
        <v>13</v>
      </c>
      <c r="B14" s="12"/>
      <c r="C14" s="3"/>
      <c r="D14" s="3"/>
      <c r="E14" s="3"/>
      <c r="F14" s="3"/>
      <c r="G14" s="3"/>
      <c r="H14" s="3"/>
      <c r="I14" s="3"/>
      <c r="J14" s="3"/>
    </row>
    <row r="15" spans="1:11" ht="18" x14ac:dyDescent="0.25">
      <c r="A15" s="3" t="s">
        <v>0</v>
      </c>
      <c r="B15" s="3" t="s">
        <v>10</v>
      </c>
      <c r="C15" s="3" t="s">
        <v>1</v>
      </c>
      <c r="D15" s="3" t="s">
        <v>3</v>
      </c>
      <c r="E15" s="11" t="s">
        <v>11</v>
      </c>
      <c r="F15" s="11"/>
      <c r="G15" s="11"/>
      <c r="H15" s="11" t="s">
        <v>2</v>
      </c>
      <c r="I15" s="11"/>
      <c r="J15" s="11"/>
      <c r="K15" s="2"/>
    </row>
    <row r="16" spans="1:11" ht="15.75" x14ac:dyDescent="0.25">
      <c r="A16" s="3"/>
      <c r="B16" s="3"/>
      <c r="C16" s="3"/>
      <c r="D16" s="3"/>
      <c r="E16" s="3">
        <v>1</v>
      </c>
      <c r="F16" s="3">
        <v>2</v>
      </c>
      <c r="G16" s="3">
        <v>3</v>
      </c>
      <c r="H16" s="3">
        <v>1</v>
      </c>
      <c r="I16" s="3">
        <v>2</v>
      </c>
      <c r="J16" s="3">
        <v>3</v>
      </c>
    </row>
    <row r="17" spans="1:11" ht="15.75" x14ac:dyDescent="0.25">
      <c r="A17" s="3">
        <v>0</v>
      </c>
      <c r="B17" s="3">
        <v>0</v>
      </c>
      <c r="C17" s="3">
        <f t="shared" ref="C17:C25" si="0">A17*9.8</f>
        <v>0</v>
      </c>
      <c r="D17" s="3">
        <f t="shared" ref="D17:D25" si="1">B17*9.8</f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1" ht="15.75" x14ac:dyDescent="0.25">
      <c r="A18" s="4">
        <v>0.05</v>
      </c>
      <c r="B18" s="3">
        <v>1E-3</v>
      </c>
      <c r="C18" s="4">
        <f t="shared" si="0"/>
        <v>0.49000000000000005</v>
      </c>
      <c r="D18" s="4">
        <f t="shared" si="1"/>
        <v>9.8000000000000014E-3</v>
      </c>
      <c r="E18" s="3">
        <v>0.64</v>
      </c>
      <c r="F18" s="5">
        <v>0.68</v>
      </c>
      <c r="G18" s="5">
        <v>0.65</v>
      </c>
      <c r="H18" s="3">
        <v>0.01</v>
      </c>
      <c r="I18" s="3">
        <v>0.01</v>
      </c>
      <c r="J18" s="3">
        <v>0.01</v>
      </c>
      <c r="K18" s="1"/>
    </row>
    <row r="19" spans="1:11" ht="15.75" x14ac:dyDescent="0.25">
      <c r="A19" s="4">
        <v>0.1</v>
      </c>
      <c r="B19" s="3">
        <v>1E-3</v>
      </c>
      <c r="C19" s="4">
        <f t="shared" si="0"/>
        <v>0.98000000000000009</v>
      </c>
      <c r="D19" s="4">
        <f t="shared" si="1"/>
        <v>9.8000000000000014E-3</v>
      </c>
      <c r="E19" s="3">
        <v>1.26</v>
      </c>
      <c r="F19" s="5">
        <v>1.26</v>
      </c>
      <c r="G19" s="5">
        <v>1.23</v>
      </c>
      <c r="H19" s="3">
        <v>0.01</v>
      </c>
      <c r="I19" s="3">
        <v>0.01</v>
      </c>
      <c r="J19" s="3">
        <v>0.01</v>
      </c>
      <c r="K19" s="1"/>
    </row>
    <row r="20" spans="1:11" ht="15.75" x14ac:dyDescent="0.25">
      <c r="A20" s="4">
        <v>0.15</v>
      </c>
      <c r="B20" s="3">
        <v>1E-3</v>
      </c>
      <c r="C20" s="4">
        <f t="shared" si="0"/>
        <v>1.47</v>
      </c>
      <c r="D20" s="4">
        <f t="shared" si="1"/>
        <v>9.8000000000000014E-3</v>
      </c>
      <c r="E20" s="3">
        <v>1.74</v>
      </c>
      <c r="F20" s="5">
        <v>1.8</v>
      </c>
      <c r="G20" s="5">
        <v>1.73</v>
      </c>
      <c r="H20" s="3">
        <v>0.01</v>
      </c>
      <c r="I20" s="3">
        <v>0.01</v>
      </c>
      <c r="J20" s="3">
        <v>0.01</v>
      </c>
      <c r="K20" s="1"/>
    </row>
    <row r="21" spans="1:11" ht="15.75" x14ac:dyDescent="0.25">
      <c r="A21" s="4">
        <v>0.2</v>
      </c>
      <c r="B21" s="3">
        <v>1E-3</v>
      </c>
      <c r="C21" s="4">
        <f t="shared" si="0"/>
        <v>1.9600000000000002</v>
      </c>
      <c r="D21" s="4">
        <f t="shared" si="1"/>
        <v>9.8000000000000014E-3</v>
      </c>
      <c r="E21" s="3">
        <v>2.27</v>
      </c>
      <c r="F21" s="5">
        <v>2.2599999999999998</v>
      </c>
      <c r="G21" s="5">
        <v>2.2999999999999998</v>
      </c>
      <c r="H21" s="3">
        <v>0.01</v>
      </c>
      <c r="I21" s="3">
        <v>0.01</v>
      </c>
      <c r="J21" s="3">
        <v>0.01</v>
      </c>
      <c r="K21" s="1"/>
    </row>
    <row r="22" spans="1:11" ht="15.75" x14ac:dyDescent="0.25">
      <c r="A22" s="4">
        <v>0.25</v>
      </c>
      <c r="B22" s="3">
        <v>1E-3</v>
      </c>
      <c r="C22" s="4">
        <f t="shared" si="0"/>
        <v>2.4500000000000002</v>
      </c>
      <c r="D22" s="4">
        <f t="shared" si="1"/>
        <v>9.8000000000000014E-3</v>
      </c>
      <c r="E22" s="3">
        <v>2.71</v>
      </c>
      <c r="F22" s="5">
        <v>2.73</v>
      </c>
      <c r="G22" s="5">
        <v>2.7</v>
      </c>
      <c r="H22" s="3">
        <v>0.01</v>
      </c>
      <c r="I22" s="3">
        <v>0.01</v>
      </c>
      <c r="J22" s="3">
        <v>0.01</v>
      </c>
      <c r="K22" s="1"/>
    </row>
    <row r="23" spans="1:11" ht="15.75" x14ac:dyDescent="0.25">
      <c r="A23" s="4">
        <v>0.3</v>
      </c>
      <c r="B23" s="3">
        <v>1E-3</v>
      </c>
      <c r="C23" s="4">
        <f t="shared" si="0"/>
        <v>2.94</v>
      </c>
      <c r="D23" s="4">
        <f t="shared" si="1"/>
        <v>9.8000000000000014E-3</v>
      </c>
      <c r="E23" s="3">
        <v>3.24</v>
      </c>
      <c r="F23" s="5">
        <v>3.26</v>
      </c>
      <c r="G23" s="5">
        <v>3.27</v>
      </c>
      <c r="H23" s="3">
        <v>0.01</v>
      </c>
      <c r="I23" s="3">
        <v>0.01</v>
      </c>
      <c r="J23" s="3">
        <v>0.01</v>
      </c>
      <c r="K23" s="1"/>
    </row>
    <row r="24" spans="1:11" ht="15.75" x14ac:dyDescent="0.25">
      <c r="A24" s="4">
        <v>0.35</v>
      </c>
      <c r="B24" s="3">
        <v>1E-3</v>
      </c>
      <c r="C24" s="4">
        <f t="shared" si="0"/>
        <v>3.43</v>
      </c>
      <c r="D24" s="4">
        <f t="shared" si="1"/>
        <v>9.8000000000000014E-3</v>
      </c>
      <c r="E24" s="3">
        <v>3.92</v>
      </c>
      <c r="F24" s="5">
        <v>3.95</v>
      </c>
      <c r="G24" s="5">
        <v>3.9</v>
      </c>
      <c r="H24" s="3">
        <v>0.01</v>
      </c>
      <c r="I24" s="3">
        <v>0.01</v>
      </c>
      <c r="J24" s="3">
        <v>0.01</v>
      </c>
      <c r="K24" s="1"/>
    </row>
    <row r="25" spans="1:11" ht="15.75" x14ac:dyDescent="0.25">
      <c r="A25" s="4">
        <v>0.4</v>
      </c>
      <c r="B25" s="3">
        <v>1E-3</v>
      </c>
      <c r="C25" s="4">
        <f t="shared" si="0"/>
        <v>3.9200000000000004</v>
      </c>
      <c r="D25" s="4">
        <f t="shared" si="1"/>
        <v>9.8000000000000014E-3</v>
      </c>
      <c r="E25" s="3">
        <v>4.51</v>
      </c>
      <c r="F25" s="5">
        <v>4.5599999999999996</v>
      </c>
      <c r="G25" s="5">
        <v>4.5599999999999996</v>
      </c>
      <c r="H25" s="3">
        <v>0.01</v>
      </c>
      <c r="I25" s="3">
        <v>0.01</v>
      </c>
      <c r="J25" s="3">
        <v>0.01</v>
      </c>
      <c r="K25" s="1"/>
    </row>
    <row r="26" spans="1:11" ht="63" x14ac:dyDescent="0.25">
      <c r="A26" s="6" t="s">
        <v>4</v>
      </c>
      <c r="B26" s="6" t="s">
        <v>5</v>
      </c>
      <c r="C26" s="3"/>
      <c r="D26" s="3"/>
      <c r="E26" s="3"/>
      <c r="F26" s="3"/>
      <c r="G26" s="3"/>
      <c r="H26" s="3"/>
      <c r="I26" s="3"/>
      <c r="J26" s="3"/>
    </row>
    <row r="27" spans="1:11" ht="15.75" x14ac:dyDescent="0.25">
      <c r="A27" s="3"/>
      <c r="B27" s="3"/>
      <c r="C27" s="6"/>
      <c r="D27" s="6"/>
      <c r="E27" s="3"/>
      <c r="F27" s="3"/>
      <c r="G27" s="3"/>
      <c r="H27" s="3"/>
      <c r="I27" s="3"/>
      <c r="J27" s="3"/>
    </row>
    <row r="28" spans="1:11" ht="15.75" x14ac:dyDescent="0.25">
      <c r="A28" s="3">
        <v>0</v>
      </c>
      <c r="B28" s="7">
        <v>0</v>
      </c>
      <c r="C28" s="3"/>
      <c r="D28" s="3"/>
      <c r="E28" s="3"/>
      <c r="F28" s="3"/>
      <c r="G28" s="3"/>
      <c r="H28" s="3"/>
      <c r="I28" s="3"/>
      <c r="J28" s="3"/>
    </row>
    <row r="29" spans="1:11" ht="15.75" x14ac:dyDescent="0.25">
      <c r="A29" s="4">
        <v>0.65666666666666673</v>
      </c>
      <c r="B29" s="4">
        <f>0.01/ 1.732</f>
        <v>5.7736720554272519E-3</v>
      </c>
      <c r="C29" s="4"/>
      <c r="D29" s="4"/>
      <c r="E29" s="3"/>
      <c r="F29" s="3"/>
      <c r="G29" s="3"/>
      <c r="H29" s="3"/>
      <c r="I29" s="3"/>
      <c r="J29" s="3"/>
    </row>
    <row r="30" spans="1:11" ht="15.75" x14ac:dyDescent="0.25">
      <c r="A30" s="4">
        <v>1.25</v>
      </c>
      <c r="B30" s="4">
        <f t="shared" ref="B30:B36" si="2">0.01/ 1.732</f>
        <v>5.7736720554272519E-3</v>
      </c>
      <c r="C30" s="4"/>
      <c r="D30" s="4"/>
      <c r="E30" s="5"/>
      <c r="F30" s="4"/>
      <c r="G30" s="5"/>
      <c r="H30" s="4"/>
      <c r="I30" s="3"/>
      <c r="J30" s="3"/>
    </row>
    <row r="31" spans="1:11" ht="15.75" x14ac:dyDescent="0.25">
      <c r="A31" s="4">
        <v>1.7566666666666666</v>
      </c>
      <c r="B31" s="4">
        <f t="shared" si="2"/>
        <v>5.7736720554272519E-3</v>
      </c>
      <c r="C31" s="4"/>
      <c r="D31" s="4"/>
      <c r="E31" s="5"/>
      <c r="F31" s="4"/>
      <c r="G31" s="5"/>
      <c r="H31" s="4"/>
      <c r="I31" s="3"/>
      <c r="J31" s="3"/>
    </row>
    <row r="32" spans="1:11" ht="15.75" x14ac:dyDescent="0.25">
      <c r="A32" s="4">
        <v>2.2766666666666664</v>
      </c>
      <c r="B32" s="4">
        <f t="shared" si="2"/>
        <v>5.7736720554272519E-3</v>
      </c>
      <c r="C32" s="4"/>
      <c r="D32" s="4"/>
      <c r="E32" s="5"/>
      <c r="F32" s="4"/>
      <c r="G32" s="5"/>
      <c r="H32" s="4"/>
      <c r="I32" s="3"/>
      <c r="J32" s="3"/>
    </row>
    <row r="33" spans="1:10" ht="15.75" x14ac:dyDescent="0.25">
      <c r="A33" s="4">
        <v>2.7133333333333334</v>
      </c>
      <c r="B33" s="4">
        <f t="shared" si="2"/>
        <v>5.7736720554272519E-3</v>
      </c>
      <c r="C33" s="4"/>
      <c r="D33" s="4"/>
      <c r="E33" s="5"/>
      <c r="F33" s="4"/>
      <c r="G33" s="5"/>
      <c r="H33" s="4"/>
      <c r="I33" s="3"/>
      <c r="J33" s="3"/>
    </row>
    <row r="34" spans="1:10" ht="15.75" x14ac:dyDescent="0.25">
      <c r="A34" s="4">
        <v>3.2566666666666664</v>
      </c>
      <c r="B34" s="4">
        <f t="shared" si="2"/>
        <v>5.7736720554272519E-3</v>
      </c>
      <c r="C34" s="4"/>
      <c r="D34" s="4"/>
      <c r="E34" s="5"/>
      <c r="F34" s="4"/>
      <c r="G34" s="5"/>
      <c r="H34" s="4"/>
      <c r="I34" s="3"/>
      <c r="J34" s="3"/>
    </row>
    <row r="35" spans="1:10" ht="15.75" x14ac:dyDescent="0.25">
      <c r="A35" s="4">
        <v>3.9233333333333333</v>
      </c>
      <c r="B35" s="4">
        <f t="shared" si="2"/>
        <v>5.7736720554272519E-3</v>
      </c>
      <c r="C35" s="4"/>
      <c r="D35" s="4"/>
      <c r="E35" s="3"/>
      <c r="F35" s="3"/>
      <c r="G35" s="3"/>
      <c r="H35" s="3"/>
      <c r="I35" s="3"/>
      <c r="J35" s="3"/>
    </row>
    <row r="36" spans="1:10" ht="15.75" x14ac:dyDescent="0.25">
      <c r="A36" s="4">
        <v>4.543333333333333</v>
      </c>
      <c r="B36" s="4">
        <f t="shared" si="2"/>
        <v>5.7736720554272519E-3</v>
      </c>
      <c r="C36" s="4"/>
      <c r="D36" s="4"/>
      <c r="E36" s="3"/>
      <c r="F36" s="3"/>
      <c r="G36" s="3"/>
      <c r="H36" s="3"/>
      <c r="I36" s="3"/>
      <c r="J36" s="3"/>
    </row>
    <row r="37" spans="1:10" ht="15.75" x14ac:dyDescent="0.25">
      <c r="I37" s="3"/>
      <c r="J37" s="3"/>
    </row>
    <row r="38" spans="1:10" ht="15.75" x14ac:dyDescent="0.25">
      <c r="I38" s="3"/>
      <c r="J38" s="3"/>
    </row>
    <row r="39" spans="1:10" ht="15.75" x14ac:dyDescent="0.25">
      <c r="I39" s="3"/>
      <c r="J39" s="3"/>
    </row>
    <row r="40" spans="1:10" ht="15.75" x14ac:dyDescent="0.25">
      <c r="I40" s="3"/>
      <c r="J40" s="3"/>
    </row>
    <row r="41" spans="1:10" ht="15.75" x14ac:dyDescent="0.25">
      <c r="I41" s="3"/>
      <c r="J41" s="3"/>
    </row>
    <row r="42" spans="1:10" ht="15.75" x14ac:dyDescent="0.25">
      <c r="I42" s="3"/>
      <c r="J42" s="3"/>
    </row>
    <row r="43" spans="1:10" ht="15.75" x14ac:dyDescent="0.25">
      <c r="A43" s="9"/>
      <c r="B43" s="9"/>
      <c r="I43" s="3"/>
      <c r="J43" s="3"/>
    </row>
    <row r="44" spans="1:10" ht="24" customHeight="1" x14ac:dyDescent="0.25">
      <c r="A44" s="9"/>
      <c r="B44" s="9"/>
      <c r="I44" s="3"/>
      <c r="J44" s="3"/>
    </row>
    <row r="45" spans="1:10" ht="15.75" x14ac:dyDescent="0.25">
      <c r="A45" s="10" t="s">
        <v>14</v>
      </c>
      <c r="B45" s="10"/>
      <c r="I45" s="3"/>
      <c r="J45" s="3"/>
    </row>
    <row r="46" spans="1:10" ht="78.75" x14ac:dyDescent="0.25">
      <c r="A46" s="3" t="s">
        <v>1</v>
      </c>
      <c r="B46" s="3" t="s">
        <v>3</v>
      </c>
      <c r="C46" s="6" t="s">
        <v>4</v>
      </c>
      <c r="D46" s="6" t="s">
        <v>5</v>
      </c>
      <c r="E46" s="6" t="s">
        <v>6</v>
      </c>
      <c r="F46" s="6" t="s">
        <v>7</v>
      </c>
      <c r="G46" s="6" t="s">
        <v>9</v>
      </c>
      <c r="H46" s="6" t="s">
        <v>8</v>
      </c>
      <c r="I46" s="3"/>
      <c r="J46" s="3"/>
    </row>
    <row r="47" spans="1:10" ht="15.75" x14ac:dyDescent="0.25">
      <c r="A47" s="3">
        <v>0</v>
      </c>
      <c r="B47" s="3">
        <v>0</v>
      </c>
      <c r="C47" s="3">
        <v>0</v>
      </c>
      <c r="D47" s="3">
        <v>0</v>
      </c>
      <c r="E47" s="3"/>
      <c r="F47" s="3"/>
      <c r="G47" s="3"/>
      <c r="H47" s="3"/>
      <c r="I47" s="3"/>
      <c r="J47" s="3"/>
    </row>
    <row r="48" spans="1:10" ht="15.75" x14ac:dyDescent="0.25">
      <c r="A48" s="3">
        <v>0.49000000000000005</v>
      </c>
      <c r="B48" s="5">
        <v>9.8000000000000014E-3</v>
      </c>
      <c r="C48" s="4">
        <v>0.65666666666666673</v>
      </c>
      <c r="D48" s="4">
        <v>5.7736720554272519E-3</v>
      </c>
      <c r="E48" s="3"/>
      <c r="F48" s="3"/>
      <c r="G48" s="3"/>
      <c r="H48" s="3"/>
    </row>
    <row r="49" spans="1:8" ht="15.75" x14ac:dyDescent="0.25">
      <c r="A49" s="3">
        <v>0.98000000000000009</v>
      </c>
      <c r="B49" s="5">
        <v>9.8000000000000014E-3</v>
      </c>
      <c r="C49" s="4">
        <v>1.25</v>
      </c>
      <c r="D49" s="4">
        <v>5.7736720554272519E-3</v>
      </c>
      <c r="E49" s="5">
        <f t="shared" ref="E49:E51" si="3">A49-B49</f>
        <v>0.97020000000000006</v>
      </c>
      <c r="F49" s="4">
        <f t="shared" ref="F49:F51" si="4">C49-D49</f>
        <v>1.2442263279445727</v>
      </c>
      <c r="G49" s="5">
        <f>A49+B49</f>
        <v>0.98980000000000012</v>
      </c>
      <c r="H49" s="4">
        <f>D49+C49</f>
        <v>1.2557736720554273</v>
      </c>
    </row>
    <row r="50" spans="1:8" ht="15.75" x14ac:dyDescent="0.25">
      <c r="A50" s="3">
        <v>1.47</v>
      </c>
      <c r="B50" s="5">
        <v>9.8000000000000014E-3</v>
      </c>
      <c r="C50" s="4">
        <v>1.7566666666666666</v>
      </c>
      <c r="D50" s="4">
        <v>5.7736720554272519E-3</v>
      </c>
      <c r="E50" s="5">
        <f t="shared" si="3"/>
        <v>1.4601999999999999</v>
      </c>
      <c r="F50" s="4">
        <f t="shared" si="4"/>
        <v>1.7508929946112393</v>
      </c>
      <c r="G50" s="5">
        <f t="shared" ref="G50:G51" si="5">A50+B50</f>
        <v>1.4798</v>
      </c>
      <c r="H50" s="4">
        <f>D50+C50</f>
        <v>1.7624403387220939</v>
      </c>
    </row>
    <row r="51" spans="1:8" ht="15.75" x14ac:dyDescent="0.25">
      <c r="A51" s="3">
        <v>1.9600000000000002</v>
      </c>
      <c r="B51" s="5">
        <v>9.8000000000000014E-3</v>
      </c>
      <c r="C51" s="4">
        <v>2.2766666666666664</v>
      </c>
      <c r="D51" s="4">
        <v>5.7736720554272519E-3</v>
      </c>
      <c r="E51" s="5">
        <f t="shared" si="3"/>
        <v>1.9502000000000002</v>
      </c>
      <c r="F51" s="4">
        <f t="shared" si="4"/>
        <v>2.2708929946112391</v>
      </c>
      <c r="G51" s="5">
        <f t="shared" si="5"/>
        <v>1.9698000000000002</v>
      </c>
      <c r="H51" s="4">
        <f>D51+C51</f>
        <v>2.2824403387220937</v>
      </c>
    </row>
    <row r="52" spans="1:8" ht="15.75" x14ac:dyDescent="0.25">
      <c r="A52" s="3">
        <v>2.4500000000000002</v>
      </c>
      <c r="B52" s="5">
        <v>9.8000000000000014E-3</v>
      </c>
      <c r="C52" s="4">
        <v>2.7133333333333334</v>
      </c>
      <c r="D52" s="4">
        <v>5.7736720554272519E-3</v>
      </c>
      <c r="E52" s="5">
        <f>A52+B52</f>
        <v>2.4598</v>
      </c>
      <c r="F52" s="4">
        <f>C52+D52</f>
        <v>2.7191070053887607</v>
      </c>
      <c r="G52" s="5">
        <f>A52-B52</f>
        <v>2.4402000000000004</v>
      </c>
      <c r="H52" s="4">
        <f>-D52+C52</f>
        <v>2.707559661277906</v>
      </c>
    </row>
    <row r="53" spans="1:8" ht="15.75" x14ac:dyDescent="0.25">
      <c r="A53" s="3">
        <v>2.94</v>
      </c>
      <c r="B53" s="5">
        <v>9.8000000000000014E-3</v>
      </c>
      <c r="C53" s="4">
        <v>3.2566666666666664</v>
      </c>
      <c r="D53" s="4">
        <v>5.7736720554272519E-3</v>
      </c>
      <c r="E53" s="5">
        <f>A53+B53</f>
        <v>2.9497999999999998</v>
      </c>
      <c r="F53" s="4">
        <f>C53+D53</f>
        <v>3.2624403387220937</v>
      </c>
      <c r="G53" s="5">
        <f>A53-B53</f>
        <v>2.9302000000000001</v>
      </c>
      <c r="H53" s="4">
        <f>-D53+C53</f>
        <v>3.250892994611239</v>
      </c>
    </row>
    <row r="54" spans="1:8" ht="15.75" x14ac:dyDescent="0.25">
      <c r="A54" s="3">
        <v>3.43</v>
      </c>
      <c r="B54" s="5">
        <v>9.8000000000000014E-3</v>
      </c>
      <c r="C54" s="4">
        <v>3.9233333333333333</v>
      </c>
      <c r="D54" s="4">
        <v>5.7736720554272519E-3</v>
      </c>
      <c r="E54" s="3"/>
      <c r="F54" s="3"/>
      <c r="G54" s="3"/>
      <c r="H54" s="3"/>
    </row>
    <row r="55" spans="1:8" ht="15.75" x14ac:dyDescent="0.25">
      <c r="A55" s="3">
        <v>3.9200000000000004</v>
      </c>
      <c r="B55" s="5">
        <v>9.8000000000000014E-3</v>
      </c>
      <c r="C55" s="4">
        <v>4.543333333333333</v>
      </c>
      <c r="D55" s="4">
        <v>5.7736720554272519E-3</v>
      </c>
      <c r="E55" s="3"/>
      <c r="F55" s="3"/>
      <c r="G55" s="3"/>
      <c r="H55" s="3"/>
    </row>
  </sheetData>
  <mergeCells count="6">
    <mergeCell ref="A45:B45"/>
    <mergeCell ref="C2:E2"/>
    <mergeCell ref="F2:H2"/>
    <mergeCell ref="E15:G15"/>
    <mergeCell ref="H15:J15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safiullah111@hotmail.com</dc:creator>
  <cp:lastModifiedBy>safiullah111@hotmail.com</cp:lastModifiedBy>
  <cp:lastPrinted>2015-01-05T03:26:12Z</cp:lastPrinted>
  <dcterms:created xsi:type="dcterms:W3CDTF">2014-12-23T08:44:59Z</dcterms:created>
  <dcterms:modified xsi:type="dcterms:W3CDTF">2015-01-08T03:34:24Z</dcterms:modified>
</cp:coreProperties>
</file>