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Managed Services Scope" sheetId="1" state="hidden" r:id="rId2"/>
    <sheet name="DDQ" sheetId="2" state="visible" r:id="rId3"/>
    <sheet name="Interfaces" sheetId="3" state="visible" r:id="rId4"/>
    <sheet name="Open Positions and Volume" sheetId="4" state="visible" r:id="rId5"/>
    <sheet name="EMS Brokers" sheetId="5" state="hidden" r:id="rId6"/>
    <sheet name="User Fee Schedule" sheetId="6" state="hidden" r:id="rId7"/>
  </sheets>
  <definedNames>
    <definedName function="false" hidden="false" localSheetId="1" name="_xlnm.Print_Area" vbProcedure="false">DDQ!$A$1:$B$27</definedName>
    <definedName function="false" hidden="false" localSheetId="2" name="_xlnm.Print_Area" vbProcedure="false">Interfaces!$A$1:$T$23</definedName>
    <definedName function="false" hidden="false" name="Funds" vbProcedure="false">'User Fee Schedule'!$B$16:$B$59</definedName>
    <definedName function="false" hidden="false" name="Positions" vbProcedure="false">'User Fee Schedule'!$D$16:$D$22</definedName>
    <definedName function="false" hidden="false" name="rrerwer" vbProcedure="false">#REF!</definedName>
    <definedName function="false" hidden="false" name="Tra" vbProcedure="false">#REF!</definedName>
    <definedName function="false" hidden="false" name="Trades" vbProcedure="false">'User Fee Schedule'!$E$16:$E$22</definedName>
    <definedName function="false" hidden="false" localSheetId="1" name="Funds" vbProcedure="false">#REF!</definedName>
    <definedName function="false" hidden="false" localSheetId="1" name="Positions" vbProcedure="false">#REF!</definedName>
    <definedName function="false" hidden="false" localSheetId="1" name="Trade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<sst xmlns="http://schemas.openxmlformats.org/spreadsheetml/2006/main" count="293" uniqueCount="182">
  <si>
    <t xml:space="preserve">Client Profile</t>
  </si>
  <si>
    <t xml:space="preserve">Description</t>
  </si>
  <si>
    <t xml:space="preserve">Estimate</t>
  </si>
  <si>
    <t xml:space="preserve">Strategy</t>
  </si>
  <si>
    <t xml:space="preserve"># Trading Funds / Managed Accounts</t>
  </si>
  <si>
    <t xml:space="preserve">AUM</t>
  </si>
  <si>
    <t xml:space="preserve">$23mil</t>
  </si>
  <si>
    <t xml:space="preserve">Office Location(s)</t>
  </si>
  <si>
    <t xml:space="preserve">Lehi, Utah</t>
  </si>
  <si>
    <t xml:space="preserve">Launch or Conversion?</t>
  </si>
  <si>
    <t xml:space="preserve">Launch</t>
  </si>
  <si>
    <t xml:space="preserve"># Full Users</t>
  </si>
  <si>
    <t xml:space="preserve"># View Users</t>
  </si>
  <si>
    <t xml:space="preserve"># Prime Brokers, Custodians and ISDA Cparties</t>
  </si>
  <si>
    <t xml:space="preserve">Custodian: IB, HSBC</t>
  </si>
  <si>
    <t xml:space="preserve">PB vs Custodian?</t>
  </si>
  <si>
    <t xml:space="preserve"># Administrators</t>
  </si>
  <si>
    <t xml:space="preserve">NA</t>
  </si>
  <si>
    <t xml:space="preserve">TBC</t>
  </si>
  <si>
    <t xml:space="preserve">Product Types in Scope</t>
  </si>
  <si>
    <t xml:space="preserve">Equity, listed options</t>
  </si>
  <si>
    <t xml:space="preserve">TBD on FX - FX Spot or FX forward, FX options</t>
  </si>
  <si>
    <t xml:space="preserve"># Open Positions</t>
  </si>
  <si>
    <r>
      <rPr>
        <sz val="12"/>
        <rFont val="Calibri"/>
        <family val="2"/>
        <charset val="1"/>
      </rPr>
      <t xml:space="preserve"># Unique </t>
    </r>
    <r>
      <rPr>
        <u val="single"/>
        <sz val="12"/>
        <rFont val="Calibri"/>
        <family val="2"/>
        <charset val="1"/>
      </rPr>
      <t xml:space="preserve">Listed</t>
    </r>
    <r>
      <rPr>
        <sz val="12"/>
        <rFont val="Calibri"/>
        <family val="2"/>
        <charset val="1"/>
      </rPr>
      <t xml:space="preserve"> Securities (RICS)</t>
    </r>
  </si>
  <si>
    <t xml:space="preserve">Average Daily Trading Volume - Total (Listed, Non-Listed)</t>
  </si>
  <si>
    <t xml:space="preserve">12 currently; More w/ automated strategies</t>
  </si>
  <si>
    <t xml:space="preserve">Product Types Executed via Enfusion OMS</t>
  </si>
  <si>
    <t xml:space="preserve"># Enfusion OMS Direct Broker Connections</t>
  </si>
  <si>
    <t xml:space="preserve">two</t>
  </si>
  <si>
    <t xml:space="preserve">IB, HSBC</t>
  </si>
  <si>
    <t xml:space="preserve">Prime Brokers with Short Locates via Enfusion OMS</t>
  </si>
  <si>
    <t xml:space="preserve">Connectivity with external OMS</t>
  </si>
  <si>
    <t xml:space="preserve">Yes</t>
  </si>
  <si>
    <t xml:space="preserve">Trade Capture Interfaces (e.g. EMS, drop copy) per Product Type</t>
  </si>
  <si>
    <t xml:space="preserve">Trade Matching Platforms and Product Types</t>
  </si>
  <si>
    <t xml:space="preserve">Realtime Pricing Source</t>
  </si>
  <si>
    <t xml:space="preserve">Bloomberg SAPI: ~$23k/year (needs BBG terminal as well). Factset: $4800/year/user (does not need any terminal)</t>
  </si>
  <si>
    <t xml:space="preserve">Additional Pricing Source(s)</t>
  </si>
  <si>
    <t xml:space="preserve">N/A</t>
  </si>
  <si>
    <t xml:space="preserve">Additional 3rd Party Connectivity (y/n)</t>
  </si>
  <si>
    <t xml:space="preserve">#ref!</t>
  </si>
  <si>
    <t xml:space="preserve">The purpose of this tab is twofold: </t>
  </si>
  <si>
    <t xml:space="preserve">1) Document all connections Enfusion must establish for incoming and outgoing transmission of trade data</t>
  </si>
  <si>
    <t xml:space="preserve">2) Document expected trading volumes per product type/interface</t>
  </si>
  <si>
    <t xml:space="preserve">Instructions</t>
  </si>
  <si>
    <t xml:space="preserve">Please list the expected daily trading volume per product type and interface</t>
  </si>
  <si>
    <t xml:space="preserve">Interface Categories</t>
  </si>
  <si>
    <t xml:space="preserve">Trade Capture Interfaces - please include any external trading platform which will be communicating trade details to be captured in Enfusion (e.g. fix drop copies)</t>
  </si>
  <si>
    <t xml:space="preserve">Trade Export Interfaces  - please include any 3rd parties that should be sent daily trade files from Enfusion (e.g. PBs, Admins and Trade Matching Platforms)</t>
  </si>
  <si>
    <t xml:space="preserve">Reconciliation Interfaces - please document clearing brokers and admins to be reconciled vs Enfusion book of record</t>
  </si>
  <si>
    <t xml:space="preserve">Additional Interfaces - please list any additional incoming or outgoing connections required by your firm</t>
  </si>
  <si>
    <t xml:space="preserve">Equities</t>
  </si>
  <si>
    <t xml:space="preserve">TRS/CFD</t>
  </si>
  <si>
    <t xml:space="preserve">Futures</t>
  </si>
  <si>
    <t xml:space="preserve">Options</t>
  </si>
  <si>
    <t xml:space="preserve">Corp/Gov't Bonds</t>
  </si>
  <si>
    <t xml:space="preserve">Convert Bonds</t>
  </si>
  <si>
    <t xml:space="preserve">FX Spot</t>
  </si>
  <si>
    <t xml:space="preserve">OTC Options</t>
  </si>
  <si>
    <t xml:space="preserve">FX Opt (vanilla)</t>
  </si>
  <si>
    <t xml:space="preserve">FX Opt (exotic)</t>
  </si>
  <si>
    <t xml:space="preserve">Privates</t>
  </si>
  <si>
    <t xml:space="preserve">IRS</t>
  </si>
  <si>
    <t xml:space="preserve">CDS</t>
  </si>
  <si>
    <t xml:space="preserve">IRS Swaption</t>
  </si>
  <si>
    <t xml:space="preserve">CDS Swaption</t>
  </si>
  <si>
    <t xml:space="preserve">Repos</t>
  </si>
  <si>
    <t xml:space="preserve">Bank Debt</t>
  </si>
  <si>
    <t xml:space="preserve">Trade Capture </t>
  </si>
  <si>
    <t xml:space="preserve">Enfusion OEMS</t>
  </si>
  <si>
    <t xml:space="preserve">x</t>
  </si>
  <si>
    <t xml:space="preserve">Manual Trade Input/Upload into Enfusion</t>
  </si>
  <si>
    <t xml:space="preserve">Trade Export Interfaces</t>
  </si>
  <si>
    <t xml:space="preserve">HSBC Custodian</t>
  </si>
  <si>
    <t xml:space="preserve">Interactive Brokers Custodian</t>
  </si>
  <si>
    <t xml:space="preserve">NT Custodian</t>
  </si>
  <si>
    <t xml:space="preserve">Reconciliation Interfaces </t>
  </si>
  <si>
    <t xml:space="preserve">Valuation Interfaces</t>
  </si>
  <si>
    <t xml:space="preserve">Bloomberg SAPI</t>
  </si>
  <si>
    <t xml:space="preserve">FactSet Real Time</t>
  </si>
  <si>
    <t xml:space="preserve">Internal Pricing</t>
  </si>
  <si>
    <t xml:space="preserve">Bloomberg Data Licence</t>
  </si>
  <si>
    <t xml:space="preserve">Neovest Real Time</t>
  </si>
  <si>
    <t xml:space="preserve">Additional Interfaces</t>
  </si>
  <si>
    <t xml:space="preserve">Omgeo Oasys </t>
  </si>
  <si>
    <t xml:space="preserve">Allocation Email to Executing Brokers</t>
  </si>
  <si>
    <t xml:space="preserve">Inception date</t>
  </si>
  <si>
    <t xml:space="preserve">Total</t>
  </si>
  <si>
    <t xml:space="preserve">Listed Products</t>
  </si>
  <si>
    <t xml:space="preserve">International Equities</t>
  </si>
  <si>
    <t xml:space="preserve">Positions</t>
  </si>
  <si>
    <t xml:space="preserve">Monthly Trading Volume (in # of trades)</t>
  </si>
  <si>
    <t xml:space="preserve">US Equities</t>
  </si>
  <si>
    <t xml:space="preserve">Listed Options</t>
  </si>
  <si>
    <t xml:space="preserve">Listed Futures</t>
  </si>
  <si>
    <t xml:space="preserve">Calendar Spreads</t>
  </si>
  <si>
    <t xml:space="preserve">Monthly Trading Volume</t>
  </si>
  <si>
    <t xml:space="preserve">Listed FX Options</t>
  </si>
  <si>
    <t xml:space="preserve">FX Spots</t>
  </si>
  <si>
    <t xml:space="preserve">Gov/Corp Bonds</t>
  </si>
  <si>
    <t xml:space="preserve">Municipal Bonds</t>
  </si>
  <si>
    <t xml:space="preserve">Bank Loans</t>
  </si>
  <si>
    <t xml:space="preserve">Interest Rate Swaps (Cleared)</t>
  </si>
  <si>
    <t xml:space="preserve">Credit Default Swaps (Cleared)</t>
  </si>
  <si>
    <t xml:space="preserve">Money Market Instruments</t>
  </si>
  <si>
    <t xml:space="preserve">Rights</t>
  </si>
  <si>
    <t xml:space="preserve">Pay to Hold (PTH)</t>
  </si>
  <si>
    <t xml:space="preserve">ISDA/ OTC Products</t>
  </si>
  <si>
    <t xml:space="preserve">OTC FX Options</t>
  </si>
  <si>
    <t xml:space="preserve">FX Forwards</t>
  </si>
  <si>
    <t xml:space="preserve">Equity Swaps</t>
  </si>
  <si>
    <t xml:space="preserve">Interest Rate Swaps (Bilateral)</t>
  </si>
  <si>
    <t xml:space="preserve">Credit Default Swaps (Bilateral)</t>
  </si>
  <si>
    <t xml:space="preserve">Variance/Vol Swaps</t>
  </si>
  <si>
    <t xml:space="preserve">IR Swaptions</t>
  </si>
  <si>
    <t xml:space="preserve">CDS Swaptions</t>
  </si>
  <si>
    <t xml:space="preserve">ABS / MBS</t>
  </si>
  <si>
    <t xml:space="preserve">Warrants</t>
  </si>
  <si>
    <t xml:space="preserve">Repurchase Agreements</t>
  </si>
  <si>
    <t xml:space="preserve">ASCOT</t>
  </si>
  <si>
    <t xml:space="preserve">Private Equity</t>
  </si>
  <si>
    <t xml:space="preserve">Other OTC</t>
  </si>
  <si>
    <t xml:space="preserve">Total Listed Positions</t>
  </si>
  <si>
    <t xml:space="preserve">Total Listed Monthly Trading Volume</t>
  </si>
  <si>
    <t xml:space="preserve">Estimated Daily Listed Trading Volume</t>
  </si>
  <si>
    <t xml:space="preserve">Total ISDA Positions</t>
  </si>
  <si>
    <t xml:space="preserve">Total ISDA Monthly Trading Volume</t>
  </si>
  <si>
    <t xml:space="preserve">Estimated Daily ISDA Trading Volume</t>
  </si>
  <si>
    <t xml:space="preserve">Please list each executing broker connection, product type and execution type relevant for trading via Enfusion's OMS</t>
  </si>
  <si>
    <t xml:space="preserve">US</t>
  </si>
  <si>
    <t xml:space="preserve">EMEA</t>
  </si>
  <si>
    <t xml:space="preserve">APAC</t>
  </si>
  <si>
    <t xml:space="preserve">Broker</t>
  </si>
  <si>
    <t xml:space="preserve">Product</t>
  </si>
  <si>
    <t xml:space="preserve">High Touch</t>
  </si>
  <si>
    <t xml:space="preserve">DMA</t>
  </si>
  <si>
    <t xml:space="preserve">Algos</t>
  </si>
  <si>
    <t xml:space="preserve">Program</t>
  </si>
  <si>
    <t xml:space="preserve">MS</t>
  </si>
  <si>
    <t xml:space="preserve">User Fee Table</t>
  </si>
  <si>
    <t xml:space="preserve">Full Users</t>
  </si>
  <si>
    <t xml:space="preserve">View Users</t>
  </si>
  <si>
    <t xml:space="preserve"># of Funds/SMAs</t>
  </si>
  <si>
    <t xml:space="preserve"># of Unique Listed Securities</t>
  </si>
  <si>
    <t xml:space="preserve"># Average Daily Trades</t>
  </si>
  <si>
    <t xml:space="preserve">0-250</t>
  </si>
  <si>
    <t xml:space="preserve">0-100</t>
  </si>
  <si>
    <t xml:space="preserve">250-500</t>
  </si>
  <si>
    <t xml:space="preserve">100-500</t>
  </si>
  <si>
    <t xml:space="preserve">500-1k</t>
  </si>
  <si>
    <t xml:space="preserve">1k-5k</t>
  </si>
  <si>
    <t xml:space="preserve">5k-15k</t>
  </si>
  <si>
    <t xml:space="preserve">15k-30k</t>
  </si>
  <si>
    <t xml:space="preserve">&gt;30k</t>
  </si>
  <si>
    <t xml:space="preserve">Users</t>
  </si>
  <si>
    <t xml:space="preserve">RICS</t>
  </si>
  <si>
    <t xml:space="preserve">Reuters Fee</t>
  </si>
  <si>
    <t xml:space="preserve">Add'l User</t>
  </si>
  <si>
    <t xml:space="preserve">Total Fee</t>
  </si>
  <si>
    <t xml:space="preserve">1k-2k</t>
  </si>
  <si>
    <t xml:space="preserve">2k-3.5k</t>
  </si>
  <si>
    <t xml:space="preserve">3.5k-5k</t>
  </si>
  <si>
    <t xml:space="preserve">5k-7.5k</t>
  </si>
  <si>
    <t xml:space="preserve">7.5k-10k</t>
  </si>
  <si>
    <t xml:space="preserve">10k-15k</t>
  </si>
  <si>
    <t xml:space="preserve">15k-20k</t>
  </si>
  <si>
    <t xml:space="preserve">20k-25k</t>
  </si>
  <si>
    <t xml:space="preserve">25k-30k</t>
  </si>
  <si>
    <t xml:space="preserve">Executing Brokers</t>
  </si>
  <si>
    <t xml:space="preserve">Fee</t>
  </si>
  <si>
    <t xml:space="preserve"> 0-4</t>
  </si>
  <si>
    <t xml:space="preserve"> 5-9</t>
  </si>
  <si>
    <t xml:space="preserve"> 10-14</t>
  </si>
  <si>
    <t xml:space="preserve"> 15-19</t>
  </si>
  <si>
    <t xml:space="preserve"> 20-24</t>
  </si>
  <si>
    <t xml:space="preserve"> 25-29</t>
  </si>
  <si>
    <t xml:space="preserve"> 30-34</t>
  </si>
  <si>
    <t xml:space="preserve">Real Time Pricing Source</t>
  </si>
  <si>
    <t xml:space="preserve">BB SAPI</t>
  </si>
  <si>
    <t xml:space="preserve">FactSet</t>
  </si>
  <si>
    <t xml:space="preserve">No</t>
  </si>
  <si>
    <t xml:space="preserve">Active Executing Brokers Utilized via Integrata OMS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</si>
</sst>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"/>
    <numFmt numFmtId="166" formatCode="d\-mmm"/>
    <numFmt numFmtId="167" formatCode="m/d/yyyy"/>
    <numFmt numFmtId="168" formatCode="General"/>
    <numFmt numFmtId="169" formatCode="[$$-409]#,##0;[RED]\-[$$-409]#,##0"/>
    <numFmt numFmtId="170" formatCode="\$#,##0_);[RED]&quot;($&quot;#,##0\)"/>
    <numFmt numFmtId="171" formatCode="_(\$* #,##0.00_);_(\$* \(#,##0.00\);_(\$* \-??_);_(@_)"/>
  </numFmts>
  <fonts count="3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Trebuchet MS"/>
      <family val="2"/>
      <charset val="1"/>
    </font>
    <font>
      <b val="true"/>
      <sz val="11"/>
      <name val="Trebuchet MS"/>
      <family val="2"/>
      <charset val="1"/>
    </font>
    <font>
      <i val="true"/>
      <sz val="8"/>
      <name val="Trebuchet MS"/>
      <family val="2"/>
      <charset val="1"/>
    </font>
    <font>
      <sz val="8"/>
      <name val="Trebuchet MS"/>
      <family val="2"/>
      <charset val="1"/>
    </font>
    <font>
      <sz val="12"/>
      <name val="Calibri"/>
      <family val="2"/>
      <charset val="1"/>
    </font>
    <font>
      <sz val="14"/>
      <name val="Calibri"/>
      <family val="2"/>
      <charset val="1"/>
    </font>
    <font>
      <b val="true"/>
      <sz val="12"/>
      <name val="Calibri"/>
      <family val="2"/>
      <charset val="1"/>
    </font>
    <font>
      <u val="single"/>
      <sz val="12"/>
      <name val="Calibri"/>
      <family val="2"/>
      <charset val="1"/>
    </font>
    <font>
      <b val="true"/>
      <u val="singl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Trebuchet MS"/>
      <family val="2"/>
      <charset val="1"/>
    </font>
    <font>
      <b val="true"/>
      <sz val="12"/>
      <color rgb="FF002060"/>
      <name val="Calibri"/>
      <family val="2"/>
      <charset val="1"/>
    </font>
    <font>
      <b val="true"/>
      <sz val="14"/>
      <color rgb="FF002060"/>
      <name val="Calibri"/>
      <family val="2"/>
      <charset val="1"/>
    </font>
    <font>
      <b val="true"/>
      <sz val="10"/>
      <color rgb="FF002060"/>
      <name val="Trebuchet MS"/>
      <family val="2"/>
      <charset val="1"/>
    </font>
    <font>
      <sz val="12"/>
      <color rgb="FF00206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D8D8D8"/>
      <name val="Calibri"/>
      <family val="2"/>
      <charset val="1"/>
    </font>
    <font>
      <b val="true"/>
      <sz val="9"/>
      <color rgb="FF002060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0"/>
    </font>
    <font>
      <sz val="11"/>
      <color rgb="FF000000"/>
      <name val="Calibri"/>
      <family val="0"/>
    </font>
    <font>
      <b val="true"/>
      <sz val="12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0"/>
      <name val="Trebuchet MS"/>
      <family val="2"/>
      <charset val="1"/>
    </font>
    <font>
      <sz val="10"/>
      <color rgb="FFFF0000"/>
      <name val="Trebuchet MS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E4EAF4"/>
        <bgColor rgb="FFECECEC"/>
      </patternFill>
    </fill>
    <fill>
      <patternFill patternType="solid">
        <fgColor rgb="FFF2F2F2"/>
        <bgColor rgb="FFEDEDED"/>
      </patternFill>
    </fill>
    <fill>
      <patternFill patternType="solid">
        <fgColor rgb="FFFFFF00"/>
        <bgColor rgb="FFFFCC00"/>
      </patternFill>
    </fill>
    <fill>
      <patternFill patternType="solid">
        <fgColor rgb="FFBFBFBF"/>
        <bgColor rgb="FFBDD7EE"/>
      </patternFill>
    </fill>
    <fill>
      <patternFill patternType="solid">
        <fgColor rgb="FFD6DCE5"/>
        <bgColor rgb="FFD6DCE4"/>
      </patternFill>
    </fill>
    <fill>
      <patternFill patternType="solid">
        <fgColor rgb="FFBDD7EE"/>
        <bgColor rgb="FFD6DCE5"/>
      </patternFill>
    </fill>
    <fill>
      <patternFill patternType="solid">
        <fgColor rgb="FFFF0000"/>
        <bgColor rgb="FF993300"/>
      </patternFill>
    </fill>
    <fill>
      <patternFill patternType="solid">
        <fgColor rgb="FF002060"/>
        <bgColor rgb="FF000080"/>
      </patternFill>
    </fill>
    <fill>
      <patternFill patternType="solid">
        <fgColor rgb="FFE7E6E6"/>
        <bgColor rgb="FFECECEC"/>
      </patternFill>
    </fill>
    <fill>
      <patternFill patternType="solid">
        <fgColor rgb="FF00B050"/>
        <bgColor rgb="FF008080"/>
      </patternFill>
    </fill>
    <fill>
      <patternFill patternType="solid">
        <fgColor rgb="FF5B9BD5"/>
        <bgColor rgb="FF2E75B6"/>
      </patternFill>
    </fill>
    <fill>
      <patternFill patternType="solid">
        <fgColor rgb="FFA8D08D"/>
        <bgColor rgb="FFBFBFBF"/>
      </patternFill>
    </fill>
    <fill>
      <patternFill patternType="solid">
        <fgColor rgb="FFF7CAAC"/>
        <bgColor rgb="FFD8D8D8"/>
      </patternFill>
    </fill>
    <fill>
      <patternFill patternType="solid">
        <fgColor rgb="FFD6DCE4"/>
        <bgColor rgb="FFD6DCE5"/>
      </patternFill>
    </fill>
    <fill>
      <patternFill patternType="solid">
        <fgColor rgb="FFEDEDED"/>
        <bgColor rgb="FFECECEC"/>
      </patternFill>
    </fill>
    <fill>
      <patternFill patternType="solid">
        <fgColor rgb="FFFFF2CC"/>
        <bgColor rgb="FFF2F2F2"/>
      </patternFill>
    </fill>
    <fill>
      <patternFill patternType="solid">
        <fgColor rgb="FFECECEC"/>
        <bgColor rgb="FFEDEDED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>
        <color rgb="FF2E75B6"/>
      </left>
      <right style="thin">
        <color rgb="FF2E75B6"/>
      </right>
      <top style="thin">
        <color rgb="FF2E75B6"/>
      </top>
      <bottom style="thin">
        <color rgb="FF2E75B6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>
        <color rgb="FFFF0000"/>
      </left>
      <right style="medium">
        <color rgb="FFFF0000"/>
      </right>
      <top style="thin">
        <color rgb="FF3B5E91"/>
      </top>
      <bottom style="medium">
        <color rgb="FFFF0000"/>
      </bottom>
      <diagonal/>
    </border>
    <border diagonalUp="false" diagonalDown="false">
      <left/>
      <right style="thin">
        <color rgb="FF3B5E91"/>
      </right>
      <top style="thin">
        <color rgb="FF3B5E91"/>
      </top>
      <bottom style="thin">
        <color rgb="FF3B5E91"/>
      </bottom>
      <diagonal/>
    </border>
    <border diagonalUp="false" diagonalDown="false">
      <left style="thin">
        <color rgb="FF3B5E91"/>
      </left>
      <right/>
      <top style="thin">
        <color rgb="FF3B5E91"/>
      </top>
      <bottom style="thin">
        <color rgb="FF3B5E91"/>
      </bottom>
      <diagonal/>
    </border>
    <border diagonalUp="false" diagonalDown="false">
      <left style="thin">
        <color rgb="FF3B5E91"/>
      </left>
      <right style="thin">
        <color rgb="FF3B5E91"/>
      </right>
      <top style="thin">
        <color rgb="FF3B5E91"/>
      </top>
      <bottom style="thin">
        <color rgb="FF3B5E91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" xfId="23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3" fillId="0" borderId="5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8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9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11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6" borderId="7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7" borderId="11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8" borderId="11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6" borderId="5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11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9" borderId="5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11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6" borderId="5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6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2" fillId="11" borderId="12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5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2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6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2" fillId="5" borderId="12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23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1" borderId="1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11" borderId="4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2" fillId="11" borderId="6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2" fillId="11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2" fillId="11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3" borderId="8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4" borderId="8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5" borderId="9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6" borderId="1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3" borderId="1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4" borderId="1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5" borderId="1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6" borderId="1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6" borderId="1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17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7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17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1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17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17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17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9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2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1" fontId="2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29" fillId="19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planatory Text 2" xfId="20"/>
    <cellStyle name="Normal 2" xfId="21"/>
    <cellStyle name="Normal 2 2" xfId="22"/>
    <cellStyle name="Normal 3" xfId="23"/>
  </cellStyles>
  <dxfs count="1"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2CC"/>
      <rgbColor rgb="FFE4EAF4"/>
      <rgbColor rgb="FF660066"/>
      <rgbColor rgb="FFFF8080"/>
      <rgbColor rgb="FF0066CC"/>
      <rgbColor rgb="FFBDD7EE"/>
      <rgbColor rgb="FF000080"/>
      <rgbColor rgb="FFFF00FF"/>
      <rgbColor rgb="FFE7E6E6"/>
      <rgbColor rgb="FF00FFFF"/>
      <rgbColor rgb="FF800080"/>
      <rgbColor rgb="FF800000"/>
      <rgbColor rgb="FF008080"/>
      <rgbColor rgb="FF0000FF"/>
      <rgbColor rgb="FF00CCFF"/>
      <rgbColor rgb="FFF2F2F2"/>
      <rgbColor rgb="FFECECEC"/>
      <rgbColor rgb="FFEDEDED"/>
      <rgbColor rgb="FFD6DCE5"/>
      <rgbColor rgb="FFD6DCE4"/>
      <rgbColor rgb="FFD8D8D8"/>
      <rgbColor rgb="FFF7CAAC"/>
      <rgbColor rgb="FF2E75B6"/>
      <rgbColor rgb="FF33CCCC"/>
      <rgbColor rgb="FF99CC00"/>
      <rgbColor rgb="FFFFCC00"/>
      <rgbColor rgb="FFFF9900"/>
      <rgbColor rgb="FFFF6600"/>
      <rgbColor rgb="FF3B5E91"/>
      <rgbColor rgb="FFA8D08D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10</xdr:col>
      <xdr:colOff>313200</xdr:colOff>
      <xdr:row>40</xdr:row>
      <xdr:rowOff>46440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0"/>
          <a:ext cx="6434280" cy="6396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3894840</xdr:colOff>
      <xdr:row>3</xdr:row>
      <xdr:rowOff>102960</xdr:rowOff>
    </xdr:to>
    <xdr:pic>
      <xdr:nvPicPr>
        <xdr:cNvPr id="1" name="Picture 4" descr=""/>
        <xdr:cNvPicPr/>
      </xdr:nvPicPr>
      <xdr:blipFill>
        <a:blip r:embed="rId1"/>
        <a:stretch/>
      </xdr:blipFill>
      <xdr:spPr>
        <a:xfrm>
          <a:off x="0" y="0"/>
          <a:ext cx="8622360" cy="712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119880</xdr:colOff>
      <xdr:row>0</xdr:row>
      <xdr:rowOff>89640</xdr:rowOff>
    </xdr:from>
    <xdr:to>
      <xdr:col>13</xdr:col>
      <xdr:colOff>100080</xdr:colOff>
      <xdr:row>0</xdr:row>
      <xdr:rowOff>889560</xdr:rowOff>
    </xdr:to>
    <xdr:sp>
      <xdr:nvSpPr>
        <xdr:cNvPr id="2" name="Shape 20"/>
        <xdr:cNvSpPr/>
      </xdr:nvSpPr>
      <xdr:spPr>
        <a:xfrm>
          <a:off x="119880" y="89640"/>
          <a:ext cx="11801160" cy="799920"/>
        </a:xfrm>
        <a:prstGeom prst="rect">
          <a:avLst/>
        </a:prstGeom>
        <a:solidFill>
          <a:schemeClr val="lt1"/>
        </a:solidFill>
        <a:ln w="9525">
          <a:solidFill>
            <a:srgbClr val="bababa"/>
          </a:solidFill>
          <a:round/>
        </a:ln>
      </xdr:spPr>
      <xdr:style>
        <a:lnRef idx="0"/>
        <a:fillRef idx="0"/>
        <a:effectRef idx="0"/>
        <a:fontRef idx="minor"/>
      </xdr:style>
      <xdr:txBody>
        <a:bodyPr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100" spc="-1" strike="noStrike">
              <a:solidFill>
                <a:srgbClr val="000000"/>
              </a:solidFill>
              <a:latin typeface="Calibri"/>
              <a:ea typeface="Calibri"/>
            </a:rPr>
            <a:t>Instructions: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100" spc="-1" strike="noStrike">
              <a:solidFill>
                <a:srgbClr val="000000"/>
              </a:solidFill>
              <a:latin typeface="Calibri"/>
              <a:ea typeface="Calibri"/>
            </a:rPr>
            <a:t>Table </a:t>
          </a:r>
          <a:r>
            <a:rPr b="0" lang="en-US" sz="1100" spc="-1" strike="noStrike">
              <a:solidFill>
                <a:srgbClr val="000000"/>
              </a:solidFill>
              <a:latin typeface="Calibri"/>
              <a:ea typeface="Calibri"/>
            </a:rPr>
            <a:t>- enter the positions and monthly trading volume for each security type by fund.  Rows that exceed volume thresholds will instruct that Product/ Onboarding review is required to proceed.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119880</xdr:colOff>
      <xdr:row>0</xdr:row>
      <xdr:rowOff>89640</xdr:rowOff>
    </xdr:from>
    <xdr:to>
      <xdr:col>13</xdr:col>
      <xdr:colOff>100080</xdr:colOff>
      <xdr:row>0</xdr:row>
      <xdr:rowOff>889560</xdr:rowOff>
    </xdr:to>
    <xdr:sp>
      <xdr:nvSpPr>
        <xdr:cNvPr id="3" name="Shape 20"/>
        <xdr:cNvSpPr/>
      </xdr:nvSpPr>
      <xdr:spPr>
        <a:xfrm>
          <a:off x="119880" y="89640"/>
          <a:ext cx="11801160" cy="799920"/>
        </a:xfrm>
        <a:prstGeom prst="rect">
          <a:avLst/>
        </a:prstGeom>
        <a:solidFill>
          <a:schemeClr val="lt1"/>
        </a:solidFill>
        <a:ln w="9525">
          <a:solidFill>
            <a:srgbClr val="bababa"/>
          </a:solidFill>
          <a:round/>
        </a:ln>
      </xdr:spPr>
      <xdr:style>
        <a:lnRef idx="0"/>
        <a:fillRef idx="0"/>
        <a:effectRef idx="0"/>
        <a:fontRef idx="minor"/>
      </xdr:style>
      <xdr:txBody>
        <a:bodyPr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100" spc="-1" strike="noStrike">
              <a:solidFill>
                <a:srgbClr val="000000"/>
              </a:solidFill>
              <a:latin typeface="Calibri"/>
              <a:ea typeface="Calibri"/>
            </a:rPr>
            <a:t>Instructions: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100" spc="-1" strike="noStrike">
              <a:solidFill>
                <a:srgbClr val="000000"/>
              </a:solidFill>
              <a:latin typeface="Calibri"/>
              <a:ea typeface="Calibri"/>
            </a:rPr>
            <a:t>Table </a:t>
          </a:r>
          <a:r>
            <a:rPr b="0" lang="en-US" sz="1100" spc="-1" strike="noStrike">
              <a:solidFill>
                <a:srgbClr val="000000"/>
              </a:solidFill>
              <a:latin typeface="Calibri"/>
              <a:ea typeface="Calibri"/>
            </a:rPr>
            <a:t>- enter the positions and monthly trading volume for each security type by fund.  Rows that exceed volume thresholds will instruct that Product/ Onboarding review is required to proceed.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119880</xdr:colOff>
      <xdr:row>0</xdr:row>
      <xdr:rowOff>89640</xdr:rowOff>
    </xdr:from>
    <xdr:to>
      <xdr:col>13</xdr:col>
      <xdr:colOff>100080</xdr:colOff>
      <xdr:row>0</xdr:row>
      <xdr:rowOff>889560</xdr:rowOff>
    </xdr:to>
    <xdr:sp>
      <xdr:nvSpPr>
        <xdr:cNvPr id="4" name="Shape 20"/>
        <xdr:cNvSpPr/>
      </xdr:nvSpPr>
      <xdr:spPr>
        <a:xfrm>
          <a:off x="119880" y="89640"/>
          <a:ext cx="11801160" cy="799920"/>
        </a:xfrm>
        <a:prstGeom prst="rect">
          <a:avLst/>
        </a:prstGeom>
        <a:solidFill>
          <a:schemeClr val="lt1"/>
        </a:solidFill>
        <a:ln w="9525">
          <a:solidFill>
            <a:srgbClr val="bababa"/>
          </a:solidFill>
          <a:round/>
        </a:ln>
      </xdr:spPr>
      <xdr:style>
        <a:lnRef idx="0"/>
        <a:fillRef idx="0"/>
        <a:effectRef idx="0"/>
        <a:fontRef idx="minor"/>
      </xdr:style>
      <xdr:txBody>
        <a:bodyPr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100" spc="-1" strike="noStrike">
              <a:solidFill>
                <a:srgbClr val="000000"/>
              </a:solidFill>
              <a:latin typeface="Calibri"/>
              <a:ea typeface="Calibri"/>
            </a:rPr>
            <a:t>Instructions: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100" spc="-1" strike="noStrike">
              <a:solidFill>
                <a:srgbClr val="000000"/>
              </a:solidFill>
              <a:latin typeface="Calibri"/>
              <a:ea typeface="Calibri"/>
            </a:rPr>
            <a:t>Table </a:t>
          </a:r>
          <a:r>
            <a:rPr b="0" lang="en-US" sz="1100" spc="-1" strike="noStrike">
              <a:solidFill>
                <a:srgbClr val="000000"/>
              </a:solidFill>
              <a:latin typeface="Calibri"/>
              <a:ea typeface="Calibri"/>
            </a:rPr>
            <a:t>- enter the positions and monthly trading volume for each security type by fund.  Rows that exceed volume thresholds will instruct that Product/ Onboarding review is required to proceed.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119880</xdr:colOff>
      <xdr:row>0</xdr:row>
      <xdr:rowOff>89640</xdr:rowOff>
    </xdr:from>
    <xdr:to>
      <xdr:col>13</xdr:col>
      <xdr:colOff>100080</xdr:colOff>
      <xdr:row>0</xdr:row>
      <xdr:rowOff>889560</xdr:rowOff>
    </xdr:to>
    <xdr:sp>
      <xdr:nvSpPr>
        <xdr:cNvPr id="5" name="Shape 20"/>
        <xdr:cNvSpPr/>
      </xdr:nvSpPr>
      <xdr:spPr>
        <a:xfrm>
          <a:off x="119880" y="89640"/>
          <a:ext cx="11801160" cy="799920"/>
        </a:xfrm>
        <a:prstGeom prst="rect">
          <a:avLst/>
        </a:prstGeom>
        <a:solidFill>
          <a:schemeClr val="lt1"/>
        </a:solidFill>
        <a:ln w="9525">
          <a:solidFill>
            <a:srgbClr val="bababa"/>
          </a:solidFill>
          <a:round/>
        </a:ln>
      </xdr:spPr>
      <xdr:style>
        <a:lnRef idx="0"/>
        <a:fillRef idx="0"/>
        <a:effectRef idx="0"/>
        <a:fontRef idx="minor"/>
      </xdr:style>
      <xdr:txBody>
        <a:bodyPr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100" spc="-1" strike="noStrike">
              <a:solidFill>
                <a:srgbClr val="000000"/>
              </a:solidFill>
              <a:latin typeface="Calibri"/>
              <a:ea typeface="Calibri"/>
            </a:rPr>
            <a:t>Instructions: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100" spc="-1" strike="noStrike">
              <a:solidFill>
                <a:srgbClr val="000000"/>
              </a:solidFill>
              <a:latin typeface="Calibri"/>
              <a:ea typeface="Calibri"/>
            </a:rPr>
            <a:t>Table </a:t>
          </a:r>
          <a:r>
            <a:rPr b="0" lang="en-US" sz="1100" spc="-1" strike="noStrike">
              <a:solidFill>
                <a:srgbClr val="000000"/>
              </a:solidFill>
              <a:latin typeface="Calibri"/>
              <a:ea typeface="Calibri"/>
            </a:rPr>
            <a:t>- enter the positions and monthly trading volume for each security type by fund.  Rows that exceed volume thresholds will instruct that Product/ Onboarding review is required to proceed.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119880</xdr:colOff>
      <xdr:row>0</xdr:row>
      <xdr:rowOff>89640</xdr:rowOff>
    </xdr:from>
    <xdr:to>
      <xdr:col>13</xdr:col>
      <xdr:colOff>100080</xdr:colOff>
      <xdr:row>0</xdr:row>
      <xdr:rowOff>889560</xdr:rowOff>
    </xdr:to>
    <xdr:sp>
      <xdr:nvSpPr>
        <xdr:cNvPr id="6" name="Shape 20"/>
        <xdr:cNvSpPr/>
      </xdr:nvSpPr>
      <xdr:spPr>
        <a:xfrm>
          <a:off x="119880" y="89640"/>
          <a:ext cx="11801160" cy="799920"/>
        </a:xfrm>
        <a:prstGeom prst="rect">
          <a:avLst/>
        </a:prstGeom>
        <a:solidFill>
          <a:schemeClr val="lt1"/>
        </a:solidFill>
        <a:ln w="9525">
          <a:solidFill>
            <a:srgbClr val="bababa"/>
          </a:solidFill>
          <a:round/>
        </a:ln>
      </xdr:spPr>
      <xdr:style>
        <a:lnRef idx="0"/>
        <a:fillRef idx="0"/>
        <a:effectRef idx="0"/>
        <a:fontRef idx="minor"/>
      </xdr:style>
      <xdr:txBody>
        <a:bodyPr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100" spc="-1" strike="noStrike">
              <a:solidFill>
                <a:srgbClr val="000000"/>
              </a:solidFill>
              <a:latin typeface="Calibri"/>
              <a:ea typeface="Calibri"/>
            </a:rPr>
            <a:t>Instructions: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100" spc="-1" strike="noStrike">
              <a:solidFill>
                <a:srgbClr val="000000"/>
              </a:solidFill>
              <a:latin typeface="Calibri"/>
              <a:ea typeface="Calibri"/>
            </a:rPr>
            <a:t>Table </a:t>
          </a:r>
          <a:r>
            <a:rPr b="0" lang="en-US" sz="1100" spc="-1" strike="noStrike">
              <a:solidFill>
                <a:srgbClr val="000000"/>
              </a:solidFill>
              <a:latin typeface="Calibri"/>
              <a:ea typeface="Calibri"/>
            </a:rPr>
            <a:t>- enter the positions and monthly trading volume for each security type by fund.  Rows that exceed volume thresholds will instruct that Product/ Onboarding review is required to proceed.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119880</xdr:colOff>
      <xdr:row>0</xdr:row>
      <xdr:rowOff>89640</xdr:rowOff>
    </xdr:from>
    <xdr:to>
      <xdr:col>13</xdr:col>
      <xdr:colOff>100080</xdr:colOff>
      <xdr:row>0</xdr:row>
      <xdr:rowOff>889560</xdr:rowOff>
    </xdr:to>
    <xdr:sp>
      <xdr:nvSpPr>
        <xdr:cNvPr id="7" name="Shape 20"/>
        <xdr:cNvSpPr/>
      </xdr:nvSpPr>
      <xdr:spPr>
        <a:xfrm>
          <a:off x="119880" y="89640"/>
          <a:ext cx="11801160" cy="799920"/>
        </a:xfrm>
        <a:prstGeom prst="rect">
          <a:avLst/>
        </a:prstGeom>
        <a:solidFill>
          <a:schemeClr val="lt1"/>
        </a:solidFill>
        <a:ln w="9525">
          <a:solidFill>
            <a:srgbClr val="bababa"/>
          </a:solidFill>
          <a:round/>
        </a:ln>
      </xdr:spPr>
      <xdr:style>
        <a:lnRef idx="0"/>
        <a:fillRef idx="0"/>
        <a:effectRef idx="0"/>
        <a:fontRef idx="minor"/>
      </xdr:style>
      <xdr:txBody>
        <a:bodyPr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100" spc="-1" strike="noStrike">
              <a:solidFill>
                <a:srgbClr val="000000"/>
              </a:solidFill>
              <a:latin typeface="Calibri"/>
              <a:ea typeface="Calibri"/>
            </a:rPr>
            <a:t>Instructions: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100" spc="-1" strike="noStrike">
              <a:solidFill>
                <a:srgbClr val="000000"/>
              </a:solidFill>
              <a:latin typeface="Calibri"/>
              <a:ea typeface="Calibri"/>
            </a:rPr>
            <a:t>Table </a:t>
          </a:r>
          <a:r>
            <a:rPr b="0" lang="en-US" sz="1100" spc="-1" strike="noStrike">
              <a:solidFill>
                <a:srgbClr val="000000"/>
              </a:solidFill>
              <a:latin typeface="Calibri"/>
              <a:ea typeface="Calibri"/>
            </a:rPr>
            <a:t>- enter the positions and monthly trading volume for each security type by fund.  Rows that exceed volume thresholds will instruct that Product/ Onboarding review is required to proceed.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119880</xdr:colOff>
      <xdr:row>0</xdr:row>
      <xdr:rowOff>89640</xdr:rowOff>
    </xdr:from>
    <xdr:to>
      <xdr:col>13</xdr:col>
      <xdr:colOff>100080</xdr:colOff>
      <xdr:row>0</xdr:row>
      <xdr:rowOff>889560</xdr:rowOff>
    </xdr:to>
    <xdr:sp>
      <xdr:nvSpPr>
        <xdr:cNvPr id="8" name="Shape 20"/>
        <xdr:cNvSpPr/>
      </xdr:nvSpPr>
      <xdr:spPr>
        <a:xfrm>
          <a:off x="119880" y="89640"/>
          <a:ext cx="11801160" cy="799920"/>
        </a:xfrm>
        <a:prstGeom prst="rect">
          <a:avLst/>
        </a:prstGeom>
        <a:solidFill>
          <a:schemeClr val="lt1"/>
        </a:solidFill>
        <a:ln w="9525">
          <a:solidFill>
            <a:srgbClr val="bababa"/>
          </a:solidFill>
          <a:round/>
        </a:ln>
      </xdr:spPr>
      <xdr:style>
        <a:lnRef idx="0"/>
        <a:fillRef idx="0"/>
        <a:effectRef idx="0"/>
        <a:fontRef idx="minor"/>
      </xdr:style>
      <xdr:txBody>
        <a:bodyPr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100" spc="-1" strike="noStrike">
              <a:solidFill>
                <a:srgbClr val="000000"/>
              </a:solidFill>
              <a:latin typeface="Calibri"/>
              <a:ea typeface="Calibri"/>
            </a:rPr>
            <a:t>Instructions: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100" spc="-1" strike="noStrike">
              <a:solidFill>
                <a:srgbClr val="000000"/>
              </a:solidFill>
              <a:latin typeface="Calibri"/>
              <a:ea typeface="Calibri"/>
            </a:rPr>
            <a:t>Table </a:t>
          </a:r>
          <a:r>
            <a:rPr b="0" lang="en-US" sz="1100" spc="-1" strike="noStrike">
              <a:solidFill>
                <a:srgbClr val="000000"/>
              </a:solidFill>
              <a:latin typeface="Calibri"/>
              <a:ea typeface="Calibri"/>
            </a:rPr>
            <a:t>- enter the positions and monthly trading volume for each security type by fund.  Rows that exceed volume thresholds will instruct that Product/ Onboarding review is required to proceed.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1847520</xdr:colOff>
      <xdr:row>30</xdr:row>
      <xdr:rowOff>3240</xdr:rowOff>
    </xdr:from>
    <xdr:to>
      <xdr:col>0</xdr:col>
      <xdr:colOff>1942560</xdr:colOff>
      <xdr:row>30</xdr:row>
      <xdr:rowOff>8640</xdr:rowOff>
    </xdr:to>
    <xdr:clientData/>
  </xdr:twoCellAnchor>
  <xdr:twoCellAnchor editAs="oneCell">
    <xdr:from>
      <xdr:col>0</xdr:col>
      <xdr:colOff>1847520</xdr:colOff>
      <xdr:row>30</xdr:row>
      <xdr:rowOff>3240</xdr:rowOff>
    </xdr:from>
    <xdr:to>
      <xdr:col>0</xdr:col>
      <xdr:colOff>1942560</xdr:colOff>
      <xdr:row>30</xdr:row>
      <xdr:rowOff>8640</xdr:rowOff>
    </xdr:to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6" activeCellId="0" sqref="M6"/>
    </sheetView>
  </sheetViews>
  <sheetFormatPr defaultColWidth="8.6875" defaultRowHeight="12.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29"/>
  <sheetViews>
    <sheetView showFormulas="false" showGridLines="false" showRowColHeaders="true" showZeros="true" rightToLeft="false" tabSelected="true" showOutlineSymbols="true" defaultGridColor="true" view="normal" topLeftCell="A7" colorId="64" zoomScale="100" zoomScaleNormal="100" zoomScalePageLayoutView="80" workbookViewId="0">
      <selection pane="topLeft" activeCell="L18" activeCellId="0" sqref="L18"/>
    </sheetView>
  </sheetViews>
  <sheetFormatPr defaultColWidth="11.47265625" defaultRowHeight="13.5" zeroHeight="false" outlineLevelRow="0" outlineLevelCol="0"/>
  <cols>
    <col collapsed="false" customWidth="true" hidden="false" outlineLevel="0" max="1" min="1" style="1" width="67"/>
    <col collapsed="false" customWidth="true" hidden="false" outlineLevel="0" max="2" min="2" style="1" width="99.81"/>
    <col collapsed="false" customWidth="true" hidden="false" outlineLevel="0" max="3" min="3" style="1" width="48.18"/>
    <col collapsed="false" customWidth="true" hidden="false" outlineLevel="0" max="4" min="4" style="1" width="16.45"/>
    <col collapsed="false" customWidth="true" hidden="false" outlineLevel="0" max="5" min="5" style="1" width="22.17"/>
    <col collapsed="false" customWidth="true" hidden="false" outlineLevel="0" max="6" min="6" style="1" width="10.18"/>
    <col collapsed="false" customWidth="true" hidden="false" outlineLevel="0" max="7" min="7" style="1" width="11.82"/>
    <col collapsed="false" customWidth="false" hidden="false" outlineLevel="0" max="8" min="8" style="1" width="11.45"/>
    <col collapsed="false" customWidth="true" hidden="false" outlineLevel="0" max="9" min="9" style="1" width="9.82"/>
    <col collapsed="false" customWidth="true" hidden="false" outlineLevel="0" max="10" min="10" style="1" width="13.82"/>
    <col collapsed="false" customWidth="false" hidden="false" outlineLevel="0" max="1024" min="11" style="1" width="11.45"/>
  </cols>
  <sheetData>
    <row r="1" customFormat="false" ht="33.75" hidden="false" customHeight="true" outlineLevel="0" collapsed="false"/>
    <row r="2" customFormat="false" ht="14.25" hidden="false" customHeight="true" outlineLevel="0" collapsed="false">
      <c r="A2" s="2"/>
      <c r="B2" s="2"/>
      <c r="C2" s="3"/>
      <c r="D2" s="3"/>
    </row>
    <row r="3" customFormat="false" ht="3" hidden="true" customHeight="true" outlineLevel="0" collapsed="false">
      <c r="A3" s="4"/>
      <c r="B3" s="4"/>
      <c r="C3" s="3"/>
      <c r="D3" s="3"/>
    </row>
    <row r="4" s="5" customFormat="true" ht="14.25" hidden="false" customHeight="true" outlineLevel="0" collapsed="false">
      <c r="F4" s="1"/>
      <c r="G4" s="1"/>
      <c r="I4" s="1"/>
      <c r="J4" s="1"/>
      <c r="K4" s="1"/>
    </row>
    <row r="5" customFormat="false" ht="15.5" hidden="false" customHeight="false" outlineLevel="0" collapsed="false">
      <c r="A5" s="6"/>
      <c r="B5" s="6"/>
    </row>
    <row r="6" s="11" customFormat="true" ht="18.5" hidden="false" customHeight="false" outlineLevel="0" collapsed="false">
      <c r="A6" s="7" t="s">
        <v>0</v>
      </c>
      <c r="B6" s="8"/>
      <c r="C6" s="9"/>
      <c r="D6" s="10"/>
      <c r="F6" s="1"/>
      <c r="G6" s="1"/>
      <c r="H6" s="1"/>
      <c r="I6" s="1"/>
      <c r="J6" s="1"/>
      <c r="K6" s="1"/>
    </row>
    <row r="7" s="11" customFormat="true" ht="15.5" hidden="false" customHeight="false" outlineLevel="0" collapsed="false">
      <c r="A7" s="12" t="s">
        <v>1</v>
      </c>
      <c r="B7" s="13" t="s">
        <v>2</v>
      </c>
      <c r="C7" s="1"/>
      <c r="D7" s="1"/>
      <c r="F7" s="1"/>
      <c r="G7" s="1"/>
      <c r="H7" s="1"/>
      <c r="I7" s="1"/>
      <c r="J7" s="1"/>
      <c r="K7" s="1"/>
    </row>
    <row r="8" customFormat="false" ht="15" hidden="false" customHeight="false" outlineLevel="0" collapsed="false">
      <c r="A8" s="14" t="s">
        <v>3</v>
      </c>
      <c r="B8" s="15"/>
    </row>
    <row r="9" customFormat="false" ht="15.5" hidden="false" customHeight="false" outlineLevel="0" collapsed="false">
      <c r="A9" s="14" t="s">
        <v>4</v>
      </c>
      <c r="B9" s="15" t="n">
        <v>2</v>
      </c>
    </row>
    <row r="10" customFormat="false" ht="15.5" hidden="false" customHeight="false" outlineLevel="0" collapsed="false">
      <c r="A10" s="14" t="s">
        <v>5</v>
      </c>
      <c r="B10" s="15" t="s">
        <v>6</v>
      </c>
    </row>
    <row r="11" customFormat="false" ht="15.5" hidden="false" customHeight="false" outlineLevel="0" collapsed="false">
      <c r="A11" s="14" t="s">
        <v>7</v>
      </c>
      <c r="B11" s="15" t="s">
        <v>8</v>
      </c>
    </row>
    <row r="12" customFormat="false" ht="15.5" hidden="false" customHeight="false" outlineLevel="0" collapsed="false">
      <c r="A12" s="14" t="s">
        <v>9</v>
      </c>
      <c r="B12" s="15" t="s">
        <v>10</v>
      </c>
    </row>
    <row r="13" customFormat="false" ht="15.5" hidden="false" customHeight="false" outlineLevel="0" collapsed="false">
      <c r="A13" s="14" t="s">
        <v>11</v>
      </c>
      <c r="B13" s="16" t="n">
        <v>3</v>
      </c>
    </row>
    <row r="14" customFormat="false" ht="15.5" hidden="false" customHeight="false" outlineLevel="0" collapsed="false">
      <c r="A14" s="14" t="s">
        <v>12</v>
      </c>
      <c r="B14" s="16" t="n">
        <v>0</v>
      </c>
    </row>
    <row r="15" customFormat="false" ht="15.5" hidden="false" customHeight="false" outlineLevel="0" collapsed="false">
      <c r="A15" s="14" t="s">
        <v>13</v>
      </c>
      <c r="B15" s="15" t="s">
        <v>14</v>
      </c>
      <c r="C15" s="1" t="s">
        <v>15</v>
      </c>
    </row>
    <row r="16" customFormat="false" ht="15.5" hidden="false" customHeight="false" outlineLevel="0" collapsed="false">
      <c r="A16" s="14" t="s">
        <v>16</v>
      </c>
      <c r="B16" s="15" t="s">
        <v>17</v>
      </c>
      <c r="C16" s="1" t="s">
        <v>18</v>
      </c>
    </row>
    <row r="17" customFormat="false" ht="15.5" hidden="false" customHeight="false" outlineLevel="0" collapsed="false">
      <c r="A17" s="17" t="s">
        <v>19</v>
      </c>
      <c r="B17" s="15" t="s">
        <v>20</v>
      </c>
      <c r="C17" s="1" t="s">
        <v>21</v>
      </c>
    </row>
    <row r="18" customFormat="false" ht="15.5" hidden="false" customHeight="false" outlineLevel="0" collapsed="false">
      <c r="A18" s="14" t="s">
        <v>22</v>
      </c>
      <c r="B18" s="16"/>
    </row>
    <row r="19" customFormat="false" ht="15.5" hidden="false" customHeight="false" outlineLevel="0" collapsed="false">
      <c r="A19" s="14" t="s">
        <v>23</v>
      </c>
      <c r="B19" s="16"/>
    </row>
    <row r="20" customFormat="false" ht="15.5" hidden="false" customHeight="false" outlineLevel="0" collapsed="false">
      <c r="A20" s="14" t="s">
        <v>24</v>
      </c>
      <c r="B20" s="16" t="s">
        <v>25</v>
      </c>
    </row>
    <row r="21" customFormat="false" ht="15.5" hidden="false" customHeight="false" outlineLevel="0" collapsed="false">
      <c r="A21" s="14" t="s">
        <v>26</v>
      </c>
      <c r="B21" s="15" t="s">
        <v>20</v>
      </c>
    </row>
    <row r="22" customFormat="false" ht="15.5" hidden="false" customHeight="false" outlineLevel="0" collapsed="false">
      <c r="A22" s="14" t="s">
        <v>27</v>
      </c>
      <c r="B22" s="18" t="s">
        <v>28</v>
      </c>
      <c r="C22" s="1" t="s">
        <v>29</v>
      </c>
    </row>
    <row r="23" customFormat="false" ht="15.5" hidden="false" customHeight="false" outlineLevel="0" collapsed="false">
      <c r="A23" s="14" t="s">
        <v>30</v>
      </c>
      <c r="B23" s="16" t="s">
        <v>29</v>
      </c>
    </row>
    <row r="24" customFormat="false" ht="15.5" hidden="false" customHeight="false" outlineLevel="0" collapsed="false">
      <c r="A24" s="14" t="s">
        <v>31</v>
      </c>
      <c r="B24" s="15" t="s">
        <v>32</v>
      </c>
    </row>
    <row r="25" customFormat="false" ht="15.5" hidden="false" customHeight="false" outlineLevel="0" collapsed="false">
      <c r="A25" s="14" t="s">
        <v>33</v>
      </c>
      <c r="B25" s="15" t="s">
        <v>17</v>
      </c>
    </row>
    <row r="26" customFormat="false" ht="15.5" hidden="false" customHeight="false" outlineLevel="0" collapsed="false">
      <c r="A26" s="14" t="s">
        <v>34</v>
      </c>
      <c r="B26" s="16" t="s">
        <v>17</v>
      </c>
    </row>
    <row r="27" customFormat="false" ht="15.5" hidden="false" customHeight="false" outlineLevel="0" collapsed="false">
      <c r="A27" s="14" t="s">
        <v>35</v>
      </c>
      <c r="B27" s="16"/>
      <c r="C27" s="1" t="s">
        <v>36</v>
      </c>
    </row>
    <row r="28" customFormat="false" ht="15.5" hidden="false" customHeight="false" outlineLevel="0" collapsed="false">
      <c r="A28" s="14" t="s">
        <v>37</v>
      </c>
      <c r="B28" s="15" t="s">
        <v>38</v>
      </c>
    </row>
    <row r="29" customFormat="false" ht="15.5" hidden="false" customHeight="false" outlineLevel="0" collapsed="false">
      <c r="A29" s="14" t="s">
        <v>39</v>
      </c>
      <c r="B29" s="15" t="s">
        <v>40</v>
      </c>
    </row>
  </sheetData>
  <mergeCells count="4">
    <mergeCell ref="A2:B2"/>
    <mergeCell ref="C2:D2"/>
    <mergeCell ref="A3:B3"/>
    <mergeCell ref="C3:D3"/>
  </mergeCells>
  <dataValidations count="2">
    <dataValidation allowBlank="true" errorStyle="stop" operator="between" showDropDown="false" showErrorMessage="true" showInputMessage="true" sqref="B9" type="whole">
      <formula1>1</formula1>
      <formula2>1000</formula2>
    </dataValidation>
    <dataValidation allowBlank="true" errorStyle="stop" operator="between" showDropDown="false" showErrorMessage="true" showInputMessage="true" sqref="B27 B29" type="list">
      <formula1>#ref!</formula1>
      <formula2>0</formula2>
    </dataValidation>
  </dataValidations>
  <printOptions headings="false" gridLines="false" gridLinesSet="true" horizontalCentered="true" verticalCentered="false"/>
  <pageMargins left="0.25" right="0.25" top="0.75" bottom="0.75" header="0.511805555555555" footer="0.511805555555555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4" man="true" max="16383" min="0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1048529"/>
  <sheetViews>
    <sheetView showFormulas="false" showGridLines="false" showRowColHeaders="true" showZeros="true" rightToLeft="false" tabSelected="false" showOutlineSymbols="true" defaultGridColor="true" view="normal" topLeftCell="A15" colorId="64" zoomScale="90" zoomScaleNormal="90" zoomScalePageLayoutView="100" workbookViewId="0">
      <selection pane="topLeft" activeCell="E41" activeCellId="0" sqref="E41"/>
    </sheetView>
  </sheetViews>
  <sheetFormatPr defaultColWidth="15.19921875" defaultRowHeight="14.5" zeroHeight="false" outlineLevelRow="0" outlineLevelCol="0"/>
  <cols>
    <col collapsed="false" customWidth="true" hidden="false" outlineLevel="0" max="1" min="1" style="19" width="56.45"/>
    <col collapsed="false" customWidth="true" hidden="false" outlineLevel="0" max="2" min="2" style="19" width="17"/>
    <col collapsed="false" customWidth="true" hidden="false" outlineLevel="0" max="3" min="3" style="19" width="9.46"/>
    <col collapsed="false" customWidth="true" hidden="false" outlineLevel="0" max="5" min="4" style="19" width="8.54"/>
    <col collapsed="false" customWidth="true" hidden="false" outlineLevel="0" max="6" min="6" style="19" width="18"/>
    <col collapsed="false" customWidth="true" hidden="false" outlineLevel="0" max="7" min="7" style="19" width="15.54"/>
    <col collapsed="false" customWidth="true" hidden="false" outlineLevel="0" max="8" min="8" style="19" width="8.45"/>
    <col collapsed="false" customWidth="true" hidden="false" outlineLevel="0" max="9" min="9" style="19" width="18.27"/>
    <col collapsed="false" customWidth="true" hidden="false" outlineLevel="0" max="10" min="10" style="19" width="15.81"/>
    <col collapsed="false" customWidth="true" hidden="false" outlineLevel="0" max="12" min="11" style="19" width="16"/>
    <col collapsed="false" customWidth="true" hidden="false" outlineLevel="0" max="13" min="13" style="19" width="4.17"/>
    <col collapsed="false" customWidth="true" hidden="false" outlineLevel="0" max="14" min="14" style="19" width="4.82"/>
    <col collapsed="false" customWidth="true" hidden="false" outlineLevel="0" max="15" min="15" style="19" width="13.55"/>
    <col collapsed="false" customWidth="true" hidden="false" outlineLevel="0" max="16" min="16" style="19" width="14.45"/>
    <col collapsed="false" customWidth="true" hidden="false" outlineLevel="0" max="17" min="17" style="19" width="7.18"/>
    <col collapsed="false" customWidth="true" hidden="false" outlineLevel="0" max="18" min="18" style="19" width="10.99"/>
    <col collapsed="false" customWidth="true" hidden="false" outlineLevel="0" max="27" min="19" style="19" width="7.54"/>
    <col collapsed="false" customWidth="false" hidden="false" outlineLevel="0" max="1024" min="28" style="19" width="15.18"/>
  </cols>
  <sheetData>
    <row r="1" customFormat="false" ht="15" hidden="false" customHeight="true" outlineLevel="0" collapsed="false"/>
    <row r="2" customFormat="false" ht="15" hidden="false" customHeight="true" outlineLevel="0" collapsed="false">
      <c r="A2" s="20" t="s">
        <v>1</v>
      </c>
      <c r="B2" s="21"/>
      <c r="C2" s="21"/>
      <c r="D2" s="21"/>
      <c r="E2" s="21"/>
      <c r="F2" s="21"/>
      <c r="G2" s="21"/>
      <c r="H2" s="21"/>
      <c r="I2" s="21"/>
      <c r="J2" s="21"/>
      <c r="K2" s="22"/>
      <c r="L2" s="23"/>
    </row>
    <row r="3" customFormat="false" ht="15" hidden="false" customHeight="true" outlineLevel="0" collapsed="false">
      <c r="A3" s="24" t="s">
        <v>41</v>
      </c>
      <c r="B3" s="25"/>
      <c r="C3" s="25"/>
      <c r="D3" s="25"/>
      <c r="E3" s="25"/>
      <c r="F3" s="25"/>
      <c r="G3" s="25"/>
      <c r="H3" s="25"/>
      <c r="I3" s="25"/>
      <c r="J3" s="25"/>
      <c r="K3" s="26"/>
      <c r="L3" s="23"/>
    </row>
    <row r="4" customFormat="false" ht="15" hidden="false" customHeight="true" outlineLevel="0" collapsed="false">
      <c r="A4" s="27" t="s">
        <v>42</v>
      </c>
      <c r="B4" s="25"/>
      <c r="C4" s="25"/>
      <c r="D4" s="25"/>
      <c r="E4" s="25"/>
      <c r="F4" s="25"/>
      <c r="G4" s="25"/>
      <c r="H4" s="25"/>
      <c r="I4" s="25"/>
      <c r="J4" s="25"/>
      <c r="K4" s="26"/>
      <c r="L4" s="23"/>
    </row>
    <row r="5" customFormat="false" ht="15" hidden="false" customHeight="true" outlineLevel="0" collapsed="false">
      <c r="A5" s="27" t="s">
        <v>43</v>
      </c>
      <c r="B5" s="25"/>
      <c r="C5" s="25"/>
      <c r="D5" s="25"/>
      <c r="E5" s="25"/>
      <c r="F5" s="25"/>
      <c r="G5" s="25"/>
      <c r="H5" s="25"/>
      <c r="I5" s="25"/>
      <c r="J5" s="25"/>
      <c r="K5" s="26"/>
      <c r="L5" s="23"/>
    </row>
    <row r="6" customFormat="false" ht="15" hidden="false" customHeight="true" outlineLevel="0" collapsed="false">
      <c r="A6" s="27"/>
      <c r="B6" s="25"/>
      <c r="C6" s="25"/>
      <c r="D6" s="25"/>
      <c r="E6" s="25"/>
      <c r="F6" s="25"/>
      <c r="G6" s="25"/>
      <c r="H6" s="25"/>
      <c r="I6" s="25"/>
      <c r="J6" s="25"/>
      <c r="K6" s="26"/>
      <c r="L6" s="23"/>
    </row>
    <row r="7" customFormat="false" ht="15" hidden="false" customHeight="true" outlineLevel="0" collapsed="false">
      <c r="A7" s="28" t="s">
        <v>44</v>
      </c>
      <c r="B7" s="25"/>
      <c r="C7" s="25"/>
      <c r="D7" s="25"/>
      <c r="E7" s="25"/>
      <c r="F7" s="25"/>
      <c r="G7" s="25"/>
      <c r="H7" s="25"/>
      <c r="I7" s="25"/>
      <c r="J7" s="25"/>
      <c r="K7" s="26"/>
      <c r="L7" s="23"/>
    </row>
    <row r="8" customFormat="false" ht="15" hidden="false" customHeight="true" outlineLevel="0" collapsed="false">
      <c r="A8" s="24" t="s">
        <v>45</v>
      </c>
      <c r="B8" s="25"/>
      <c r="C8" s="25"/>
      <c r="D8" s="25"/>
      <c r="E8" s="25"/>
      <c r="F8" s="25"/>
      <c r="G8" s="25"/>
      <c r="H8" s="25"/>
      <c r="I8" s="25"/>
      <c r="J8" s="25"/>
      <c r="K8" s="26"/>
      <c r="L8" s="23"/>
    </row>
    <row r="9" customFormat="false" ht="15" hidden="false" customHeight="true" outlineLevel="0" collapsed="false">
      <c r="A9" s="24"/>
      <c r="B9" s="25"/>
      <c r="C9" s="25"/>
      <c r="D9" s="25"/>
      <c r="E9" s="25"/>
      <c r="F9" s="25"/>
      <c r="G9" s="25"/>
      <c r="H9" s="25"/>
      <c r="I9" s="25"/>
      <c r="J9" s="25"/>
      <c r="K9" s="26"/>
      <c r="L9" s="23"/>
    </row>
    <row r="10" customFormat="false" ht="15" hidden="false" customHeight="true" outlineLevel="0" collapsed="false">
      <c r="A10" s="28" t="s">
        <v>46</v>
      </c>
      <c r="B10" s="25"/>
      <c r="C10" s="25"/>
      <c r="D10" s="25"/>
      <c r="E10" s="25"/>
      <c r="F10" s="25"/>
      <c r="G10" s="25"/>
      <c r="H10" s="25"/>
      <c r="I10" s="25"/>
      <c r="J10" s="25"/>
      <c r="K10" s="26"/>
      <c r="L10" s="23"/>
    </row>
    <row r="11" customFormat="false" ht="15" hidden="false" customHeight="true" outlineLevel="0" collapsed="false">
      <c r="A11" s="24" t="s">
        <v>47</v>
      </c>
      <c r="B11" s="25"/>
      <c r="C11" s="25"/>
      <c r="D11" s="25"/>
      <c r="E11" s="25"/>
      <c r="F11" s="25"/>
      <c r="G11" s="25"/>
      <c r="H11" s="25"/>
      <c r="I11" s="25"/>
      <c r="J11" s="25"/>
      <c r="K11" s="26"/>
      <c r="L11" s="23"/>
    </row>
    <row r="12" customFormat="false" ht="15" hidden="false" customHeight="true" outlineLevel="0" collapsed="false">
      <c r="A12" s="24" t="s">
        <v>48</v>
      </c>
      <c r="B12" s="25"/>
      <c r="C12" s="25"/>
      <c r="D12" s="25"/>
      <c r="E12" s="25"/>
      <c r="F12" s="25"/>
      <c r="G12" s="25"/>
      <c r="H12" s="25"/>
      <c r="I12" s="25"/>
      <c r="J12" s="25"/>
      <c r="K12" s="26"/>
      <c r="L12" s="23"/>
    </row>
    <row r="13" customFormat="false" ht="15" hidden="false" customHeight="true" outlineLevel="0" collapsed="false">
      <c r="A13" s="24" t="s">
        <v>49</v>
      </c>
      <c r="B13" s="25"/>
      <c r="C13" s="25"/>
      <c r="D13" s="25"/>
      <c r="E13" s="25"/>
      <c r="F13" s="25"/>
      <c r="G13" s="25"/>
      <c r="H13" s="25"/>
      <c r="I13" s="25"/>
      <c r="J13" s="25"/>
      <c r="K13" s="26"/>
      <c r="L13" s="23"/>
    </row>
    <row r="14" customFormat="false" ht="15" hidden="false" customHeight="true" outlineLevel="0" collapsed="false">
      <c r="A14" s="29" t="s">
        <v>50</v>
      </c>
      <c r="B14" s="30"/>
      <c r="C14" s="30"/>
      <c r="D14" s="30"/>
      <c r="E14" s="30"/>
      <c r="F14" s="30"/>
      <c r="G14" s="30"/>
      <c r="H14" s="30"/>
      <c r="I14" s="30"/>
      <c r="J14" s="30"/>
      <c r="K14" s="31"/>
      <c r="L14" s="23"/>
    </row>
    <row r="15" customFormat="false" ht="15" hidden="false" customHeight="true" outlineLevel="0" collapsed="false"/>
    <row r="16" customFormat="false" ht="15" hidden="false" customHeight="true" outlineLevel="0" collapsed="false"/>
    <row r="17" customFormat="false" ht="15" hidden="false" customHeight="true" outlineLevel="0" collapsed="false">
      <c r="A17" s="32"/>
      <c r="B17" s="33" t="s">
        <v>51</v>
      </c>
      <c r="C17" s="33" t="s">
        <v>52</v>
      </c>
      <c r="D17" s="33" t="s">
        <v>53</v>
      </c>
      <c r="E17" s="33" t="s">
        <v>54</v>
      </c>
      <c r="F17" s="33" t="s">
        <v>55</v>
      </c>
      <c r="G17" s="33" t="s">
        <v>56</v>
      </c>
      <c r="H17" s="33" t="s">
        <v>57</v>
      </c>
      <c r="I17" s="33" t="s">
        <v>58</v>
      </c>
      <c r="J17" s="33" t="s">
        <v>59</v>
      </c>
      <c r="K17" s="33" t="s">
        <v>60</v>
      </c>
      <c r="L17" s="33" t="s">
        <v>61</v>
      </c>
      <c r="M17" s="33" t="s">
        <v>62</v>
      </c>
      <c r="N17" s="33" t="s">
        <v>63</v>
      </c>
      <c r="O17" s="33" t="s">
        <v>64</v>
      </c>
      <c r="P17" s="33" t="s">
        <v>65</v>
      </c>
      <c r="Q17" s="33" t="s">
        <v>66</v>
      </c>
      <c r="R17" s="33" t="s">
        <v>67</v>
      </c>
    </row>
    <row r="18" customFormat="false" ht="18.5" hidden="false" customHeight="false" outlineLevel="0" collapsed="false">
      <c r="A18" s="34" t="s">
        <v>68</v>
      </c>
      <c r="B18" s="35"/>
      <c r="C18" s="35"/>
      <c r="D18" s="35"/>
      <c r="E18" s="35"/>
      <c r="F18" s="35"/>
      <c r="G18" s="35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</row>
    <row r="19" customFormat="false" ht="15.5" hidden="false" customHeight="false" outlineLevel="0" collapsed="false">
      <c r="A19" s="37" t="s">
        <v>69</v>
      </c>
      <c r="B19" s="35" t="s">
        <v>70</v>
      </c>
      <c r="C19" s="35"/>
      <c r="D19" s="35" t="s">
        <v>70</v>
      </c>
      <c r="E19" s="35" t="s">
        <v>70</v>
      </c>
      <c r="F19" s="35"/>
      <c r="G19" s="35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</row>
    <row r="20" customFormat="false" ht="15.5" hidden="false" customHeight="false" outlineLevel="0" collapsed="false">
      <c r="A20" s="37" t="s">
        <v>71</v>
      </c>
      <c r="B20" s="35"/>
      <c r="C20" s="35"/>
      <c r="D20" s="35"/>
      <c r="E20" s="35"/>
      <c r="F20" s="35"/>
      <c r="G20" s="3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</row>
    <row r="21" customFormat="false" ht="15.5" hidden="false" customHeight="false" outlineLevel="0" collapsed="false">
      <c r="A21" s="37"/>
      <c r="B21" s="35"/>
      <c r="C21" s="35"/>
      <c r="D21" s="35"/>
      <c r="E21" s="35"/>
      <c r="F21" s="35"/>
      <c r="G21" s="3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</row>
    <row r="22" customFormat="false" ht="18.5" hidden="false" customHeight="false" outlineLevel="0" collapsed="false">
      <c r="A22" s="34" t="s">
        <v>72</v>
      </c>
      <c r="B22" s="35"/>
      <c r="C22" s="35"/>
      <c r="D22" s="35"/>
      <c r="E22" s="35"/>
      <c r="F22" s="35"/>
      <c r="G22" s="35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</row>
    <row r="23" customFormat="false" ht="15" hidden="false" customHeight="false" outlineLevel="0" collapsed="false">
      <c r="A23" s="37" t="s">
        <v>73</v>
      </c>
      <c r="B23" s="35" t="s">
        <v>70</v>
      </c>
      <c r="C23" s="35"/>
      <c r="D23" s="35" t="s">
        <v>70</v>
      </c>
      <c r="E23" s="38" t="s">
        <v>70</v>
      </c>
      <c r="F23" s="35"/>
      <c r="G23" s="35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</row>
    <row r="24" customFormat="false" ht="15" hidden="false" customHeight="false" outlineLevel="0" collapsed="false">
      <c r="A24" s="37" t="s">
        <v>74</v>
      </c>
      <c r="B24" s="35" t="s">
        <v>70</v>
      </c>
      <c r="C24" s="35"/>
      <c r="D24" s="35" t="s">
        <v>70</v>
      </c>
      <c r="E24" s="38" t="s">
        <v>70</v>
      </c>
      <c r="F24" s="35"/>
      <c r="G24" s="35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</row>
    <row r="25" customFormat="false" ht="15" hidden="false" customHeight="false" outlineLevel="0" collapsed="false">
      <c r="A25" s="39" t="s">
        <v>75</v>
      </c>
      <c r="B25" s="40" t="s">
        <v>70</v>
      </c>
      <c r="C25" s="40"/>
      <c r="D25" s="40" t="s">
        <v>70</v>
      </c>
      <c r="E25" s="40" t="s">
        <v>70</v>
      </c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</row>
    <row r="26" customFormat="false" ht="14.5" hidden="false" customHeight="false" outlineLevel="0" collapsed="false">
      <c r="A26" s="41"/>
      <c r="B26" s="35"/>
      <c r="C26" s="35"/>
      <c r="D26" s="35"/>
      <c r="E26" s="35"/>
      <c r="F26" s="35"/>
      <c r="G26" s="35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</row>
    <row r="27" customFormat="false" ht="18.5" hidden="false" customHeight="false" outlineLevel="0" collapsed="false">
      <c r="A27" s="34" t="s">
        <v>76</v>
      </c>
      <c r="B27" s="35"/>
      <c r="C27" s="35"/>
      <c r="D27" s="35"/>
      <c r="E27" s="35"/>
      <c r="F27" s="35"/>
      <c r="G27" s="35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</row>
    <row r="28" customFormat="false" ht="15.5" hidden="false" customHeight="false" outlineLevel="0" collapsed="false">
      <c r="A28" s="37" t="s">
        <v>73</v>
      </c>
      <c r="B28" s="35" t="s">
        <v>70</v>
      </c>
      <c r="C28" s="35"/>
      <c r="D28" s="35" t="s">
        <v>70</v>
      </c>
      <c r="E28" s="38" t="s">
        <v>70</v>
      </c>
      <c r="F28" s="35"/>
      <c r="G28" s="35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</row>
    <row r="29" customFormat="false" ht="15.5" hidden="false" customHeight="false" outlineLevel="0" collapsed="false">
      <c r="A29" s="37" t="s">
        <v>74</v>
      </c>
      <c r="B29" s="35" t="s">
        <v>70</v>
      </c>
      <c r="C29" s="35"/>
      <c r="D29" s="35" t="s">
        <v>70</v>
      </c>
      <c r="E29" s="38" t="s">
        <v>70</v>
      </c>
      <c r="F29" s="35"/>
      <c r="G29" s="35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</row>
    <row r="30" customFormat="false" ht="15" hidden="false" customHeight="false" outlineLevel="0" collapsed="false">
      <c r="A30" s="39" t="s">
        <v>75</v>
      </c>
      <c r="B30" s="40" t="s">
        <v>70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</row>
    <row r="31" customFormat="false" ht="15.5" hidden="false" customHeight="false" outlineLevel="0" collapsed="false">
      <c r="A31" s="37"/>
      <c r="B31" s="35"/>
      <c r="C31" s="35"/>
      <c r="D31" s="35"/>
      <c r="E31" s="35"/>
      <c r="F31" s="35"/>
      <c r="G31" s="35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</row>
    <row r="32" customFormat="false" ht="18.5" hidden="false" customHeight="false" outlineLevel="0" collapsed="false">
      <c r="A32" s="34" t="s">
        <v>77</v>
      </c>
      <c r="B32" s="35"/>
      <c r="C32" s="35"/>
      <c r="D32" s="35"/>
      <c r="E32" s="35"/>
      <c r="F32" s="35"/>
      <c r="G32" s="35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</row>
    <row r="33" customFormat="false" ht="15.5" hidden="false" customHeight="false" outlineLevel="0" collapsed="false">
      <c r="A33" s="37" t="s">
        <v>78</v>
      </c>
      <c r="B33" s="35"/>
      <c r="C33" s="35"/>
      <c r="D33" s="35"/>
      <c r="E33" s="35"/>
      <c r="F33" s="35"/>
      <c r="G33" s="35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</row>
    <row r="34" customFormat="false" ht="15.5" hidden="false" customHeight="false" outlineLevel="0" collapsed="false">
      <c r="A34" s="37" t="s">
        <v>79</v>
      </c>
      <c r="B34" s="35"/>
      <c r="C34" s="35"/>
      <c r="D34" s="35"/>
      <c r="E34" s="35"/>
      <c r="F34" s="35"/>
      <c r="G34" s="35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</row>
    <row r="35" customFormat="false" ht="15.5" hidden="false" customHeight="false" outlineLevel="0" collapsed="false">
      <c r="A35" s="37" t="s">
        <v>80</v>
      </c>
      <c r="B35" s="35"/>
      <c r="C35" s="35"/>
      <c r="D35" s="35"/>
      <c r="E35" s="35"/>
      <c r="F35" s="35"/>
      <c r="G35" s="35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</row>
    <row r="36" customFormat="false" ht="15.5" hidden="false" customHeight="false" outlineLevel="0" collapsed="false">
      <c r="A36" s="37" t="s">
        <v>81</v>
      </c>
      <c r="B36" s="35"/>
      <c r="C36" s="35"/>
      <c r="D36" s="35"/>
      <c r="E36" s="35"/>
      <c r="F36" s="35"/>
      <c r="G36" s="35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</row>
    <row r="37" customFormat="false" ht="15.5" hidden="false" customHeight="false" outlineLevel="0" collapsed="false">
      <c r="A37" s="37" t="s">
        <v>82</v>
      </c>
      <c r="B37" s="35"/>
      <c r="C37" s="35"/>
      <c r="D37" s="35"/>
      <c r="E37" s="35"/>
      <c r="F37" s="35"/>
      <c r="G37" s="35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</row>
    <row r="38" customFormat="false" ht="15.5" hidden="false" customHeight="false" outlineLevel="0" collapsed="false">
      <c r="A38" s="37"/>
      <c r="B38" s="35"/>
      <c r="C38" s="35"/>
      <c r="D38" s="35"/>
      <c r="E38" s="35"/>
      <c r="F38" s="35"/>
      <c r="G38" s="35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</row>
    <row r="39" customFormat="false" ht="18.5" hidden="false" customHeight="false" outlineLevel="0" collapsed="false">
      <c r="A39" s="34" t="s">
        <v>83</v>
      </c>
      <c r="B39" s="35"/>
      <c r="C39" s="35"/>
      <c r="D39" s="35"/>
      <c r="E39" s="35"/>
      <c r="F39" s="35"/>
      <c r="G39" s="35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</row>
    <row r="40" customFormat="false" ht="15.5" hidden="false" customHeight="false" outlineLevel="0" collapsed="false">
      <c r="A40" s="37" t="s">
        <v>84</v>
      </c>
      <c r="B40" s="35"/>
      <c r="C40" s="35"/>
      <c r="D40" s="35"/>
      <c r="E40" s="35"/>
      <c r="F40" s="35"/>
      <c r="G40" s="35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</row>
    <row r="41" customFormat="false" ht="15.5" hidden="false" customHeight="false" outlineLevel="0" collapsed="false">
      <c r="A41" s="37" t="s">
        <v>85</v>
      </c>
      <c r="B41" s="35" t="s">
        <v>70</v>
      </c>
      <c r="C41" s="35"/>
      <c r="D41" s="35" t="s">
        <v>70</v>
      </c>
      <c r="E41" s="35" t="s">
        <v>70</v>
      </c>
      <c r="F41" s="35"/>
      <c r="G41" s="35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</row>
    <row r="42" customFormat="false" ht="15.5" hidden="false" customHeight="false" outlineLevel="0" collapsed="false">
      <c r="A42" s="37"/>
      <c r="B42" s="35"/>
      <c r="C42" s="35"/>
      <c r="D42" s="35"/>
      <c r="E42" s="35"/>
      <c r="F42" s="35"/>
      <c r="G42" s="35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</row>
    <row r="1048529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99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G54" activeCellId="0" sqref="G54"/>
    </sheetView>
  </sheetViews>
  <sheetFormatPr defaultColWidth="14.47265625" defaultRowHeight="15" zeroHeight="false" outlineLevelRow="0" outlineLevelCol="0"/>
  <cols>
    <col collapsed="false" customWidth="true" hidden="false" outlineLevel="0" max="1" min="1" style="0" width="18.54"/>
    <col collapsed="false" customWidth="true" hidden="false" outlineLevel="0" max="2" min="2" style="0" width="27.82"/>
    <col collapsed="false" customWidth="true" hidden="false" outlineLevel="0" max="5" min="3" style="0" width="21.55"/>
    <col collapsed="false" customWidth="true" hidden="false" outlineLevel="0" max="6" min="6" style="0" width="24.54"/>
    <col collapsed="false" customWidth="true" hidden="false" outlineLevel="0" max="7" min="7" style="0" width="21.55"/>
    <col collapsed="false" customWidth="true" hidden="true" outlineLevel="0" max="10" min="8" style="0" width="21.55"/>
    <col collapsed="false" customWidth="true" hidden="true" outlineLevel="0" max="12" min="11" style="0" width="26"/>
    <col collapsed="false" customWidth="true" hidden="false" outlineLevel="0" max="13" min="13" style="0" width="10.46"/>
    <col collapsed="false" customWidth="true" hidden="false" outlineLevel="0" max="14" min="14" style="0" width="16.18"/>
    <col collapsed="false" customWidth="true" hidden="false" outlineLevel="0" max="15" min="15" style="0" width="14.17"/>
    <col collapsed="false" customWidth="true" hidden="false" outlineLevel="0" max="17" min="16" style="0" width="14.01"/>
    <col collapsed="false" customWidth="true" hidden="false" outlineLevel="0" max="18" min="18" style="0" width="11.54"/>
    <col collapsed="false" customWidth="true" hidden="false" outlineLevel="0" max="20" min="19" style="0" width="9.82"/>
    <col collapsed="false" customWidth="true" hidden="false" outlineLevel="0" max="25" min="21" style="0" width="8.82"/>
  </cols>
  <sheetData>
    <row r="1" customFormat="false" ht="81" hidden="false" customHeight="true" outlineLevel="0" collapsed="false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3"/>
      <c r="P1" s="43"/>
      <c r="Q1" s="44"/>
      <c r="R1" s="45"/>
      <c r="S1" s="45"/>
      <c r="T1" s="43"/>
    </row>
    <row r="2" customFormat="false" ht="24" hidden="false" customHeight="true" outlineLevel="0" collapsed="false">
      <c r="A2" s="46" t="s">
        <v>86</v>
      </c>
      <c r="B2" s="42"/>
      <c r="C2" s="42"/>
      <c r="D2" s="47"/>
      <c r="E2" s="47"/>
      <c r="F2" s="47"/>
      <c r="G2" s="47"/>
      <c r="H2" s="48"/>
      <c r="I2" s="48"/>
      <c r="J2" s="48"/>
      <c r="K2" s="48"/>
      <c r="L2" s="48"/>
      <c r="M2" s="42"/>
      <c r="N2" s="42"/>
      <c r="O2" s="43"/>
      <c r="P2" s="43"/>
      <c r="Q2" s="44"/>
      <c r="R2" s="45"/>
      <c r="S2" s="45"/>
      <c r="T2" s="43"/>
    </row>
    <row r="3" customFormat="false" ht="14.25" hidden="false" customHeight="true" outlineLevel="0" collapsed="false">
      <c r="A3" s="42"/>
      <c r="B3" s="42"/>
      <c r="C3" s="42"/>
      <c r="D3" s="49"/>
      <c r="E3" s="49"/>
      <c r="F3" s="49"/>
      <c r="G3" s="49"/>
      <c r="H3" s="49"/>
      <c r="I3" s="49"/>
      <c r="J3" s="49"/>
      <c r="K3" s="49"/>
      <c r="L3" s="49"/>
      <c r="M3" s="42"/>
      <c r="N3" s="42"/>
    </row>
    <row r="4" customFormat="false" ht="14.25" hidden="false" customHeight="true" outlineLevel="0" collapsed="false">
      <c r="A4" s="42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1" t="s">
        <v>87</v>
      </c>
      <c r="N4" s="42"/>
    </row>
    <row r="5" s="56" customFormat="true" ht="14.25" hidden="false" customHeight="true" outlineLevel="0" collapsed="false">
      <c r="A5" s="52" t="s">
        <v>88</v>
      </c>
      <c r="B5" s="53" t="s">
        <v>89</v>
      </c>
      <c r="C5" s="53" t="s">
        <v>90</v>
      </c>
      <c r="D5" s="53"/>
      <c r="E5" s="53"/>
      <c r="F5" s="53"/>
      <c r="G5" s="53"/>
      <c r="H5" s="53"/>
      <c r="I5" s="53"/>
      <c r="J5" s="53"/>
      <c r="K5" s="53"/>
      <c r="L5" s="53"/>
      <c r="M5" s="54" t="n">
        <f aca="false">SUM(D5:L5)</f>
        <v>0</v>
      </c>
      <c r="N5" s="55"/>
    </row>
    <row r="6" s="56" customFormat="true" ht="30" hidden="false" customHeight="true" outlineLevel="0" collapsed="false">
      <c r="A6" s="52"/>
      <c r="B6" s="53"/>
      <c r="C6" s="53" t="s">
        <v>91</v>
      </c>
      <c r="D6" s="53"/>
      <c r="E6" s="53"/>
      <c r="F6" s="53"/>
      <c r="G6" s="53"/>
      <c r="H6" s="53"/>
      <c r="I6" s="53"/>
      <c r="J6" s="53"/>
      <c r="K6" s="53"/>
      <c r="L6" s="53"/>
      <c r="M6" s="54" t="n">
        <f aca="false">SUM(D6:L6)</f>
        <v>0</v>
      </c>
      <c r="N6" s="57"/>
    </row>
    <row r="7" s="56" customFormat="true" ht="14.25" hidden="false" customHeight="true" outlineLevel="0" collapsed="false">
      <c r="A7" s="52"/>
      <c r="B7" s="53" t="s">
        <v>92</v>
      </c>
      <c r="C7" s="53" t="s">
        <v>90</v>
      </c>
      <c r="D7" s="53"/>
      <c r="E7" s="53"/>
      <c r="F7" s="53"/>
      <c r="G7" s="53"/>
      <c r="H7" s="53"/>
      <c r="I7" s="53"/>
      <c r="J7" s="53"/>
      <c r="K7" s="53"/>
      <c r="L7" s="53"/>
      <c r="M7" s="54" t="n">
        <f aca="false">SUM(D7:L7)</f>
        <v>0</v>
      </c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</row>
    <row r="8" s="56" customFormat="true" ht="23" hidden="false" customHeight="false" outlineLevel="0" collapsed="false">
      <c r="A8" s="52"/>
      <c r="B8" s="53"/>
      <c r="C8" s="53" t="s">
        <v>91</v>
      </c>
      <c r="D8" s="53"/>
      <c r="E8" s="53"/>
      <c r="F8" s="53"/>
      <c r="G8" s="53"/>
      <c r="H8" s="53"/>
      <c r="I8" s="53"/>
      <c r="J8" s="53"/>
      <c r="K8" s="53"/>
      <c r="L8" s="53"/>
      <c r="M8" s="54" t="n">
        <f aca="false">SUM(D8:L8)</f>
        <v>0</v>
      </c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</row>
    <row r="9" customFormat="false" ht="14.25" hidden="false" customHeight="true" outlineLevel="0" collapsed="false">
      <c r="A9" s="52"/>
      <c r="B9" s="53" t="s">
        <v>93</v>
      </c>
      <c r="C9" s="53" t="s">
        <v>90</v>
      </c>
      <c r="D9" s="53"/>
      <c r="E9" s="53"/>
      <c r="F9" s="53"/>
      <c r="G9" s="53"/>
      <c r="H9" s="53"/>
      <c r="I9" s="53"/>
      <c r="J9" s="53"/>
      <c r="K9" s="53"/>
      <c r="L9" s="53"/>
      <c r="M9" s="54" t="n">
        <f aca="false">SUM(D9:L9)</f>
        <v>0</v>
      </c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</row>
    <row r="10" customFormat="false" ht="23.15" hidden="false" customHeight="true" outlineLevel="0" collapsed="false">
      <c r="A10" s="52"/>
      <c r="B10" s="53"/>
      <c r="C10" s="53" t="s">
        <v>91</v>
      </c>
      <c r="D10" s="53"/>
      <c r="E10" s="53"/>
      <c r="F10" s="53"/>
      <c r="G10" s="53"/>
      <c r="H10" s="53"/>
      <c r="I10" s="53"/>
      <c r="J10" s="53"/>
      <c r="K10" s="53"/>
      <c r="L10" s="53"/>
      <c r="M10" s="54" t="n">
        <f aca="false">SUM(D10:L10)</f>
        <v>0</v>
      </c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</row>
    <row r="11" s="58" customFormat="true" ht="14.25" hidden="false" customHeight="true" outlineLevel="0" collapsed="false">
      <c r="A11" s="52"/>
      <c r="B11" s="53" t="s">
        <v>94</v>
      </c>
      <c r="C11" s="53" t="s">
        <v>90</v>
      </c>
      <c r="D11" s="53"/>
      <c r="E11" s="53"/>
      <c r="F11" s="53"/>
      <c r="G11" s="53"/>
      <c r="H11" s="53"/>
      <c r="I11" s="53"/>
      <c r="J11" s="53"/>
      <c r="K11" s="53"/>
      <c r="L11" s="53"/>
      <c r="M11" s="54" t="n">
        <f aca="false">SUM(D11:L11)</f>
        <v>0</v>
      </c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</row>
    <row r="12" s="58" customFormat="true" ht="23" hidden="false" customHeight="false" outlineLevel="0" collapsed="false">
      <c r="A12" s="52"/>
      <c r="B12" s="53"/>
      <c r="C12" s="53" t="s">
        <v>91</v>
      </c>
      <c r="D12" s="53"/>
      <c r="E12" s="53"/>
      <c r="F12" s="53"/>
      <c r="G12" s="53"/>
      <c r="H12" s="53"/>
      <c r="I12" s="53"/>
      <c r="J12" s="53"/>
      <c r="K12" s="53"/>
      <c r="L12" s="53"/>
      <c r="M12" s="54" t="n">
        <f aca="false">SUM(D12:L12)</f>
        <v>0</v>
      </c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</row>
    <row r="13" customFormat="false" ht="14.25" hidden="false" customHeight="true" outlineLevel="0" collapsed="false">
      <c r="A13" s="52"/>
      <c r="B13" s="53" t="s">
        <v>95</v>
      </c>
      <c r="C13" s="53" t="s">
        <v>90</v>
      </c>
      <c r="D13" s="53"/>
      <c r="E13" s="53"/>
      <c r="F13" s="53"/>
      <c r="G13" s="53"/>
      <c r="H13" s="53"/>
      <c r="I13" s="53"/>
      <c r="J13" s="53"/>
      <c r="K13" s="53"/>
      <c r="L13" s="53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</row>
    <row r="14" customFormat="false" ht="14.25" hidden="false" customHeight="true" outlineLevel="0" collapsed="false">
      <c r="A14" s="52"/>
      <c r="B14" s="53"/>
      <c r="C14" s="53" t="s">
        <v>96</v>
      </c>
      <c r="D14" s="53"/>
      <c r="E14" s="53"/>
      <c r="F14" s="53"/>
      <c r="G14" s="53"/>
      <c r="H14" s="53"/>
      <c r="I14" s="53"/>
      <c r="J14" s="53"/>
      <c r="K14" s="53"/>
      <c r="L14" s="53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</row>
    <row r="15" customFormat="false" ht="14.25" hidden="false" customHeight="true" outlineLevel="0" collapsed="false">
      <c r="A15" s="52"/>
      <c r="B15" s="53" t="s">
        <v>97</v>
      </c>
      <c r="C15" s="53" t="s">
        <v>90</v>
      </c>
      <c r="D15" s="53"/>
      <c r="E15" s="53"/>
      <c r="F15" s="53"/>
      <c r="G15" s="53"/>
      <c r="H15" s="53"/>
      <c r="I15" s="53"/>
      <c r="J15" s="53"/>
      <c r="K15" s="53"/>
      <c r="L15" s="53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</row>
    <row r="16" customFormat="false" ht="14.25" hidden="false" customHeight="true" outlineLevel="0" collapsed="false">
      <c r="A16" s="52"/>
      <c r="B16" s="53"/>
      <c r="C16" s="53" t="s">
        <v>96</v>
      </c>
      <c r="D16" s="53"/>
      <c r="E16" s="53"/>
      <c r="F16" s="53"/>
      <c r="G16" s="53"/>
      <c r="H16" s="53"/>
      <c r="I16" s="53"/>
      <c r="J16" s="53"/>
      <c r="K16" s="53"/>
      <c r="L16" s="53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</row>
    <row r="17" customFormat="false" ht="14.25" hidden="false" customHeight="true" outlineLevel="0" collapsed="false">
      <c r="A17" s="52"/>
      <c r="B17" s="53" t="s">
        <v>98</v>
      </c>
      <c r="C17" s="53" t="s">
        <v>90</v>
      </c>
      <c r="D17" s="53"/>
      <c r="E17" s="53"/>
      <c r="F17" s="53"/>
      <c r="G17" s="53"/>
      <c r="H17" s="53"/>
      <c r="I17" s="53"/>
      <c r="J17" s="53"/>
      <c r="K17" s="53"/>
      <c r="L17" s="53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</row>
    <row r="18" customFormat="false" ht="14.25" hidden="false" customHeight="true" outlineLevel="0" collapsed="false">
      <c r="A18" s="52"/>
      <c r="B18" s="53"/>
      <c r="C18" s="53" t="s">
        <v>96</v>
      </c>
      <c r="D18" s="53"/>
      <c r="E18" s="53"/>
      <c r="F18" s="53"/>
      <c r="G18" s="53"/>
      <c r="H18" s="53"/>
      <c r="I18" s="53"/>
      <c r="J18" s="53"/>
      <c r="K18" s="53"/>
      <c r="L18" s="53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</row>
    <row r="19" s="61" customFormat="true" ht="14.25" hidden="false" customHeight="true" outlineLevel="0" collapsed="false">
      <c r="A19" s="52"/>
      <c r="B19" s="53" t="s">
        <v>99</v>
      </c>
      <c r="C19" s="53" t="s">
        <v>90</v>
      </c>
      <c r="D19" s="53"/>
      <c r="E19" s="59"/>
      <c r="F19" s="59"/>
      <c r="G19" s="59"/>
      <c r="H19" s="59"/>
      <c r="I19" s="59"/>
      <c r="J19" s="59"/>
      <c r="K19" s="59"/>
      <c r="L19" s="59"/>
      <c r="M19" s="54" t="n">
        <f aca="false">SUM(D19:L19)</f>
        <v>0</v>
      </c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</row>
    <row r="20" s="61" customFormat="true" ht="24" hidden="false" customHeight="true" outlineLevel="0" collapsed="false">
      <c r="A20" s="52"/>
      <c r="B20" s="53"/>
      <c r="C20" s="53" t="s">
        <v>91</v>
      </c>
      <c r="D20" s="53"/>
      <c r="E20" s="59"/>
      <c r="F20" s="59"/>
      <c r="G20" s="59"/>
      <c r="H20" s="59"/>
      <c r="I20" s="59"/>
      <c r="J20" s="59"/>
      <c r="K20" s="59"/>
      <c r="L20" s="59"/>
      <c r="M20" s="54" t="n">
        <f aca="false">SUM(D20:L20)</f>
        <v>0</v>
      </c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</row>
    <row r="21" customFormat="false" ht="14.25" hidden="false" customHeight="true" outlineLevel="0" collapsed="false">
      <c r="A21" s="52"/>
      <c r="B21" s="53" t="s">
        <v>100</v>
      </c>
      <c r="C21" s="53" t="s">
        <v>90</v>
      </c>
      <c r="D21" s="53"/>
      <c r="E21" s="53"/>
      <c r="F21" s="53"/>
      <c r="G21" s="53"/>
      <c r="H21" s="53"/>
      <c r="I21" s="53"/>
      <c r="J21" s="53"/>
      <c r="K21" s="53"/>
      <c r="L21" s="53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</row>
    <row r="22" customFormat="false" ht="14.25" hidden="false" customHeight="true" outlineLevel="0" collapsed="false">
      <c r="A22" s="52"/>
      <c r="B22" s="53"/>
      <c r="C22" s="53" t="s">
        <v>96</v>
      </c>
      <c r="D22" s="53"/>
      <c r="E22" s="53"/>
      <c r="F22" s="53"/>
      <c r="G22" s="53"/>
      <c r="H22" s="53"/>
      <c r="I22" s="53"/>
      <c r="J22" s="53"/>
      <c r="K22" s="53"/>
      <c r="L22" s="53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</row>
    <row r="23" customFormat="false" ht="14.25" hidden="false" customHeight="true" outlineLevel="0" collapsed="false">
      <c r="A23" s="52"/>
      <c r="B23" s="53" t="s">
        <v>101</v>
      </c>
      <c r="C23" s="53" t="s">
        <v>90</v>
      </c>
      <c r="D23" s="53"/>
      <c r="E23" s="53"/>
      <c r="F23" s="53"/>
      <c r="G23" s="53"/>
      <c r="H23" s="53"/>
      <c r="I23" s="53"/>
      <c r="J23" s="53"/>
      <c r="K23" s="53"/>
      <c r="L23" s="53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</row>
    <row r="24" customFormat="false" ht="14.25" hidden="false" customHeight="true" outlineLevel="0" collapsed="false">
      <c r="A24" s="52"/>
      <c r="B24" s="53"/>
      <c r="C24" s="53" t="s">
        <v>91</v>
      </c>
      <c r="D24" s="53"/>
      <c r="E24" s="53"/>
      <c r="F24" s="53"/>
      <c r="G24" s="53"/>
      <c r="H24" s="53"/>
      <c r="I24" s="53"/>
      <c r="J24" s="53"/>
      <c r="K24" s="53"/>
      <c r="L24" s="53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</row>
    <row r="25" customFormat="false" ht="14.25" hidden="false" customHeight="true" outlineLevel="0" collapsed="false">
      <c r="A25" s="52"/>
      <c r="B25" s="53" t="s">
        <v>102</v>
      </c>
      <c r="C25" s="53" t="s">
        <v>90</v>
      </c>
      <c r="D25" s="53"/>
      <c r="E25" s="53"/>
      <c r="F25" s="53"/>
      <c r="G25" s="53"/>
      <c r="H25" s="53"/>
      <c r="I25" s="53"/>
      <c r="J25" s="53"/>
      <c r="K25" s="53"/>
      <c r="L25" s="53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</row>
    <row r="26" customFormat="false" ht="14.25" hidden="false" customHeight="true" outlineLevel="0" collapsed="false">
      <c r="A26" s="52"/>
      <c r="B26" s="53"/>
      <c r="C26" s="53" t="s">
        <v>96</v>
      </c>
      <c r="D26" s="53"/>
      <c r="E26" s="53"/>
      <c r="F26" s="53"/>
      <c r="G26" s="53"/>
      <c r="H26" s="53"/>
      <c r="I26" s="53"/>
      <c r="J26" s="53"/>
      <c r="K26" s="53"/>
      <c r="L26" s="53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</row>
    <row r="27" customFormat="false" ht="14.25" hidden="false" customHeight="true" outlineLevel="0" collapsed="false">
      <c r="A27" s="52"/>
      <c r="B27" s="53" t="s">
        <v>103</v>
      </c>
      <c r="C27" s="53" t="s">
        <v>90</v>
      </c>
      <c r="D27" s="53"/>
      <c r="E27" s="53"/>
      <c r="F27" s="53"/>
      <c r="G27" s="53"/>
      <c r="H27" s="53"/>
      <c r="I27" s="53"/>
      <c r="J27" s="53"/>
      <c r="K27" s="53"/>
      <c r="L27" s="53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</row>
    <row r="28" customFormat="false" ht="24" hidden="false" customHeight="true" outlineLevel="0" collapsed="false">
      <c r="A28" s="52"/>
      <c r="B28" s="53"/>
      <c r="C28" s="53" t="s">
        <v>91</v>
      </c>
      <c r="D28" s="53"/>
      <c r="E28" s="53"/>
      <c r="F28" s="53"/>
      <c r="G28" s="53"/>
      <c r="H28" s="53"/>
      <c r="I28" s="53"/>
      <c r="J28" s="53"/>
      <c r="K28" s="53"/>
      <c r="L28" s="53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</row>
    <row r="29" customFormat="false" ht="14.25" hidden="false" customHeight="true" outlineLevel="0" collapsed="false">
      <c r="A29" s="52"/>
      <c r="B29" s="53" t="s">
        <v>104</v>
      </c>
      <c r="C29" s="53" t="s">
        <v>90</v>
      </c>
      <c r="D29" s="53"/>
      <c r="E29" s="53"/>
      <c r="F29" s="53"/>
      <c r="G29" s="53"/>
      <c r="H29" s="53"/>
      <c r="I29" s="53"/>
      <c r="J29" s="53"/>
      <c r="K29" s="53"/>
      <c r="L29" s="53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</row>
    <row r="30" customFormat="false" ht="14.25" hidden="false" customHeight="true" outlineLevel="0" collapsed="false">
      <c r="A30" s="52"/>
      <c r="B30" s="53"/>
      <c r="C30" s="53" t="s">
        <v>96</v>
      </c>
      <c r="D30" s="53"/>
      <c r="E30" s="53"/>
      <c r="F30" s="53"/>
      <c r="G30" s="53"/>
      <c r="H30" s="53"/>
      <c r="I30" s="53"/>
      <c r="J30" s="53"/>
      <c r="K30" s="53"/>
      <c r="L30" s="53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</row>
    <row r="31" customFormat="false" ht="14.25" hidden="false" customHeight="true" outlineLevel="0" collapsed="false">
      <c r="A31" s="52"/>
      <c r="B31" s="53" t="s">
        <v>105</v>
      </c>
      <c r="C31" s="53" t="s">
        <v>90</v>
      </c>
      <c r="D31" s="53"/>
      <c r="E31" s="53"/>
      <c r="F31" s="53"/>
      <c r="G31" s="53"/>
      <c r="H31" s="53"/>
      <c r="I31" s="53"/>
      <c r="J31" s="53"/>
      <c r="K31" s="53"/>
      <c r="L31" s="53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</row>
    <row r="32" customFormat="false" ht="14.25" hidden="false" customHeight="true" outlineLevel="0" collapsed="false">
      <c r="A32" s="52"/>
      <c r="B32" s="53"/>
      <c r="C32" s="53" t="s">
        <v>96</v>
      </c>
      <c r="D32" s="53"/>
      <c r="E32" s="53"/>
      <c r="F32" s="53"/>
      <c r="G32" s="53"/>
      <c r="H32" s="53"/>
      <c r="I32" s="53"/>
      <c r="J32" s="53"/>
      <c r="K32" s="53"/>
      <c r="L32" s="53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</row>
    <row r="33" customFormat="false" ht="14.25" hidden="false" customHeight="true" outlineLevel="0" collapsed="false">
      <c r="A33" s="52"/>
      <c r="B33" s="53" t="s">
        <v>106</v>
      </c>
      <c r="C33" s="53" t="s">
        <v>90</v>
      </c>
      <c r="D33" s="53"/>
      <c r="E33" s="53"/>
      <c r="F33" s="53"/>
      <c r="G33" s="53"/>
      <c r="H33" s="53"/>
      <c r="I33" s="53"/>
      <c r="J33" s="53"/>
      <c r="K33" s="53"/>
      <c r="L33" s="53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</row>
    <row r="34" customFormat="false" ht="14.25" hidden="false" customHeight="true" outlineLevel="0" collapsed="false">
      <c r="A34" s="52"/>
      <c r="B34" s="53"/>
      <c r="C34" s="53" t="s">
        <v>96</v>
      </c>
      <c r="D34" s="53"/>
      <c r="E34" s="53"/>
      <c r="F34" s="53"/>
      <c r="G34" s="53"/>
      <c r="H34" s="53"/>
      <c r="I34" s="53"/>
      <c r="J34" s="53"/>
      <c r="K34" s="53"/>
      <c r="L34" s="53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</row>
    <row r="35" customFormat="false" ht="14.25" hidden="false" customHeight="true" outlineLevel="0" collapsed="false">
      <c r="A35" s="62" t="s">
        <v>107</v>
      </c>
      <c r="B35" s="53" t="s">
        <v>58</v>
      </c>
      <c r="C35" s="53" t="s">
        <v>90</v>
      </c>
      <c r="D35" s="53"/>
      <c r="E35" s="53"/>
      <c r="F35" s="53"/>
      <c r="G35" s="53"/>
      <c r="H35" s="53"/>
      <c r="I35" s="53"/>
      <c r="J35" s="53"/>
      <c r="K35" s="53"/>
      <c r="L35" s="53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</row>
    <row r="36" customFormat="false" ht="14.25" hidden="false" customHeight="true" outlineLevel="0" collapsed="false">
      <c r="A36" s="62"/>
      <c r="B36" s="53"/>
      <c r="C36" s="53" t="s">
        <v>96</v>
      </c>
      <c r="D36" s="53"/>
      <c r="E36" s="53"/>
      <c r="F36" s="53"/>
      <c r="G36" s="53"/>
      <c r="H36" s="53"/>
      <c r="I36" s="53"/>
      <c r="J36" s="53"/>
      <c r="K36" s="53"/>
      <c r="L36" s="53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</row>
    <row r="37" customFormat="false" ht="14.25" hidden="false" customHeight="true" outlineLevel="0" collapsed="false">
      <c r="A37" s="62"/>
      <c r="B37" s="53" t="s">
        <v>108</v>
      </c>
      <c r="C37" s="53" t="s">
        <v>90</v>
      </c>
      <c r="D37" s="53"/>
      <c r="E37" s="53"/>
      <c r="F37" s="53"/>
      <c r="G37" s="53"/>
      <c r="H37" s="53"/>
      <c r="I37" s="53"/>
      <c r="J37" s="53"/>
      <c r="K37" s="53"/>
      <c r="L37" s="53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</row>
    <row r="38" customFormat="false" ht="14.25" hidden="false" customHeight="true" outlineLevel="0" collapsed="false">
      <c r="A38" s="62"/>
      <c r="B38" s="53"/>
      <c r="C38" s="53" t="s">
        <v>96</v>
      </c>
      <c r="D38" s="53"/>
      <c r="E38" s="53"/>
      <c r="F38" s="53"/>
      <c r="G38" s="53"/>
      <c r="H38" s="53"/>
      <c r="I38" s="53"/>
      <c r="J38" s="53"/>
      <c r="K38" s="53"/>
      <c r="L38" s="53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</row>
    <row r="39" customFormat="false" ht="14.25" hidden="false" customHeight="true" outlineLevel="0" collapsed="false">
      <c r="A39" s="62"/>
      <c r="B39" s="53" t="s">
        <v>109</v>
      </c>
      <c r="C39" s="53" t="s">
        <v>90</v>
      </c>
      <c r="D39" s="53"/>
      <c r="E39" s="53"/>
      <c r="F39" s="53"/>
      <c r="G39" s="53"/>
      <c r="H39" s="53"/>
      <c r="I39" s="53"/>
      <c r="J39" s="53"/>
      <c r="K39" s="53"/>
      <c r="L39" s="53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</row>
    <row r="40" customFormat="false" ht="14.25" hidden="false" customHeight="true" outlineLevel="0" collapsed="false">
      <c r="A40" s="62"/>
      <c r="B40" s="53"/>
      <c r="C40" s="53" t="s">
        <v>96</v>
      </c>
      <c r="D40" s="53"/>
      <c r="E40" s="53"/>
      <c r="F40" s="53"/>
      <c r="G40" s="53"/>
      <c r="H40" s="53"/>
      <c r="I40" s="53"/>
      <c r="J40" s="53"/>
      <c r="K40" s="53"/>
      <c r="L40" s="53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</row>
    <row r="41" s="56" customFormat="true" ht="14.25" hidden="false" customHeight="true" outlineLevel="0" collapsed="false">
      <c r="A41" s="62"/>
      <c r="B41" s="63" t="s">
        <v>110</v>
      </c>
      <c r="C41" s="63" t="s">
        <v>90</v>
      </c>
      <c r="D41" s="63"/>
      <c r="E41" s="63"/>
      <c r="F41" s="63"/>
      <c r="G41" s="63"/>
      <c r="H41" s="63"/>
      <c r="I41" s="63"/>
      <c r="J41" s="63"/>
      <c r="K41" s="63"/>
      <c r="L41" s="63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</row>
    <row r="42" s="56" customFormat="true" ht="21.65" hidden="false" customHeight="true" outlineLevel="0" collapsed="false">
      <c r="A42" s="62"/>
      <c r="B42" s="63"/>
      <c r="C42" s="63" t="s">
        <v>91</v>
      </c>
      <c r="D42" s="63"/>
      <c r="E42" s="63"/>
      <c r="F42" s="63"/>
      <c r="G42" s="63"/>
      <c r="H42" s="63"/>
      <c r="I42" s="63"/>
      <c r="J42" s="63"/>
      <c r="K42" s="63"/>
      <c r="L42" s="63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</row>
    <row r="43" customFormat="false" ht="14.25" hidden="false" customHeight="true" outlineLevel="0" collapsed="false">
      <c r="A43" s="62"/>
      <c r="B43" s="53" t="s">
        <v>111</v>
      </c>
      <c r="C43" s="53" t="s">
        <v>90</v>
      </c>
      <c r="D43" s="53"/>
      <c r="E43" s="53"/>
      <c r="F43" s="53"/>
      <c r="G43" s="53"/>
      <c r="H43" s="53"/>
      <c r="I43" s="53"/>
      <c r="J43" s="53"/>
      <c r="K43" s="53"/>
      <c r="L43" s="53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</row>
    <row r="44" customFormat="false" ht="14.25" hidden="false" customHeight="true" outlineLevel="0" collapsed="false">
      <c r="A44" s="62"/>
      <c r="B44" s="53"/>
      <c r="C44" s="53" t="s">
        <v>96</v>
      </c>
      <c r="D44" s="53"/>
      <c r="E44" s="53"/>
      <c r="F44" s="53"/>
      <c r="G44" s="53"/>
      <c r="H44" s="53"/>
      <c r="I44" s="53"/>
      <c r="J44" s="53"/>
      <c r="K44" s="53"/>
      <c r="L44" s="53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</row>
    <row r="45" customFormat="false" ht="14.25" hidden="false" customHeight="true" outlineLevel="0" collapsed="false">
      <c r="A45" s="62"/>
      <c r="B45" s="53" t="s">
        <v>112</v>
      </c>
      <c r="C45" s="53" t="s">
        <v>90</v>
      </c>
      <c r="D45" s="53"/>
      <c r="E45" s="53"/>
      <c r="F45" s="53"/>
      <c r="G45" s="53"/>
      <c r="H45" s="53"/>
      <c r="I45" s="53"/>
      <c r="J45" s="53"/>
      <c r="K45" s="53"/>
      <c r="L45" s="53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</row>
    <row r="46" customFormat="false" ht="14.25" hidden="false" customHeight="true" outlineLevel="0" collapsed="false">
      <c r="A46" s="62"/>
      <c r="B46" s="53"/>
      <c r="C46" s="53" t="s">
        <v>91</v>
      </c>
      <c r="D46" s="53"/>
      <c r="E46" s="53"/>
      <c r="F46" s="53"/>
      <c r="G46" s="53"/>
      <c r="H46" s="53"/>
      <c r="I46" s="53"/>
      <c r="J46" s="53"/>
      <c r="K46" s="53"/>
      <c r="L46" s="53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</row>
    <row r="47" customFormat="false" ht="14.25" hidden="false" customHeight="true" outlineLevel="0" collapsed="false">
      <c r="A47" s="62"/>
      <c r="B47" s="53" t="s">
        <v>113</v>
      </c>
      <c r="C47" s="53" t="s">
        <v>90</v>
      </c>
      <c r="D47" s="53"/>
      <c r="E47" s="53"/>
      <c r="F47" s="53"/>
      <c r="G47" s="53"/>
      <c r="H47" s="53"/>
      <c r="I47" s="53"/>
      <c r="J47" s="53"/>
      <c r="K47" s="53"/>
      <c r="L47" s="53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</row>
    <row r="48" customFormat="false" ht="14.25" hidden="false" customHeight="true" outlineLevel="0" collapsed="false">
      <c r="A48" s="62"/>
      <c r="B48" s="53"/>
      <c r="C48" s="53" t="s">
        <v>96</v>
      </c>
      <c r="D48" s="53"/>
      <c r="E48" s="53"/>
      <c r="F48" s="53"/>
      <c r="G48" s="53"/>
      <c r="H48" s="53"/>
      <c r="I48" s="53"/>
      <c r="J48" s="53"/>
      <c r="K48" s="53"/>
      <c r="L48" s="53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</row>
    <row r="49" customFormat="false" ht="14.25" hidden="false" customHeight="true" outlineLevel="0" collapsed="false">
      <c r="A49" s="62"/>
      <c r="B49" s="53" t="s">
        <v>114</v>
      </c>
      <c r="C49" s="53" t="s">
        <v>90</v>
      </c>
      <c r="D49" s="53"/>
      <c r="E49" s="53"/>
      <c r="F49" s="53"/>
      <c r="G49" s="53"/>
      <c r="H49" s="53"/>
      <c r="I49" s="53"/>
      <c r="J49" s="53"/>
      <c r="K49" s="53"/>
      <c r="L49" s="53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</row>
    <row r="50" customFormat="false" ht="14.25" hidden="false" customHeight="true" outlineLevel="0" collapsed="false">
      <c r="A50" s="62"/>
      <c r="B50" s="53"/>
      <c r="C50" s="53" t="s">
        <v>96</v>
      </c>
      <c r="D50" s="53"/>
      <c r="E50" s="53"/>
      <c r="F50" s="53"/>
      <c r="G50" s="53"/>
      <c r="H50" s="53"/>
      <c r="I50" s="53"/>
      <c r="J50" s="53"/>
      <c r="K50" s="53"/>
      <c r="L50" s="53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</row>
    <row r="51" customFormat="false" ht="14.25" hidden="false" customHeight="true" outlineLevel="0" collapsed="false">
      <c r="A51" s="62"/>
      <c r="B51" s="53" t="s">
        <v>115</v>
      </c>
      <c r="C51" s="53" t="s">
        <v>90</v>
      </c>
      <c r="D51" s="53"/>
      <c r="E51" s="53"/>
      <c r="F51" s="53"/>
      <c r="G51" s="53"/>
      <c r="H51" s="53"/>
      <c r="I51" s="53"/>
      <c r="J51" s="53"/>
      <c r="K51" s="53"/>
      <c r="L51" s="53"/>
      <c r="M51" s="64" t="n">
        <f aca="false">SUM(D51:L51)</f>
        <v>0</v>
      </c>
      <c r="N51" s="65" t="str">
        <f aca="false">IF(M51&gt;24,"Requires Product/ Onboarding Review","")</f>
        <v/>
      </c>
    </row>
    <row r="52" customFormat="false" ht="14.25" hidden="false" customHeight="true" outlineLevel="0" collapsed="false">
      <c r="A52" s="62"/>
      <c r="B52" s="53"/>
      <c r="C52" s="53" t="s">
        <v>96</v>
      </c>
      <c r="D52" s="53"/>
      <c r="E52" s="53"/>
      <c r="F52" s="53"/>
      <c r="G52" s="53"/>
      <c r="H52" s="53"/>
      <c r="I52" s="53"/>
      <c r="J52" s="53"/>
      <c r="K52" s="53"/>
      <c r="L52" s="53"/>
      <c r="M52" s="64" t="n">
        <f aca="false">SUM(D52:L52)</f>
        <v>0</v>
      </c>
      <c r="N52" s="65" t="str">
        <f aca="false">IF(M52&gt;24,"Requires Product/ Onboarding Review","")</f>
        <v/>
      </c>
    </row>
    <row r="53" customFormat="false" ht="14.25" hidden="false" customHeight="true" outlineLevel="0" collapsed="false">
      <c r="A53" s="62"/>
      <c r="B53" s="53" t="s">
        <v>116</v>
      </c>
      <c r="C53" s="53" t="s">
        <v>90</v>
      </c>
      <c r="D53" s="53"/>
      <c r="E53" s="53"/>
      <c r="F53" s="53"/>
      <c r="G53" s="53"/>
      <c r="H53" s="53"/>
      <c r="I53" s="53"/>
      <c r="J53" s="53"/>
      <c r="K53" s="53"/>
      <c r="L53" s="53"/>
      <c r="M53" s="64" t="n">
        <f aca="false">SUM(D53:L53)</f>
        <v>0</v>
      </c>
      <c r="N53" s="65" t="str">
        <f aca="false">IF(M53&gt;24,"Requires Product/ Onboarding Review","")</f>
        <v/>
      </c>
    </row>
    <row r="54" customFormat="false" ht="14.25" hidden="false" customHeight="true" outlineLevel="0" collapsed="false">
      <c r="A54" s="62"/>
      <c r="B54" s="53"/>
      <c r="C54" s="53" t="s">
        <v>96</v>
      </c>
      <c r="D54" s="53"/>
      <c r="E54" s="53"/>
      <c r="F54" s="53"/>
      <c r="G54" s="53"/>
      <c r="H54" s="53"/>
      <c r="I54" s="53"/>
      <c r="J54" s="53"/>
      <c r="K54" s="53"/>
      <c r="L54" s="53"/>
      <c r="M54" s="64" t="n">
        <f aca="false">SUM(D54:L54)</f>
        <v>0</v>
      </c>
      <c r="N54" s="65" t="str">
        <f aca="false">IF(M54&gt;24,"Requires Product/ Onboarding Review","")</f>
        <v/>
      </c>
    </row>
    <row r="55" customFormat="false" ht="14.25" hidden="false" customHeight="true" outlineLevel="0" collapsed="false">
      <c r="A55" s="62"/>
      <c r="B55" s="53" t="s">
        <v>117</v>
      </c>
      <c r="C55" s="53" t="s">
        <v>90</v>
      </c>
      <c r="D55" s="53"/>
      <c r="E55" s="53"/>
      <c r="F55" s="53"/>
      <c r="G55" s="53"/>
      <c r="H55" s="53"/>
      <c r="I55" s="53"/>
      <c r="J55" s="53"/>
      <c r="K55" s="53"/>
      <c r="L55" s="53"/>
      <c r="M55" s="64" t="n">
        <f aca="false">SUM(D55:L55)</f>
        <v>0</v>
      </c>
      <c r="N55" s="42"/>
    </row>
    <row r="56" customFormat="false" ht="14.25" hidden="false" customHeight="true" outlineLevel="0" collapsed="false">
      <c r="A56" s="62"/>
      <c r="B56" s="53"/>
      <c r="C56" s="53" t="s">
        <v>96</v>
      </c>
      <c r="D56" s="53"/>
      <c r="E56" s="53"/>
      <c r="F56" s="53"/>
      <c r="G56" s="53"/>
      <c r="H56" s="53"/>
      <c r="I56" s="53"/>
      <c r="J56" s="53"/>
      <c r="K56" s="53"/>
      <c r="L56" s="53"/>
      <c r="M56" s="64" t="n">
        <f aca="false">SUM(D56:L56)</f>
        <v>0</v>
      </c>
      <c r="N56" s="42"/>
    </row>
    <row r="57" customFormat="false" ht="14.25" hidden="false" customHeight="true" outlineLevel="0" collapsed="false">
      <c r="A57" s="62"/>
      <c r="B57" s="53" t="s">
        <v>118</v>
      </c>
      <c r="C57" s="66" t="s">
        <v>90</v>
      </c>
      <c r="D57" s="66"/>
      <c r="E57" s="66"/>
      <c r="F57" s="66"/>
      <c r="G57" s="66"/>
      <c r="H57" s="66"/>
      <c r="I57" s="66"/>
      <c r="J57" s="66"/>
      <c r="K57" s="66"/>
      <c r="L57" s="66"/>
      <c r="M57" s="64" t="n">
        <f aca="false">SUM(D57:L57)</f>
        <v>0</v>
      </c>
      <c r="N57" s="42"/>
    </row>
    <row r="58" customFormat="false" ht="14.25" hidden="false" customHeight="true" outlineLevel="0" collapsed="false">
      <c r="A58" s="62"/>
      <c r="B58" s="53"/>
      <c r="C58" s="66" t="s">
        <v>96</v>
      </c>
      <c r="D58" s="66"/>
      <c r="E58" s="66"/>
      <c r="F58" s="66"/>
      <c r="G58" s="66"/>
      <c r="H58" s="66"/>
      <c r="I58" s="66"/>
      <c r="J58" s="66"/>
      <c r="K58" s="66"/>
      <c r="L58" s="66"/>
      <c r="M58" s="64" t="n">
        <f aca="false">SUM(D58:L58)</f>
        <v>0</v>
      </c>
      <c r="N58" s="42"/>
    </row>
    <row r="59" customFormat="false" ht="14.25" hidden="false" customHeight="true" outlineLevel="0" collapsed="false">
      <c r="A59" s="62"/>
      <c r="B59" s="53" t="s">
        <v>119</v>
      </c>
      <c r="C59" s="66" t="s">
        <v>90</v>
      </c>
      <c r="D59" s="66"/>
      <c r="E59" s="66"/>
      <c r="F59" s="66"/>
      <c r="G59" s="66"/>
      <c r="H59" s="66"/>
      <c r="I59" s="66"/>
      <c r="J59" s="66"/>
      <c r="K59" s="66"/>
      <c r="L59" s="66"/>
      <c r="M59" s="64" t="n">
        <f aca="false">SUM(D59:L59)</f>
        <v>0</v>
      </c>
      <c r="N59" s="42"/>
    </row>
    <row r="60" customFormat="false" ht="14.25" hidden="false" customHeight="true" outlineLevel="0" collapsed="false">
      <c r="A60" s="62"/>
      <c r="B60" s="53"/>
      <c r="C60" s="66" t="s">
        <v>96</v>
      </c>
      <c r="D60" s="66"/>
      <c r="E60" s="66"/>
      <c r="F60" s="66"/>
      <c r="G60" s="66"/>
      <c r="H60" s="66"/>
      <c r="I60" s="66"/>
      <c r="J60" s="66"/>
      <c r="K60" s="66"/>
      <c r="L60" s="66"/>
      <c r="M60" s="64" t="n">
        <f aca="false">SUM(D60:L60)</f>
        <v>0</v>
      </c>
      <c r="N60" s="42"/>
    </row>
    <row r="61" customFormat="false" ht="14.25" hidden="false" customHeight="true" outlineLevel="0" collapsed="false">
      <c r="A61" s="62"/>
      <c r="B61" s="53" t="s">
        <v>120</v>
      </c>
      <c r="C61" s="66" t="s">
        <v>90</v>
      </c>
      <c r="D61" s="66"/>
      <c r="E61" s="66"/>
      <c r="F61" s="66"/>
      <c r="G61" s="66"/>
      <c r="H61" s="66" t="n">
        <v>0</v>
      </c>
      <c r="I61" s="66" t="n">
        <v>0</v>
      </c>
      <c r="J61" s="66" t="n">
        <v>0</v>
      </c>
      <c r="K61" s="66" t="n">
        <v>0</v>
      </c>
      <c r="L61" s="66" t="n">
        <v>0</v>
      </c>
      <c r="M61" s="64" t="n">
        <f aca="false">SUM(D61:L61)</f>
        <v>0</v>
      </c>
      <c r="N61" s="42"/>
    </row>
    <row r="62" customFormat="false" ht="26.5" hidden="false" customHeight="true" outlineLevel="0" collapsed="false">
      <c r="A62" s="62"/>
      <c r="B62" s="53"/>
      <c r="C62" s="66" t="s">
        <v>91</v>
      </c>
      <c r="D62" s="66"/>
      <c r="E62" s="66"/>
      <c r="F62" s="66"/>
      <c r="G62" s="66"/>
      <c r="H62" s="66" t="n">
        <v>0</v>
      </c>
      <c r="I62" s="66" t="n">
        <v>0</v>
      </c>
      <c r="J62" s="66" t="n">
        <v>0</v>
      </c>
      <c r="K62" s="66" t="n">
        <v>0</v>
      </c>
      <c r="L62" s="66" t="n">
        <v>0</v>
      </c>
      <c r="M62" s="64" t="n">
        <f aca="false">SUM(D62:L62)</f>
        <v>0</v>
      </c>
      <c r="N62" s="42"/>
    </row>
    <row r="63" customFormat="false" ht="14.25" hidden="false" customHeight="true" outlineLevel="0" collapsed="false">
      <c r="A63" s="62"/>
      <c r="B63" s="53" t="s">
        <v>121</v>
      </c>
      <c r="C63" s="66" t="s">
        <v>90</v>
      </c>
      <c r="D63" s="66"/>
      <c r="E63" s="66"/>
      <c r="F63" s="66"/>
      <c r="G63" s="66"/>
      <c r="H63" s="66" t="n">
        <v>0</v>
      </c>
      <c r="I63" s="66" t="n">
        <v>0</v>
      </c>
      <c r="J63" s="66" t="n">
        <v>0</v>
      </c>
      <c r="K63" s="66" t="n">
        <v>0</v>
      </c>
      <c r="L63" s="66" t="n">
        <v>0</v>
      </c>
      <c r="M63" s="64" t="n">
        <f aca="false">SUM(D63:L63)</f>
        <v>0</v>
      </c>
      <c r="N63" s="42"/>
    </row>
    <row r="64" customFormat="false" ht="14.25" hidden="false" customHeight="true" outlineLevel="0" collapsed="false">
      <c r="A64" s="62"/>
      <c r="B64" s="53"/>
      <c r="C64" s="66" t="s">
        <v>96</v>
      </c>
      <c r="D64" s="66"/>
      <c r="E64" s="66"/>
      <c r="F64" s="66"/>
      <c r="G64" s="66"/>
      <c r="H64" s="66" t="n">
        <v>0</v>
      </c>
      <c r="I64" s="66" t="n">
        <v>0</v>
      </c>
      <c r="J64" s="66" t="n">
        <v>0</v>
      </c>
      <c r="K64" s="66" t="n">
        <v>0</v>
      </c>
      <c r="L64" s="66" t="n">
        <v>0</v>
      </c>
      <c r="M64" s="64" t="n">
        <f aca="false">SUM(D64:L64)</f>
        <v>0</v>
      </c>
      <c r="N64" s="42"/>
    </row>
    <row r="65" customFormat="false" ht="14.25" hidden="false" customHeight="true" outlineLevel="0" collapsed="false">
      <c r="A65" s="42"/>
      <c r="B65" s="42"/>
      <c r="C65" s="67" t="s">
        <v>122</v>
      </c>
      <c r="D65" s="64" t="n">
        <f aca="false">SUM(D5+D7+D9+D11+D13+D15+D17+D19+D21+D23+D25+D27+D29+D31+D33)</f>
        <v>0</v>
      </c>
      <c r="E65" s="64" t="n">
        <f aca="false">SUM(E5+E7+E9+E11+E13+E15+E17+E19+E21+E23+E25+E27+E29+E31+E33)</f>
        <v>0</v>
      </c>
      <c r="F65" s="64" t="n">
        <f aca="false">SUM(F5+F7+F9+F11+F13+F15+F17+F19+F21+F23+F25+F27+F29+F31+F33)</f>
        <v>0</v>
      </c>
      <c r="G65" s="64" t="n">
        <f aca="false">SUM(G5+G7+G9+G11+G13+G15+G17+G19+G21+G23+G25+G27+G29+G31+G33)</f>
        <v>0</v>
      </c>
      <c r="H65" s="64" t="n">
        <f aca="false">SUM(H5+H7+H9+H11+H13+H15+H17+H19+H21+H23+H25+H27+H29+H31+H33)</f>
        <v>0</v>
      </c>
      <c r="I65" s="64" t="n">
        <f aca="false">SUM(I5+I7+I9+I11+I13+I15+I17+I19+I21+I23+I25+I27+I29+I31+I33)</f>
        <v>0</v>
      </c>
      <c r="J65" s="64" t="n">
        <f aca="false">SUM(J5+J7+J9+J11+J13+J15+J17+J19+J21+J23+J25+J27+J29+J31+J33)</f>
        <v>0</v>
      </c>
      <c r="K65" s="64" t="n">
        <f aca="false">SUM(K5+K7+K9+K11+K13+K15+K17+K19+K21+K23+K25+K27+K29+K31+K33)</f>
        <v>0</v>
      </c>
      <c r="L65" s="64" t="n">
        <f aca="false">SUM(L5+L7+L9+L11+L13+L15+L17+L19+L21+L23+L25+L27+L29+L31+L33)</f>
        <v>0</v>
      </c>
      <c r="M65" s="64" t="n">
        <f aca="false">SUM(M5+M7+M9+M11+M13+M15+M17+M19+M21+M23+M25+M27+M29+M31+M33)</f>
        <v>0</v>
      </c>
      <c r="N65" s="42"/>
    </row>
    <row r="66" customFormat="false" ht="14.25" hidden="false" customHeight="true" outlineLevel="0" collapsed="false">
      <c r="A66" s="42"/>
      <c r="B66" s="42"/>
      <c r="C66" s="68" t="s">
        <v>123</v>
      </c>
      <c r="D66" s="64" t="n">
        <f aca="false">SUM(D6+D8+D10+D12+D14+D16+D18+D20+D22+D24+D26+D28+D30+D32+D34)</f>
        <v>0</v>
      </c>
      <c r="E66" s="64" t="n">
        <f aca="false">SUM(E6+E8+E10+E12+E14+E16+E18+E20+E22+E24+E26+E28+E30+E32+E34)</f>
        <v>0</v>
      </c>
      <c r="F66" s="64" t="n">
        <f aca="false">SUM(F6+F8+F10+F12+F14+F16+F18+F20+F22+F24+F26+F28+F30+F32+F34)</f>
        <v>0</v>
      </c>
      <c r="G66" s="64" t="n">
        <f aca="false">SUM(G6+G8+G10+G12+G14+G16+G18+G20+G22+G24+G26+G28+G30+G32+G34)</f>
        <v>0</v>
      </c>
      <c r="H66" s="64" t="n">
        <f aca="false">SUM(H6+H8+H10+H12+H14+H16+H18+H20+H22+H24+H26+H28+H30+H32+H34)</f>
        <v>0</v>
      </c>
      <c r="I66" s="64" t="n">
        <f aca="false">SUM(I6+I8+I10+I12+I14+I16+I18+I20+I22+I24+I26+I28+I30+I32+I34)</f>
        <v>0</v>
      </c>
      <c r="J66" s="64" t="n">
        <f aca="false">SUM(J6+J8+J10+J12+J14+J16+J18+J20+J22+J24+J26+J28+J30+J32+J34)</f>
        <v>0</v>
      </c>
      <c r="K66" s="64" t="n">
        <f aca="false">SUM(K6+K8+K10+K12+K14+K16+K18+K20+K22+K24+K26+K28+K30+K32+K34)</f>
        <v>0</v>
      </c>
      <c r="L66" s="64" t="n">
        <f aca="false">SUM(L6+L8+L10+L12+L14+L16+L18+L20+L22+L24+L26+L28+L30+L32+L34)</f>
        <v>0</v>
      </c>
      <c r="M66" s="64" t="n">
        <f aca="false">SUM(M6+M8+M10+M12+M14+M16+M18+M20+M22+M24+M26+M28+M30+M32+M34)</f>
        <v>0</v>
      </c>
      <c r="N66" s="42"/>
    </row>
    <row r="67" customFormat="false" ht="14.25" hidden="false" customHeight="true" outlineLevel="0" collapsed="false">
      <c r="A67" s="42"/>
      <c r="B67" s="42"/>
      <c r="C67" s="68" t="s">
        <v>124</v>
      </c>
      <c r="D67" s="64" t="n">
        <f aca="false">D66/21</f>
        <v>0</v>
      </c>
      <c r="E67" s="64" t="n">
        <f aca="false">E66/21</f>
        <v>0</v>
      </c>
      <c r="F67" s="64" t="n">
        <f aca="false">F66/21</f>
        <v>0</v>
      </c>
      <c r="G67" s="64" t="n">
        <f aca="false">G66/21</f>
        <v>0</v>
      </c>
      <c r="H67" s="64" t="n">
        <f aca="false">H66/21</f>
        <v>0</v>
      </c>
      <c r="I67" s="64" t="n">
        <f aca="false">I66/21</f>
        <v>0</v>
      </c>
      <c r="J67" s="64" t="n">
        <f aca="false">J66/21</f>
        <v>0</v>
      </c>
      <c r="K67" s="64" t="n">
        <f aca="false">K66/21</f>
        <v>0</v>
      </c>
      <c r="L67" s="64" t="n">
        <f aca="false">L66/21</f>
        <v>0</v>
      </c>
      <c r="M67" s="64" t="n">
        <f aca="false">M66/21</f>
        <v>0</v>
      </c>
      <c r="N67" s="42"/>
    </row>
    <row r="68" customFormat="false" ht="14.25" hidden="false" customHeight="true" outlineLevel="0" collapsed="false">
      <c r="C68" s="69"/>
      <c r="D68" s="70"/>
      <c r="E68" s="70"/>
      <c r="F68" s="70"/>
      <c r="G68" s="70"/>
      <c r="H68" s="70"/>
      <c r="I68" s="70"/>
      <c r="J68" s="70"/>
      <c r="K68" s="70"/>
      <c r="L68" s="70"/>
      <c r="M68" s="71"/>
    </row>
    <row r="69" customFormat="false" ht="14.25" hidden="false" customHeight="true" outlineLevel="0" collapsed="false">
      <c r="C69" s="69" t="s">
        <v>125</v>
      </c>
      <c r="D69" s="70"/>
      <c r="E69" s="70"/>
      <c r="F69" s="70"/>
      <c r="G69" s="70"/>
      <c r="H69" s="70"/>
      <c r="I69" s="70"/>
      <c r="J69" s="70"/>
      <c r="K69" s="70"/>
      <c r="L69" s="70"/>
      <c r="M69" s="71" t="n">
        <f aca="false">SUM(M35+M37+M39+M41+M43+M45+M47+M49+M51+M53+M55+M57+M59+M61+M63)</f>
        <v>0</v>
      </c>
    </row>
    <row r="70" customFormat="false" ht="14.25" hidden="false" customHeight="true" outlineLevel="0" collapsed="false">
      <c r="C70" s="69" t="s">
        <v>126</v>
      </c>
      <c r="D70" s="70"/>
      <c r="E70" s="70"/>
      <c r="F70" s="70"/>
      <c r="G70" s="70"/>
      <c r="H70" s="70"/>
      <c r="I70" s="70"/>
      <c r="J70" s="70"/>
      <c r="K70" s="70"/>
      <c r="L70" s="70"/>
      <c r="M70" s="71" t="n">
        <f aca="false">SUM(M36+M38+M40+M42+M44+M46+M48+M50+M52+M54+M56+M58+M60+M62+M64)</f>
        <v>0</v>
      </c>
    </row>
    <row r="71" customFormat="false" ht="14.25" hidden="false" customHeight="true" outlineLevel="0" collapsed="false">
      <c r="C71" s="69" t="s">
        <v>127</v>
      </c>
      <c r="D71" s="70"/>
      <c r="E71" s="70"/>
      <c r="F71" s="70"/>
      <c r="G71" s="70"/>
      <c r="H71" s="70"/>
      <c r="I71" s="70"/>
      <c r="J71" s="70"/>
      <c r="K71" s="70"/>
      <c r="L71" s="70"/>
      <c r="M71" s="71" t="n">
        <f aca="false">M70/21</f>
        <v>0</v>
      </c>
    </row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</sheetData>
  <mergeCells count="2">
    <mergeCell ref="A5:A34"/>
    <mergeCell ref="A35:A63"/>
  </mergeCells>
  <conditionalFormatting sqref="N51:P54">
    <cfRule type="expression" priority="2" aboveAverage="0" equalAverage="0" bottom="0" percent="0" rank="0" text="" dxfId="0">
      <formula>$M51&gt;24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4.47265625" defaultRowHeight="15" zeroHeight="false" outlineLevelRow="0" outlineLevelCol="0"/>
  <cols>
    <col collapsed="false" customWidth="true" hidden="false" outlineLevel="0" max="1" min="1" style="42" width="27.54"/>
    <col collapsed="false" customWidth="true" hidden="false" outlineLevel="0" max="2" min="2" style="42" width="18.18"/>
    <col collapsed="false" customWidth="true" hidden="false" outlineLevel="0" max="3" min="3" style="42" width="17.45"/>
    <col collapsed="false" customWidth="true" hidden="false" outlineLevel="0" max="4" min="4" style="42" width="14.01"/>
    <col collapsed="false" customWidth="true" hidden="false" outlineLevel="0" max="5" min="5" style="42" width="11.99"/>
    <col collapsed="false" customWidth="true" hidden="false" outlineLevel="0" max="6" min="6" style="42" width="12.45"/>
    <col collapsed="false" customWidth="true" hidden="false" outlineLevel="0" max="7" min="7" style="42" width="17.45"/>
    <col collapsed="false" customWidth="true" hidden="false" outlineLevel="0" max="10" min="8" style="42" width="12.45"/>
    <col collapsed="false" customWidth="true" hidden="false" outlineLevel="0" max="11" min="11" style="42" width="17.45"/>
    <col collapsed="false" customWidth="true" hidden="false" outlineLevel="0" max="12" min="12" style="42" width="12.45"/>
    <col collapsed="false" customWidth="true" hidden="false" outlineLevel="0" max="13" min="13" style="42" width="18.46"/>
    <col collapsed="false" customWidth="true" hidden="false" outlineLevel="0" max="14" min="14" style="42" width="16.82"/>
    <col collapsed="false" customWidth="true" hidden="false" outlineLevel="0" max="15" min="15" style="42" width="16.18"/>
    <col collapsed="false" customWidth="true" hidden="false" outlineLevel="0" max="27" min="16" style="42" width="15.18"/>
    <col collapsed="false" customWidth="false" hidden="false" outlineLevel="0" max="1024" min="28" style="42" width="14.45"/>
  </cols>
  <sheetData>
    <row r="1" customFormat="false" ht="15" hidden="false" customHeight="true" outlineLevel="0" collapsed="false">
      <c r="A1" s="72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4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</row>
    <row r="2" customFormat="false" ht="15" hidden="false" customHeight="true" outlineLevel="0" collapsed="false">
      <c r="A2" s="76" t="s">
        <v>44</v>
      </c>
      <c r="B2" s="77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4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</row>
    <row r="3" customFormat="false" ht="15" hidden="false" customHeight="true" outlineLevel="0" collapsed="false">
      <c r="A3" s="78" t="s">
        <v>128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80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</row>
    <row r="4" customFormat="false" ht="15" hidden="false" customHeight="true" outlineLevel="0" collapsed="false">
      <c r="A4" s="81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82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</row>
    <row r="5" customFormat="false" ht="15" hidden="false" customHeight="true" outlineLevel="0" collapsed="false">
      <c r="A5" s="81"/>
      <c r="B5" s="75"/>
      <c r="C5" s="83"/>
      <c r="D5" s="83"/>
      <c r="E5" s="83"/>
      <c r="F5" s="83"/>
      <c r="G5" s="75"/>
      <c r="H5" s="75"/>
      <c r="I5" s="75"/>
      <c r="J5" s="75"/>
      <c r="K5" s="84"/>
      <c r="L5" s="84"/>
      <c r="M5" s="84"/>
      <c r="N5" s="84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</row>
    <row r="6" customFormat="false" ht="15" hidden="false" customHeight="true" outlineLevel="0" collapsed="false">
      <c r="A6" s="81"/>
      <c r="B6" s="75"/>
      <c r="C6" s="85" t="s">
        <v>129</v>
      </c>
      <c r="D6" s="85"/>
      <c r="E6" s="85"/>
      <c r="F6" s="85"/>
      <c r="G6" s="86" t="s">
        <v>130</v>
      </c>
      <c r="H6" s="86"/>
      <c r="I6" s="86"/>
      <c r="J6" s="86"/>
      <c r="K6" s="87" t="s">
        <v>131</v>
      </c>
      <c r="L6" s="87"/>
      <c r="M6" s="87"/>
      <c r="N6" s="87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</row>
    <row r="7" customFormat="false" ht="18.75" hidden="false" customHeight="true" outlineLevel="0" collapsed="false">
      <c r="A7" s="88" t="s">
        <v>132</v>
      </c>
      <c r="B7" s="88" t="s">
        <v>133</v>
      </c>
      <c r="C7" s="89" t="s">
        <v>134</v>
      </c>
      <c r="D7" s="89" t="s">
        <v>135</v>
      </c>
      <c r="E7" s="89" t="s">
        <v>136</v>
      </c>
      <c r="F7" s="89" t="s">
        <v>137</v>
      </c>
      <c r="G7" s="90" t="s">
        <v>134</v>
      </c>
      <c r="H7" s="90" t="s">
        <v>135</v>
      </c>
      <c r="I7" s="90" t="s">
        <v>136</v>
      </c>
      <c r="J7" s="90" t="s">
        <v>137</v>
      </c>
      <c r="K7" s="91" t="s">
        <v>134</v>
      </c>
      <c r="L7" s="91" t="s">
        <v>135</v>
      </c>
      <c r="M7" s="91" t="s">
        <v>136</v>
      </c>
      <c r="N7" s="91" t="s">
        <v>137</v>
      </c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</row>
    <row r="8" customFormat="false" ht="15.5" hidden="false" customHeight="false" outlineLevel="0" collapsed="false">
      <c r="A8" s="92" t="s">
        <v>138</v>
      </c>
      <c r="B8" s="92" t="s">
        <v>51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</row>
    <row r="9" customFormat="false" ht="15.5" hidden="false" customHeight="false" outlineLevel="0" collapsed="false">
      <c r="A9" s="92" t="s">
        <v>138</v>
      </c>
      <c r="B9" s="92" t="s">
        <v>110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</row>
    <row r="10" customFormat="false" ht="15.5" hidden="false" customHeight="false" outlineLevel="0" collapsed="false">
      <c r="A10" s="92"/>
      <c r="B10" s="92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</row>
    <row r="11" customFormat="false" ht="15.5" hidden="false" customHeight="false" outlineLevel="0" collapsed="false">
      <c r="A11" s="92"/>
      <c r="B11" s="92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</row>
    <row r="12" customFormat="false" ht="15.5" hidden="false" customHeight="false" outlineLevel="0" collapsed="false">
      <c r="A12" s="92"/>
      <c r="B12" s="92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</row>
    <row r="13" customFormat="false" ht="15.5" hidden="false" customHeight="false" outlineLevel="0" collapsed="false">
      <c r="A13" s="92"/>
      <c r="B13" s="92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</row>
    <row r="14" customFormat="false" ht="15.5" hidden="false" customHeight="false" outlineLevel="0" collapsed="false">
      <c r="A14" s="92"/>
      <c r="B14" s="92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</row>
    <row r="15" customFormat="false" ht="15.5" hidden="false" customHeight="false" outlineLevel="0" collapsed="false">
      <c r="A15" s="92"/>
      <c r="B15" s="92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</row>
    <row r="16" customFormat="false" ht="15.5" hidden="false" customHeight="false" outlineLevel="0" collapsed="false">
      <c r="A16" s="92"/>
      <c r="B16" s="92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</row>
    <row r="17" customFormat="false" ht="15.5" hidden="false" customHeight="false" outlineLevel="0" collapsed="false">
      <c r="A17" s="92"/>
      <c r="B17" s="92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</row>
    <row r="18" customFormat="false" ht="15.5" hidden="false" customHeight="false" outlineLevel="0" collapsed="false">
      <c r="A18" s="92"/>
      <c r="B18" s="92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</row>
    <row r="19" customFormat="false" ht="15.5" hidden="false" customHeight="false" outlineLevel="0" collapsed="false">
      <c r="A19" s="92"/>
      <c r="B19" s="92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</row>
    <row r="20" customFormat="false" ht="15.5" hidden="false" customHeight="false" outlineLevel="0" collapsed="false">
      <c r="A20" s="92"/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</row>
    <row r="21" customFormat="false" ht="15.5" hidden="false" customHeight="false" outlineLevel="0" collapsed="false">
      <c r="A21" s="92"/>
      <c r="B21" s="92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</row>
    <row r="22" customFormat="false" ht="15.5" hidden="false" customHeight="false" outlineLevel="0" collapsed="false">
      <c r="A22" s="92"/>
      <c r="B22" s="92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</row>
    <row r="23" customFormat="false" ht="15.5" hidden="false" customHeight="false" outlineLevel="0" collapsed="false">
      <c r="A23" s="92"/>
      <c r="B23" s="92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</row>
    <row r="24" customFormat="false" ht="15.5" hidden="false" customHeight="false" outlineLevel="0" collapsed="false">
      <c r="A24" s="92"/>
      <c r="B24" s="92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</row>
    <row r="25" customFormat="false" ht="15.5" hidden="false" customHeight="false" outlineLevel="0" collapsed="false">
      <c r="A25" s="92"/>
      <c r="B25" s="92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</row>
    <row r="26" customFormat="false" ht="15.5" hidden="false" customHeight="false" outlineLevel="0" collapsed="false">
      <c r="A26" s="92"/>
      <c r="B26" s="92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</row>
    <row r="27" customFormat="false" ht="15.5" hidden="false" customHeight="false" outlineLevel="0" collapsed="false">
      <c r="A27" s="92"/>
      <c r="B27" s="92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</row>
    <row r="28" customFormat="false" ht="15.5" hidden="false" customHeight="false" outlineLevel="0" collapsed="false">
      <c r="A28" s="92"/>
      <c r="B28" s="92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</row>
    <row r="29" customFormat="false" ht="15.5" hidden="false" customHeight="false" outlineLevel="0" collapsed="false">
      <c r="A29" s="92"/>
      <c r="B29" s="92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</row>
    <row r="30" customFormat="false" ht="15.5" hidden="false" customHeight="false" outlineLevel="0" collapsed="false">
      <c r="A30" s="92"/>
      <c r="B30" s="92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</row>
    <row r="31" customFormat="false" ht="15.5" hidden="false" customHeight="false" outlineLevel="0" collapsed="false">
      <c r="A31" s="92"/>
      <c r="B31" s="92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</row>
    <row r="32" customFormat="false" ht="15.5" hidden="false" customHeight="false" outlineLevel="0" collapsed="false">
      <c r="A32" s="92"/>
      <c r="B32" s="92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</row>
    <row r="33" customFormat="false" ht="15.5" hidden="false" customHeight="false" outlineLevel="0" collapsed="false">
      <c r="A33" s="92"/>
      <c r="B33" s="92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</row>
    <row r="34" customFormat="false" ht="15.5" hidden="false" customHeight="false" outlineLevel="0" collapsed="false">
      <c r="A34" s="92"/>
      <c r="B34" s="92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</row>
    <row r="35" customFormat="false" ht="15.5" hidden="false" customHeight="false" outlineLevel="0" collapsed="false">
      <c r="A35" s="92"/>
      <c r="B35" s="92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</row>
    <row r="36" customFormat="false" ht="15.5" hidden="false" customHeight="false" outlineLevel="0" collapsed="false">
      <c r="A36" s="92"/>
      <c r="B36" s="92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</row>
    <row r="37" customFormat="false" ht="15.5" hidden="false" customHeight="false" outlineLevel="0" collapsed="false">
      <c r="A37" s="92"/>
      <c r="B37" s="92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</row>
    <row r="38" customFormat="false" ht="15.5" hidden="false" customHeight="false" outlineLevel="0" collapsed="false">
      <c r="A38" s="92"/>
      <c r="B38" s="92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</row>
    <row r="39" customFormat="false" ht="15.5" hidden="false" customHeight="false" outlineLevel="0" collapsed="false">
      <c r="A39" s="92"/>
      <c r="B39" s="92"/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</row>
    <row r="40" customFormat="false" ht="15.5" hidden="false" customHeight="false" outlineLevel="0" collapsed="false">
      <c r="A40" s="92"/>
      <c r="B40" s="92"/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</row>
    <row r="41" customFormat="false" ht="15.5" hidden="false" customHeight="false" outlineLevel="0" collapsed="false">
      <c r="A41" s="92"/>
      <c r="B41" s="92"/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</row>
    <row r="42" customFormat="false" ht="15.5" hidden="false" customHeight="false" outlineLevel="0" collapsed="false">
      <c r="A42" s="92"/>
      <c r="B42" s="92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</row>
    <row r="43" customFormat="false" ht="15.5" hidden="false" customHeight="false" outlineLevel="0" collapsed="false">
      <c r="A43" s="92"/>
      <c r="B43" s="92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</row>
    <row r="44" customFormat="false" ht="15.5" hidden="false" customHeight="false" outlineLevel="0" collapsed="false">
      <c r="A44" s="92"/>
      <c r="B44" s="92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</row>
    <row r="45" customFormat="false" ht="15.5" hidden="false" customHeight="false" outlineLevel="0" collapsed="false">
      <c r="A45" s="92"/>
      <c r="B45" s="92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</row>
    <row r="46" customFormat="false" ht="15.5" hidden="false" customHeight="false" outlineLevel="0" collapsed="false">
      <c r="A46" s="92"/>
      <c r="B46" s="92"/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</row>
    <row r="47" customFormat="false" ht="15.5" hidden="false" customHeight="false" outlineLevel="0" collapsed="false">
      <c r="A47" s="92"/>
      <c r="B47" s="92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</row>
    <row r="48" customFormat="false" ht="15.5" hidden="false" customHeight="false" outlineLevel="0" collapsed="false">
      <c r="A48" s="92"/>
      <c r="B48" s="92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</row>
    <row r="49" customFormat="false" ht="15.5" hidden="false" customHeight="false" outlineLevel="0" collapsed="false">
      <c r="A49" s="92"/>
      <c r="B49" s="92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</row>
    <row r="50" customFormat="false" ht="15.5" hidden="false" customHeight="false" outlineLevel="0" collapsed="false">
      <c r="A50" s="92"/>
      <c r="B50" s="92"/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</row>
    <row r="51" customFormat="false" ht="15.5" hidden="false" customHeight="false" outlineLevel="0" collapsed="false">
      <c r="A51" s="92"/>
      <c r="B51" s="92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</row>
    <row r="52" customFormat="false" ht="15.5" hidden="false" customHeight="false" outlineLevel="0" collapsed="false">
      <c r="A52" s="92"/>
      <c r="B52" s="92"/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</row>
    <row r="53" customFormat="false" ht="15.5" hidden="false" customHeight="false" outlineLevel="0" collapsed="false">
      <c r="A53" s="92"/>
      <c r="B53" s="92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</row>
    <row r="54" customFormat="false" ht="15.5" hidden="false" customHeight="false" outlineLevel="0" collapsed="false">
      <c r="A54" s="92"/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</row>
    <row r="55" customFormat="false" ht="15.5" hidden="false" customHeight="false" outlineLevel="0" collapsed="false">
      <c r="A55" s="92"/>
      <c r="B55" s="92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</row>
    <row r="56" customFormat="false" ht="15.5" hidden="false" customHeight="false" outlineLevel="0" collapsed="false">
      <c r="A56" s="92"/>
      <c r="B56" s="92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</row>
    <row r="57" customFormat="false" ht="15.5" hidden="false" customHeight="false" outlineLevel="0" collapsed="false">
      <c r="A57" s="92"/>
      <c r="B57" s="92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</row>
    <row r="58" customFormat="false" ht="15.5" hidden="false" customHeight="false" outlineLevel="0" collapsed="false">
      <c r="A58" s="92"/>
      <c r="B58" s="92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</row>
    <row r="59" customFormat="false" ht="15.5" hidden="false" customHeight="false" outlineLevel="0" collapsed="false">
      <c r="A59" s="92"/>
      <c r="B59" s="92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</row>
    <row r="60" customFormat="false" ht="15.5" hidden="false" customHeight="false" outlineLevel="0" collapsed="false">
      <c r="A60" s="92"/>
      <c r="B60" s="92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</row>
    <row r="61" customFormat="false" ht="15.5" hidden="false" customHeight="false" outlineLevel="0" collapsed="false">
      <c r="A61" s="92"/>
      <c r="B61" s="92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</row>
    <row r="62" customFormat="false" ht="15.5" hidden="false" customHeight="false" outlineLevel="0" collapsed="false">
      <c r="A62" s="92"/>
      <c r="B62" s="92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</row>
    <row r="63" customFormat="false" ht="15.5" hidden="false" customHeight="false" outlineLevel="0" collapsed="false">
      <c r="A63" s="92"/>
      <c r="B63" s="92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</row>
    <row r="64" customFormat="false" ht="15.5" hidden="false" customHeight="false" outlineLevel="0" collapsed="false">
      <c r="A64" s="92"/>
      <c r="B64" s="92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</row>
    <row r="65" customFormat="false" ht="15.5" hidden="false" customHeight="false" outlineLevel="0" collapsed="false">
      <c r="A65" s="92"/>
      <c r="B65" s="92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</row>
    <row r="66" customFormat="false" ht="15.5" hidden="false" customHeight="false" outlineLevel="0" collapsed="false">
      <c r="A66" s="92"/>
      <c r="B66" s="92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</row>
    <row r="67" customFormat="false" ht="15.5" hidden="false" customHeight="false" outlineLevel="0" collapsed="false">
      <c r="A67" s="92"/>
      <c r="B67" s="92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</row>
    <row r="68" customFormat="false" ht="15.5" hidden="false" customHeight="false" outlineLevel="0" collapsed="false">
      <c r="A68" s="92"/>
      <c r="B68" s="92"/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</row>
    <row r="69" customFormat="false" ht="15.5" hidden="false" customHeight="false" outlineLevel="0" collapsed="false">
      <c r="A69" s="92"/>
      <c r="B69" s="92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</row>
    <row r="70" customFormat="false" ht="15.5" hidden="false" customHeight="false" outlineLevel="0" collapsed="false">
      <c r="A70" s="92"/>
      <c r="B70" s="92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</row>
    <row r="71" customFormat="false" ht="15.5" hidden="false" customHeight="false" outlineLevel="0" collapsed="false">
      <c r="A71" s="92"/>
      <c r="B71" s="92"/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</row>
    <row r="72" customFormat="false" ht="15.5" hidden="false" customHeight="false" outlineLevel="0" collapsed="false">
      <c r="A72" s="92"/>
      <c r="B72" s="92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</row>
    <row r="73" customFormat="false" ht="15.5" hidden="false" customHeight="false" outlineLevel="0" collapsed="false">
      <c r="A73" s="92"/>
      <c r="B73" s="92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</row>
    <row r="74" customFormat="false" ht="15.5" hidden="false" customHeight="false" outlineLevel="0" collapsed="false">
      <c r="A74" s="92"/>
      <c r="B74" s="92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</row>
    <row r="75" customFormat="false" ht="15.5" hidden="false" customHeight="false" outlineLevel="0" collapsed="false">
      <c r="A75" s="92"/>
      <c r="B75" s="92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</row>
    <row r="76" customFormat="false" ht="15.5" hidden="false" customHeight="false" outlineLevel="0" collapsed="false">
      <c r="A76" s="92"/>
      <c r="B76" s="92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</row>
    <row r="77" customFormat="false" ht="15.5" hidden="false" customHeight="false" outlineLevel="0" collapsed="false">
      <c r="A77" s="92"/>
      <c r="B77" s="92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</row>
    <row r="78" customFormat="false" ht="15.5" hidden="false" customHeight="false" outlineLevel="0" collapsed="false">
      <c r="A78" s="92"/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</row>
    <row r="79" customFormat="false" ht="15.5" hidden="false" customHeight="false" outlineLevel="0" collapsed="false">
      <c r="A79" s="92"/>
      <c r="B79" s="92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</row>
    <row r="80" customFormat="false" ht="15.5" hidden="false" customHeight="false" outlineLevel="0" collapsed="false">
      <c r="A80" s="92"/>
      <c r="B80" s="92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</row>
    <row r="81" customFormat="false" ht="15.5" hidden="false" customHeight="false" outlineLevel="0" collapsed="false">
      <c r="A81" s="92"/>
      <c r="B81" s="92"/>
      <c r="C81" s="93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</row>
    <row r="82" customFormat="false" ht="15.5" hidden="false" customHeight="false" outlineLevel="0" collapsed="false">
      <c r="A82" s="92"/>
      <c r="B82" s="92"/>
      <c r="C82" s="93"/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</row>
    <row r="83" customFormat="false" ht="15.5" hidden="false" customHeight="false" outlineLevel="0" collapsed="false">
      <c r="A83" s="92"/>
      <c r="B83" s="92"/>
      <c r="C83" s="93"/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</row>
    <row r="84" customFormat="false" ht="15.5" hidden="false" customHeight="false" outlineLevel="0" collapsed="false">
      <c r="A84" s="92"/>
      <c r="B84" s="92"/>
      <c r="C84" s="93"/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</row>
    <row r="85" customFormat="false" ht="15.5" hidden="false" customHeight="false" outlineLevel="0" collapsed="false">
      <c r="A85" s="92"/>
      <c r="B85" s="92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</row>
    <row r="86" customFormat="false" ht="15.5" hidden="false" customHeight="false" outlineLevel="0" collapsed="false">
      <c r="A86" s="92"/>
      <c r="B86" s="92"/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</row>
    <row r="87" customFormat="false" ht="15.5" hidden="false" customHeight="false" outlineLevel="0" collapsed="false">
      <c r="A87" s="92"/>
      <c r="B87" s="92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</row>
    <row r="88" customFormat="false" ht="15.5" hidden="false" customHeight="false" outlineLevel="0" collapsed="false">
      <c r="A88" s="92"/>
      <c r="B88" s="92"/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</row>
    <row r="89" customFormat="false" ht="15.5" hidden="false" customHeight="false" outlineLevel="0" collapsed="false">
      <c r="A89" s="92"/>
      <c r="B89" s="92"/>
      <c r="C89" s="93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</row>
    <row r="90" customFormat="false" ht="15.5" hidden="false" customHeight="false" outlineLevel="0" collapsed="false">
      <c r="A90" s="92"/>
      <c r="B90" s="92"/>
      <c r="C90" s="93"/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</row>
    <row r="91" customFormat="false" ht="15.5" hidden="false" customHeight="false" outlineLevel="0" collapsed="false">
      <c r="A91" s="92"/>
      <c r="B91" s="92"/>
      <c r="C91" s="93"/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</row>
    <row r="92" customFormat="false" ht="15.5" hidden="false" customHeight="false" outlineLevel="0" collapsed="false">
      <c r="A92" s="92"/>
      <c r="B92" s="92"/>
      <c r="C92" s="93"/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</row>
    <row r="93" customFormat="false" ht="15.5" hidden="false" customHeight="false" outlineLevel="0" collapsed="false">
      <c r="A93" s="92"/>
      <c r="B93" s="92"/>
      <c r="C93" s="93"/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</row>
    <row r="94" customFormat="false" ht="15.5" hidden="false" customHeight="false" outlineLevel="0" collapsed="false">
      <c r="A94" s="92"/>
      <c r="B94" s="92"/>
      <c r="C94" s="93"/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</row>
    <row r="95" customFormat="false" ht="15.5" hidden="false" customHeight="false" outlineLevel="0" collapsed="false">
      <c r="A95" s="92"/>
      <c r="B95" s="92"/>
      <c r="C95" s="93"/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</row>
    <row r="96" customFormat="false" ht="15.5" hidden="false" customHeight="false" outlineLevel="0" collapsed="false">
      <c r="A96" s="92"/>
      <c r="B96" s="92"/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</row>
    <row r="97" customFormat="false" ht="15.5" hidden="false" customHeight="false" outlineLevel="0" collapsed="false">
      <c r="A97" s="92"/>
      <c r="B97" s="92"/>
      <c r="C97" s="93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</row>
    <row r="98" customFormat="false" ht="15.5" hidden="false" customHeight="false" outlineLevel="0" collapsed="false">
      <c r="A98" s="92"/>
      <c r="B98" s="92"/>
      <c r="C98" s="93"/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</row>
    <row r="99" customFormat="false" ht="15.5" hidden="false" customHeight="false" outlineLevel="0" collapsed="false">
      <c r="A99" s="92"/>
      <c r="B99" s="92"/>
      <c r="C99" s="93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</row>
    <row r="100" customFormat="false" ht="15.5" hidden="false" customHeight="false" outlineLevel="0" collapsed="false">
      <c r="A100" s="92"/>
      <c r="B100" s="92"/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</row>
    <row r="101" customFormat="false" ht="15.5" hidden="false" customHeight="false" outlineLevel="0" collapsed="false">
      <c r="A101" s="92"/>
      <c r="B101" s="92"/>
      <c r="C101" s="93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</row>
    <row r="102" customFormat="false" ht="15.5" hidden="false" customHeight="false" outlineLevel="0" collapsed="false">
      <c r="A102" s="92"/>
      <c r="B102" s="92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</row>
    <row r="103" customFormat="false" ht="15.5" hidden="false" customHeight="false" outlineLevel="0" collapsed="false">
      <c r="A103" s="92"/>
      <c r="B103" s="92"/>
      <c r="C103" s="93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</row>
    <row r="104" customFormat="false" ht="15.5" hidden="false" customHeight="false" outlineLevel="0" collapsed="false">
      <c r="A104" s="92"/>
      <c r="B104" s="92"/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</row>
    <row r="105" customFormat="false" ht="15.5" hidden="false" customHeight="false" outlineLevel="0" collapsed="false">
      <c r="A105" s="92"/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</row>
    <row r="106" customFormat="false" ht="15.5" hidden="false" customHeight="false" outlineLevel="0" collapsed="false">
      <c r="A106" s="92"/>
      <c r="B106" s="92"/>
      <c r="C106" s="93"/>
      <c r="D106" s="93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</row>
    <row r="107" customFormat="false" ht="15.5" hidden="false" customHeight="false" outlineLevel="0" collapsed="false">
      <c r="A107" s="92"/>
      <c r="B107" s="92"/>
      <c r="C107" s="93"/>
      <c r="D107" s="93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</row>
    <row r="108" customFormat="false" ht="15.5" hidden="false" customHeight="false" outlineLevel="0" collapsed="false">
      <c r="A108" s="92"/>
      <c r="B108" s="92"/>
      <c r="C108" s="93"/>
      <c r="D108" s="93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</row>
    <row r="109" customFormat="false" ht="15.75" hidden="false" customHeight="true" outlineLevel="0" collapsed="false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</row>
    <row r="110" customFormat="false" ht="15.75" hidden="false" customHeight="true" outlineLevel="0" collapsed="false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</row>
    <row r="111" customFormat="false" ht="15.75" hidden="false" customHeight="true" outlineLevel="0" collapsed="false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</row>
    <row r="112" customFormat="false" ht="15.75" hidden="false" customHeight="true" outlineLevel="0" collapsed="false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</row>
    <row r="113" customFormat="false" ht="15.75" hidden="false" customHeight="true" outlineLevel="0" collapsed="false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</row>
    <row r="114" customFormat="false" ht="15.75" hidden="false" customHeight="true" outlineLevel="0" collapsed="false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</row>
    <row r="115" customFormat="false" ht="15.75" hidden="false" customHeight="true" outlineLevel="0" collapsed="false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</row>
    <row r="116" customFormat="false" ht="15.75" hidden="false" customHeight="true" outlineLevel="0" collapsed="false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</row>
    <row r="117" customFormat="false" ht="15.75" hidden="false" customHeight="true" outlineLevel="0" collapsed="false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</row>
    <row r="118" customFormat="false" ht="15.75" hidden="false" customHeight="true" outlineLevel="0" collapsed="false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</row>
    <row r="119" customFormat="false" ht="15.75" hidden="false" customHeight="true" outlineLevel="0" collapsed="false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</row>
    <row r="120" customFormat="false" ht="15.75" hidden="false" customHeight="true" outlineLevel="0" collapsed="false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</row>
    <row r="121" customFormat="false" ht="15.75" hidden="false" customHeight="true" outlineLevel="0" collapsed="false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</row>
    <row r="122" customFormat="false" ht="15.75" hidden="false" customHeight="true" outlineLevel="0" collapsed="false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</row>
    <row r="123" customFormat="false" ht="15.75" hidden="false" customHeight="true" outlineLevel="0" collapsed="false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</row>
    <row r="124" customFormat="false" ht="15.75" hidden="false" customHeight="true" outlineLevel="0" collapsed="false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</row>
    <row r="125" customFormat="false" ht="15.75" hidden="false" customHeight="true" outlineLevel="0" collapsed="false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</row>
    <row r="126" customFormat="false" ht="15.75" hidden="false" customHeight="true" outlineLevel="0" collapsed="false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</row>
    <row r="127" customFormat="false" ht="15.75" hidden="false" customHeight="true" outlineLevel="0" collapsed="false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</row>
    <row r="128" customFormat="false" ht="15.75" hidden="false" customHeight="true" outlineLevel="0" collapsed="false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</row>
    <row r="129" customFormat="false" ht="15.75" hidden="false" customHeight="true" outlineLevel="0" collapsed="false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</row>
    <row r="130" customFormat="false" ht="15.75" hidden="false" customHeight="true" outlineLevel="0" collapsed="false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</row>
    <row r="131" customFormat="false" ht="15.75" hidden="false" customHeight="true" outlineLevel="0" collapsed="false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</row>
    <row r="132" customFormat="false" ht="15.75" hidden="false" customHeight="true" outlineLevel="0" collapsed="false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</row>
    <row r="133" customFormat="false" ht="15.75" hidden="false" customHeight="true" outlineLevel="0" collapsed="false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</row>
    <row r="134" customFormat="false" ht="15.75" hidden="false" customHeight="true" outlineLevel="0" collapsed="false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</row>
    <row r="135" customFormat="false" ht="15.75" hidden="false" customHeight="true" outlineLevel="0" collapsed="false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</row>
    <row r="136" customFormat="false" ht="15.75" hidden="false" customHeight="true" outlineLevel="0" collapsed="false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</row>
    <row r="137" customFormat="false" ht="15.75" hidden="false" customHeight="true" outlineLevel="0" collapsed="false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</row>
    <row r="138" customFormat="false" ht="15.75" hidden="false" customHeight="true" outlineLevel="0" collapsed="false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</row>
    <row r="139" customFormat="false" ht="15.75" hidden="false" customHeight="true" outlineLevel="0" collapsed="false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</row>
    <row r="140" customFormat="false" ht="15.75" hidden="false" customHeight="true" outlineLevel="0" collapsed="false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</row>
    <row r="141" customFormat="false" ht="15.75" hidden="false" customHeight="true" outlineLevel="0" collapsed="false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</row>
    <row r="142" customFormat="false" ht="15.75" hidden="false" customHeight="true" outlineLevel="0" collapsed="false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</row>
    <row r="143" customFormat="false" ht="15.75" hidden="false" customHeight="true" outlineLevel="0" collapsed="false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</row>
    <row r="144" customFormat="false" ht="15.75" hidden="false" customHeight="true" outlineLevel="0" collapsed="false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</row>
    <row r="145" customFormat="false" ht="15.75" hidden="false" customHeight="true" outlineLevel="0" collapsed="false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</row>
    <row r="146" customFormat="false" ht="15.75" hidden="false" customHeight="true" outlineLevel="0" collapsed="false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</row>
    <row r="147" customFormat="false" ht="15.75" hidden="false" customHeight="true" outlineLevel="0" collapsed="false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</row>
    <row r="148" customFormat="false" ht="15.75" hidden="false" customHeight="true" outlineLevel="0" collapsed="false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</row>
    <row r="149" customFormat="false" ht="15.75" hidden="false" customHeight="true" outlineLevel="0" collapsed="false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</row>
    <row r="150" customFormat="false" ht="15.75" hidden="false" customHeight="true" outlineLevel="0" collapsed="false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</row>
    <row r="151" customFormat="false" ht="15.75" hidden="false" customHeight="true" outlineLevel="0" collapsed="false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</row>
    <row r="152" customFormat="false" ht="15.75" hidden="false" customHeight="true" outlineLevel="0" collapsed="false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</row>
    <row r="153" customFormat="false" ht="15.75" hidden="false" customHeight="true" outlineLevel="0" collapsed="false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</row>
    <row r="154" customFormat="false" ht="15.75" hidden="false" customHeight="true" outlineLevel="0" collapsed="false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</row>
    <row r="155" customFormat="false" ht="15.75" hidden="false" customHeight="true" outlineLevel="0" collapsed="false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</row>
    <row r="156" customFormat="false" ht="15.75" hidden="false" customHeight="true" outlineLevel="0" collapsed="false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</row>
    <row r="157" customFormat="false" ht="15.75" hidden="false" customHeight="true" outlineLevel="0" collapsed="false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</row>
    <row r="158" customFormat="false" ht="15.75" hidden="false" customHeight="true" outlineLevel="0" collapsed="false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</row>
    <row r="159" customFormat="false" ht="15.75" hidden="false" customHeight="true" outlineLevel="0" collapsed="false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</row>
    <row r="160" customFormat="false" ht="15.75" hidden="false" customHeight="true" outlineLevel="0" collapsed="false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</row>
    <row r="161" customFormat="false" ht="15.75" hidden="false" customHeight="true" outlineLevel="0" collapsed="false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</row>
    <row r="162" customFormat="false" ht="15.75" hidden="false" customHeight="true" outlineLevel="0" collapsed="false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</row>
    <row r="163" customFormat="false" ht="15.75" hidden="false" customHeight="true" outlineLevel="0" collapsed="false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</row>
    <row r="164" customFormat="false" ht="15.75" hidden="false" customHeight="true" outlineLevel="0" collapsed="false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</row>
    <row r="165" customFormat="false" ht="15.75" hidden="false" customHeight="true" outlineLevel="0" collapsed="false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</row>
    <row r="166" customFormat="false" ht="15.75" hidden="false" customHeight="true" outlineLevel="0" collapsed="false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</row>
    <row r="167" customFormat="false" ht="15.75" hidden="false" customHeight="true" outlineLevel="0" collapsed="false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</row>
    <row r="168" customFormat="false" ht="15.75" hidden="false" customHeight="true" outlineLevel="0" collapsed="false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</row>
    <row r="169" customFormat="false" ht="15.75" hidden="false" customHeight="true" outlineLevel="0" collapsed="false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</row>
    <row r="170" customFormat="false" ht="15.75" hidden="false" customHeight="true" outlineLevel="0" collapsed="false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</row>
    <row r="171" customFormat="false" ht="15.75" hidden="false" customHeight="true" outlineLevel="0" collapsed="false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</row>
    <row r="172" customFormat="false" ht="15.75" hidden="false" customHeight="true" outlineLevel="0" collapsed="false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</row>
    <row r="173" customFormat="false" ht="15.75" hidden="false" customHeight="true" outlineLevel="0" collapsed="false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</row>
    <row r="174" customFormat="false" ht="15.75" hidden="false" customHeight="true" outlineLevel="0" collapsed="false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</row>
    <row r="175" customFormat="false" ht="15.75" hidden="false" customHeight="true" outlineLevel="0" collapsed="false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</row>
    <row r="176" customFormat="false" ht="15.75" hidden="false" customHeight="true" outlineLevel="0" collapsed="false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</row>
    <row r="177" customFormat="false" ht="15.75" hidden="false" customHeight="true" outlineLevel="0" collapsed="false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</row>
    <row r="178" customFormat="false" ht="15.75" hidden="false" customHeight="true" outlineLevel="0" collapsed="false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</row>
    <row r="179" customFormat="false" ht="15.75" hidden="false" customHeight="true" outlineLevel="0" collapsed="false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</row>
    <row r="180" customFormat="false" ht="15.75" hidden="false" customHeight="true" outlineLevel="0" collapsed="false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</row>
    <row r="181" customFormat="false" ht="15.75" hidden="false" customHeight="true" outlineLevel="0" collapsed="false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</row>
    <row r="182" customFormat="false" ht="15.75" hidden="false" customHeight="true" outlineLevel="0" collapsed="false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</row>
    <row r="183" customFormat="false" ht="15.75" hidden="false" customHeight="true" outlineLevel="0" collapsed="false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</row>
    <row r="184" customFormat="false" ht="15.75" hidden="false" customHeight="true" outlineLevel="0" collapsed="false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</row>
    <row r="185" customFormat="false" ht="15.75" hidden="false" customHeight="true" outlineLevel="0" collapsed="false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</row>
    <row r="186" customFormat="false" ht="15.75" hidden="false" customHeight="true" outlineLevel="0" collapsed="false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</row>
    <row r="187" customFormat="false" ht="15.75" hidden="false" customHeight="true" outlineLevel="0" collapsed="false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</row>
    <row r="188" customFormat="false" ht="15.75" hidden="false" customHeight="true" outlineLevel="0" collapsed="false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</row>
    <row r="189" customFormat="false" ht="15.75" hidden="false" customHeight="true" outlineLevel="0" collapsed="false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</row>
    <row r="190" customFormat="false" ht="15.75" hidden="false" customHeight="true" outlineLevel="0" collapsed="false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</row>
    <row r="191" customFormat="false" ht="15.75" hidden="false" customHeight="true" outlineLevel="0" collapsed="false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</row>
    <row r="192" customFormat="false" ht="15.75" hidden="false" customHeight="true" outlineLevel="0" collapsed="false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</row>
    <row r="193" customFormat="false" ht="15.75" hidden="false" customHeight="true" outlineLevel="0" collapsed="false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</row>
    <row r="194" customFormat="false" ht="15.75" hidden="false" customHeight="true" outlineLevel="0" collapsed="false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</row>
    <row r="195" customFormat="false" ht="15.75" hidden="false" customHeight="true" outlineLevel="0" collapsed="false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</row>
    <row r="196" customFormat="false" ht="15.75" hidden="false" customHeight="true" outlineLevel="0" collapsed="false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</row>
    <row r="197" customFormat="false" ht="15.75" hidden="false" customHeight="true" outlineLevel="0" collapsed="false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</row>
    <row r="198" customFormat="false" ht="15.75" hidden="false" customHeight="true" outlineLevel="0" collapsed="false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</row>
    <row r="199" customFormat="false" ht="15.75" hidden="false" customHeight="true" outlineLevel="0" collapsed="false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</row>
    <row r="200" customFormat="false" ht="15.75" hidden="false" customHeight="true" outlineLevel="0" collapsed="false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</row>
    <row r="201" customFormat="false" ht="15.75" hidden="false" customHeight="true" outlineLevel="0" collapsed="false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</row>
    <row r="202" customFormat="false" ht="15.75" hidden="false" customHeight="true" outlineLevel="0" collapsed="false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</row>
    <row r="203" customFormat="false" ht="15.75" hidden="false" customHeight="true" outlineLevel="0" collapsed="false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</row>
    <row r="204" customFormat="false" ht="15.75" hidden="false" customHeight="true" outlineLevel="0" collapsed="false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</row>
    <row r="205" customFormat="false" ht="15.75" hidden="false" customHeight="true" outlineLevel="0" collapsed="false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</row>
    <row r="206" customFormat="false" ht="15.75" hidden="false" customHeight="true" outlineLevel="0" collapsed="false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</row>
    <row r="207" customFormat="false" ht="15.75" hidden="false" customHeight="true" outlineLevel="0" collapsed="false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</row>
    <row r="208" customFormat="false" ht="15.75" hidden="false" customHeight="true" outlineLevel="0" collapsed="false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</row>
    <row r="209" customFormat="false" ht="15.75" hidden="false" customHeight="true" outlineLevel="0" collapsed="false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</row>
    <row r="210" customFormat="false" ht="15.75" hidden="false" customHeight="true" outlineLevel="0" collapsed="false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</row>
    <row r="211" customFormat="false" ht="15.75" hidden="false" customHeight="true" outlineLevel="0" collapsed="false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</row>
    <row r="212" customFormat="false" ht="15.75" hidden="false" customHeight="true" outlineLevel="0" collapsed="false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</row>
    <row r="213" customFormat="false" ht="15.75" hidden="false" customHeight="true" outlineLevel="0" collapsed="false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</row>
    <row r="214" customFormat="false" ht="15.75" hidden="false" customHeight="true" outlineLevel="0" collapsed="false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</row>
    <row r="215" customFormat="false" ht="15.75" hidden="false" customHeight="true" outlineLevel="0" collapsed="false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</row>
    <row r="216" customFormat="false" ht="15.75" hidden="false" customHeight="true" outlineLevel="0" collapsed="false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</row>
    <row r="217" customFormat="false" ht="15.75" hidden="false" customHeight="true" outlineLevel="0" collapsed="false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</row>
    <row r="218" customFormat="false" ht="15.75" hidden="false" customHeight="true" outlineLevel="0" collapsed="false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</row>
    <row r="219" customFormat="false" ht="15.75" hidden="false" customHeight="true" outlineLevel="0" collapsed="false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</row>
    <row r="220" customFormat="false" ht="15.75" hidden="false" customHeight="true" outlineLevel="0" collapsed="false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</row>
    <row r="221" customFormat="false" ht="15.75" hidden="false" customHeight="true" outlineLevel="0" collapsed="false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</row>
    <row r="222" customFormat="false" ht="15.75" hidden="false" customHeight="true" outlineLevel="0" collapsed="false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</row>
    <row r="223" customFormat="false" ht="15.75" hidden="false" customHeight="true" outlineLevel="0" collapsed="false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</row>
    <row r="224" customFormat="false" ht="15.75" hidden="false" customHeight="true" outlineLevel="0" collapsed="false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</row>
    <row r="225" customFormat="false" ht="15.75" hidden="false" customHeight="true" outlineLevel="0" collapsed="false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</row>
    <row r="226" customFormat="false" ht="15.75" hidden="false" customHeight="true" outlineLevel="0" collapsed="false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  <c r="AA226" s="75"/>
    </row>
    <row r="227" customFormat="false" ht="15.75" hidden="false" customHeight="true" outlineLevel="0" collapsed="false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  <c r="AA227" s="75"/>
    </row>
    <row r="228" customFormat="false" ht="15.75" hidden="false" customHeight="true" outlineLevel="0" collapsed="false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  <c r="AA228" s="75"/>
    </row>
    <row r="229" customFormat="false" ht="15.75" hidden="false" customHeight="true" outlineLevel="0" collapsed="false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  <c r="AA229" s="75"/>
    </row>
    <row r="230" customFormat="false" ht="15.75" hidden="false" customHeight="true" outlineLevel="0" collapsed="false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  <c r="AA230" s="75"/>
    </row>
    <row r="231" customFormat="false" ht="15.75" hidden="false" customHeight="true" outlineLevel="0" collapsed="false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  <c r="AA231" s="75"/>
    </row>
    <row r="232" customFormat="false" ht="15.75" hidden="false" customHeight="true" outlineLevel="0" collapsed="false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</row>
    <row r="233" customFormat="false" ht="15.75" hidden="false" customHeight="true" outlineLevel="0" collapsed="false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  <c r="AA233" s="75"/>
    </row>
    <row r="234" customFormat="false" ht="15.75" hidden="false" customHeight="true" outlineLevel="0" collapsed="false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  <c r="AA234" s="75"/>
    </row>
    <row r="235" customFormat="false" ht="15.75" hidden="false" customHeight="true" outlineLevel="0" collapsed="false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  <c r="AA235" s="75"/>
    </row>
    <row r="236" customFormat="false" ht="15.75" hidden="false" customHeight="true" outlineLevel="0" collapsed="false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</row>
    <row r="237" customFormat="false" ht="15.75" hidden="false" customHeight="true" outlineLevel="0" collapsed="false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  <c r="AA237" s="75"/>
    </row>
    <row r="238" customFormat="false" ht="15.75" hidden="false" customHeight="true" outlineLevel="0" collapsed="false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  <c r="AA238" s="75"/>
    </row>
    <row r="239" customFormat="false" ht="15.75" hidden="false" customHeight="true" outlineLevel="0" collapsed="false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  <c r="AA239" s="75"/>
    </row>
    <row r="240" customFormat="false" ht="15.75" hidden="false" customHeight="true" outlineLevel="0" collapsed="false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  <c r="AA240" s="75"/>
    </row>
    <row r="241" customFormat="false" ht="15.75" hidden="false" customHeight="true" outlineLevel="0" collapsed="false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  <c r="AA241" s="75"/>
    </row>
    <row r="242" customFormat="false" ht="15.75" hidden="false" customHeight="true" outlineLevel="0" collapsed="false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  <c r="AA242" s="75"/>
    </row>
    <row r="243" customFormat="false" ht="15.75" hidden="false" customHeight="true" outlineLevel="0" collapsed="false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  <c r="AA243" s="75"/>
    </row>
    <row r="244" customFormat="false" ht="15.75" hidden="false" customHeight="true" outlineLevel="0" collapsed="false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  <c r="AA244" s="75"/>
    </row>
    <row r="245" customFormat="false" ht="15.75" hidden="false" customHeight="true" outlineLevel="0" collapsed="false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  <c r="AA245" s="75"/>
    </row>
    <row r="246" customFormat="false" ht="15.75" hidden="false" customHeight="true" outlineLevel="0" collapsed="false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  <c r="AA246" s="75"/>
    </row>
    <row r="247" customFormat="false" ht="15.75" hidden="false" customHeight="true" outlineLevel="0" collapsed="false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  <c r="AA247" s="75"/>
    </row>
    <row r="248" customFormat="false" ht="15.75" hidden="false" customHeight="true" outlineLevel="0" collapsed="false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  <c r="AA248" s="75"/>
    </row>
    <row r="249" customFormat="false" ht="15.75" hidden="false" customHeight="true" outlineLevel="0" collapsed="false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  <c r="AA249" s="75"/>
    </row>
    <row r="250" customFormat="false" ht="15.75" hidden="false" customHeight="true" outlineLevel="0" collapsed="false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  <c r="AA250" s="75"/>
    </row>
    <row r="251" customFormat="false" ht="15.75" hidden="false" customHeight="true" outlineLevel="0" collapsed="false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  <c r="AA251" s="75"/>
    </row>
    <row r="252" customFormat="false" ht="15.75" hidden="false" customHeight="true" outlineLevel="0" collapsed="false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  <c r="AA252" s="75"/>
    </row>
    <row r="253" customFormat="false" ht="15.75" hidden="false" customHeight="true" outlineLevel="0" collapsed="false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  <c r="AA253" s="75"/>
    </row>
    <row r="254" customFormat="false" ht="15.75" hidden="false" customHeight="true" outlineLevel="0" collapsed="false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  <c r="AA254" s="75"/>
    </row>
    <row r="255" customFormat="false" ht="15.75" hidden="false" customHeight="true" outlineLevel="0" collapsed="false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  <c r="AA255" s="75"/>
    </row>
    <row r="256" customFormat="false" ht="15.75" hidden="false" customHeight="true" outlineLevel="0" collapsed="false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  <c r="AA256" s="75"/>
    </row>
    <row r="257" customFormat="false" ht="15.75" hidden="false" customHeight="true" outlineLevel="0" collapsed="false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  <c r="AA257" s="75"/>
    </row>
    <row r="258" customFormat="false" ht="15.75" hidden="false" customHeight="true" outlineLevel="0" collapsed="false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  <c r="AA258" s="75"/>
    </row>
    <row r="259" customFormat="false" ht="15.75" hidden="false" customHeight="true" outlineLevel="0" collapsed="false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  <c r="AA259" s="75"/>
    </row>
    <row r="260" customFormat="false" ht="15.75" hidden="false" customHeight="true" outlineLevel="0" collapsed="false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  <c r="AA260" s="75"/>
    </row>
    <row r="261" customFormat="false" ht="15.75" hidden="false" customHeight="true" outlineLevel="0" collapsed="false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  <c r="AA261" s="75"/>
    </row>
    <row r="262" customFormat="false" ht="15.75" hidden="false" customHeight="true" outlineLevel="0" collapsed="false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  <c r="AA262" s="75"/>
    </row>
    <row r="263" customFormat="false" ht="15.75" hidden="false" customHeight="true" outlineLevel="0" collapsed="false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  <c r="AA263" s="75"/>
    </row>
    <row r="264" customFormat="false" ht="15.75" hidden="false" customHeight="true" outlineLevel="0" collapsed="false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  <c r="AA264" s="75"/>
    </row>
    <row r="265" customFormat="false" ht="15.75" hidden="false" customHeight="true" outlineLevel="0" collapsed="false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  <c r="AA265" s="75"/>
    </row>
    <row r="266" customFormat="false" ht="15.75" hidden="false" customHeight="true" outlineLevel="0" collapsed="false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  <c r="AA266" s="75"/>
    </row>
    <row r="267" customFormat="false" ht="15.75" hidden="false" customHeight="true" outlineLevel="0" collapsed="false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  <c r="AA267" s="75"/>
    </row>
    <row r="268" customFormat="false" ht="15.75" hidden="false" customHeight="true" outlineLevel="0" collapsed="false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  <c r="AA268" s="75"/>
    </row>
    <row r="269" customFormat="false" ht="15.75" hidden="false" customHeight="true" outlineLevel="0" collapsed="false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  <c r="AA269" s="75"/>
    </row>
    <row r="270" customFormat="false" ht="15.75" hidden="false" customHeight="true" outlineLevel="0" collapsed="false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  <c r="AA270" s="75"/>
    </row>
    <row r="271" customFormat="false" ht="15.75" hidden="false" customHeight="true" outlineLevel="0" collapsed="false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  <c r="AA271" s="75"/>
    </row>
    <row r="272" customFormat="false" ht="15.75" hidden="false" customHeight="true" outlineLevel="0" collapsed="false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  <c r="AA272" s="75"/>
    </row>
    <row r="273" customFormat="false" ht="15.75" hidden="false" customHeight="true" outlineLevel="0" collapsed="false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  <c r="AA273" s="75"/>
    </row>
    <row r="274" customFormat="false" ht="15.75" hidden="false" customHeight="true" outlineLevel="0" collapsed="false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  <c r="AA274" s="75"/>
    </row>
    <row r="275" customFormat="false" ht="15.75" hidden="false" customHeight="true" outlineLevel="0" collapsed="false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  <c r="AA275" s="75"/>
    </row>
    <row r="276" customFormat="false" ht="15.75" hidden="false" customHeight="true" outlineLevel="0" collapsed="false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  <c r="AA276" s="75"/>
    </row>
    <row r="277" customFormat="false" ht="15.75" hidden="false" customHeight="true" outlineLevel="0" collapsed="false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  <c r="AA277" s="75"/>
    </row>
    <row r="278" customFormat="false" ht="15.75" hidden="false" customHeight="true" outlineLevel="0" collapsed="false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  <c r="AA278" s="75"/>
    </row>
    <row r="279" customFormat="false" ht="15.75" hidden="false" customHeight="true" outlineLevel="0" collapsed="false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  <c r="AA279" s="75"/>
    </row>
    <row r="280" customFormat="false" ht="15.75" hidden="false" customHeight="true" outlineLevel="0" collapsed="false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  <c r="AA280" s="75"/>
    </row>
    <row r="281" customFormat="false" ht="15.75" hidden="false" customHeight="true" outlineLevel="0" collapsed="false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  <c r="AA281" s="75"/>
    </row>
    <row r="282" customFormat="false" ht="15.75" hidden="false" customHeight="true" outlineLevel="0" collapsed="false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  <c r="AA282" s="75"/>
    </row>
    <row r="283" customFormat="false" ht="15.75" hidden="false" customHeight="true" outlineLevel="0" collapsed="false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  <c r="AA283" s="75"/>
    </row>
    <row r="284" customFormat="false" ht="15.75" hidden="false" customHeight="true" outlineLevel="0" collapsed="false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  <c r="AA284" s="75"/>
    </row>
    <row r="285" customFormat="false" ht="15.75" hidden="false" customHeight="true" outlineLevel="0" collapsed="false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  <c r="AA285" s="75"/>
    </row>
    <row r="286" customFormat="false" ht="15.75" hidden="false" customHeight="true" outlineLevel="0" collapsed="false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  <c r="AA286" s="75"/>
    </row>
    <row r="287" customFormat="false" ht="15.75" hidden="false" customHeight="true" outlineLevel="0" collapsed="false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  <c r="AA287" s="75"/>
    </row>
    <row r="288" customFormat="false" ht="15.75" hidden="false" customHeight="true" outlineLevel="0" collapsed="false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  <c r="AA288" s="75"/>
    </row>
    <row r="289" customFormat="false" ht="15.75" hidden="false" customHeight="true" outlineLevel="0" collapsed="false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  <c r="AA289" s="75"/>
    </row>
    <row r="290" customFormat="false" ht="15.75" hidden="false" customHeight="true" outlineLevel="0" collapsed="false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  <c r="AA290" s="75"/>
    </row>
    <row r="291" customFormat="false" ht="15.75" hidden="false" customHeight="true" outlineLevel="0" collapsed="false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  <c r="AA291" s="75"/>
    </row>
    <row r="292" customFormat="false" ht="15.75" hidden="false" customHeight="true" outlineLevel="0" collapsed="false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  <c r="AA292" s="75"/>
    </row>
    <row r="293" customFormat="false" ht="15.75" hidden="false" customHeight="true" outlineLevel="0" collapsed="false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  <c r="AA293" s="75"/>
    </row>
    <row r="294" customFormat="false" ht="15.75" hidden="false" customHeight="true" outlineLevel="0" collapsed="false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  <c r="AA294" s="75"/>
    </row>
    <row r="295" customFormat="false" ht="15.75" hidden="false" customHeight="true" outlineLevel="0" collapsed="false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  <c r="AA295" s="75"/>
    </row>
    <row r="296" customFormat="false" ht="15.75" hidden="false" customHeight="true" outlineLevel="0" collapsed="false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  <c r="AA296" s="75"/>
    </row>
    <row r="297" customFormat="false" ht="15.75" hidden="false" customHeight="true" outlineLevel="0" collapsed="false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  <c r="AA297" s="75"/>
    </row>
    <row r="298" customFormat="false" ht="15.75" hidden="false" customHeight="true" outlineLevel="0" collapsed="false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  <c r="AA298" s="75"/>
    </row>
    <row r="299" customFormat="false" ht="15.75" hidden="false" customHeight="true" outlineLevel="0" collapsed="false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  <c r="AA299" s="75"/>
    </row>
    <row r="300" customFormat="false" ht="15.75" hidden="false" customHeight="true" outlineLevel="0" collapsed="false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  <c r="AA300" s="75"/>
    </row>
    <row r="301" customFormat="false" ht="15.75" hidden="false" customHeight="true" outlineLevel="0" collapsed="false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  <c r="AA301" s="75"/>
    </row>
    <row r="302" customFormat="false" ht="15.75" hidden="false" customHeight="true" outlineLevel="0" collapsed="false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  <c r="AA302" s="75"/>
    </row>
    <row r="303" customFormat="false" ht="15.75" hidden="false" customHeight="true" outlineLevel="0" collapsed="false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  <c r="AA303" s="75"/>
    </row>
    <row r="304" customFormat="false" ht="15.75" hidden="false" customHeight="true" outlineLevel="0" collapsed="false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  <c r="AA304" s="75"/>
    </row>
    <row r="305" customFormat="false" ht="15.75" hidden="false" customHeight="true" outlineLevel="0" collapsed="false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  <c r="AA305" s="75"/>
    </row>
    <row r="306" customFormat="false" ht="15.75" hidden="false" customHeight="true" outlineLevel="0" collapsed="false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  <c r="AA306" s="75"/>
    </row>
    <row r="307" customFormat="false" ht="15.75" hidden="false" customHeight="true" outlineLevel="0" collapsed="false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  <c r="AA307" s="75"/>
    </row>
    <row r="308" customFormat="false" ht="15.75" hidden="false" customHeight="true" outlineLevel="0" collapsed="false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  <c r="AA308" s="75"/>
    </row>
    <row r="309" customFormat="false" ht="15.75" hidden="false" customHeight="true" outlineLevel="0" collapsed="false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  <c r="AA309" s="75"/>
    </row>
    <row r="310" customFormat="false" ht="15.75" hidden="false" customHeight="true" outlineLevel="0" collapsed="false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  <c r="AA310" s="75"/>
    </row>
    <row r="311" customFormat="false" ht="15.75" hidden="false" customHeight="true" outlineLevel="0" collapsed="false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  <c r="AA311" s="75"/>
    </row>
    <row r="312" customFormat="false" ht="15.75" hidden="false" customHeight="true" outlineLevel="0" collapsed="false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  <c r="AA312" s="75"/>
    </row>
    <row r="313" customFormat="false" ht="15.75" hidden="false" customHeight="true" outlineLevel="0" collapsed="false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  <c r="AA313" s="75"/>
    </row>
    <row r="314" customFormat="false" ht="15.75" hidden="false" customHeight="true" outlineLevel="0" collapsed="false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  <c r="AA314" s="75"/>
    </row>
    <row r="315" customFormat="false" ht="15.75" hidden="false" customHeight="true" outlineLevel="0" collapsed="false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  <c r="AA315" s="75"/>
    </row>
    <row r="316" customFormat="false" ht="15.75" hidden="false" customHeight="true" outlineLevel="0" collapsed="false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  <c r="AA316" s="75"/>
    </row>
    <row r="317" customFormat="false" ht="15.75" hidden="false" customHeight="true" outlineLevel="0" collapsed="false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  <c r="AA317" s="75"/>
    </row>
    <row r="318" customFormat="false" ht="15.75" hidden="false" customHeight="true" outlineLevel="0" collapsed="false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  <c r="AA318" s="75"/>
    </row>
    <row r="319" customFormat="false" ht="15.75" hidden="false" customHeight="true" outlineLevel="0" collapsed="false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  <c r="AA319" s="75"/>
    </row>
    <row r="320" customFormat="false" ht="15.75" hidden="false" customHeight="true" outlineLevel="0" collapsed="false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  <c r="AA320" s="75"/>
    </row>
    <row r="321" customFormat="false" ht="15.75" hidden="false" customHeight="true" outlineLevel="0" collapsed="false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  <c r="AA321" s="75"/>
    </row>
    <row r="322" customFormat="false" ht="15.75" hidden="false" customHeight="true" outlineLevel="0" collapsed="false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  <c r="AA322" s="75"/>
    </row>
    <row r="323" customFormat="false" ht="15.75" hidden="false" customHeight="true" outlineLevel="0" collapsed="false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  <c r="AA323" s="75"/>
    </row>
    <row r="324" customFormat="false" ht="15.75" hidden="false" customHeight="true" outlineLevel="0" collapsed="false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  <c r="AA324" s="75"/>
    </row>
    <row r="325" customFormat="false" ht="15.75" hidden="false" customHeight="true" outlineLevel="0" collapsed="false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  <c r="AA325" s="75"/>
    </row>
    <row r="326" customFormat="false" ht="15.75" hidden="false" customHeight="true" outlineLevel="0" collapsed="false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  <c r="AA326" s="75"/>
    </row>
    <row r="327" customFormat="false" ht="15.75" hidden="false" customHeight="true" outlineLevel="0" collapsed="false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  <c r="AA327" s="75"/>
    </row>
    <row r="328" customFormat="false" ht="15.75" hidden="false" customHeight="true" outlineLevel="0" collapsed="false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  <c r="AA328" s="75"/>
    </row>
    <row r="329" customFormat="false" ht="15.75" hidden="false" customHeight="true" outlineLevel="0" collapsed="false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  <c r="AA329" s="75"/>
    </row>
    <row r="330" customFormat="false" ht="15.75" hidden="false" customHeight="true" outlineLevel="0" collapsed="false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  <c r="AA330" s="75"/>
    </row>
    <row r="331" customFormat="false" ht="15.75" hidden="false" customHeight="true" outlineLevel="0" collapsed="false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  <c r="AA331" s="75"/>
    </row>
    <row r="332" customFormat="false" ht="15.75" hidden="false" customHeight="true" outlineLevel="0" collapsed="false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  <c r="AA332" s="75"/>
    </row>
    <row r="333" customFormat="false" ht="15.75" hidden="false" customHeight="true" outlineLevel="0" collapsed="false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  <c r="AA333" s="75"/>
    </row>
    <row r="334" customFormat="false" ht="15.75" hidden="false" customHeight="true" outlineLevel="0" collapsed="false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  <c r="AA334" s="75"/>
    </row>
    <row r="335" customFormat="false" ht="15.75" hidden="false" customHeight="true" outlineLevel="0" collapsed="false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  <c r="AA335" s="75"/>
    </row>
    <row r="336" customFormat="false" ht="15.75" hidden="false" customHeight="true" outlineLevel="0" collapsed="false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  <c r="AA336" s="75"/>
    </row>
    <row r="337" customFormat="false" ht="15.75" hidden="false" customHeight="true" outlineLevel="0" collapsed="false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  <c r="AA337" s="75"/>
    </row>
    <row r="338" customFormat="false" ht="15.75" hidden="false" customHeight="true" outlineLevel="0" collapsed="false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  <c r="AA338" s="75"/>
    </row>
    <row r="339" customFormat="false" ht="15.75" hidden="false" customHeight="true" outlineLevel="0" collapsed="false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  <c r="AA339" s="75"/>
    </row>
    <row r="340" customFormat="false" ht="15.75" hidden="false" customHeight="true" outlineLevel="0" collapsed="false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  <c r="AA340" s="75"/>
    </row>
    <row r="341" customFormat="false" ht="15.75" hidden="false" customHeight="true" outlineLevel="0" collapsed="false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  <c r="AA341" s="75"/>
    </row>
    <row r="342" customFormat="false" ht="15.75" hidden="false" customHeight="true" outlineLevel="0" collapsed="false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  <c r="AA342" s="75"/>
    </row>
    <row r="343" customFormat="false" ht="15.75" hidden="false" customHeight="true" outlineLevel="0" collapsed="false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  <c r="AA343" s="75"/>
    </row>
    <row r="344" customFormat="false" ht="15.75" hidden="false" customHeight="true" outlineLevel="0" collapsed="false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  <c r="AA344" s="75"/>
    </row>
    <row r="345" customFormat="false" ht="15.75" hidden="false" customHeight="true" outlineLevel="0" collapsed="false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  <c r="AA345" s="75"/>
    </row>
    <row r="346" customFormat="false" ht="15.75" hidden="false" customHeight="true" outlineLevel="0" collapsed="false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  <c r="AA346" s="75"/>
    </row>
    <row r="347" customFormat="false" ht="15.75" hidden="false" customHeight="true" outlineLevel="0" collapsed="false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  <c r="AA347" s="75"/>
    </row>
    <row r="348" customFormat="false" ht="15.75" hidden="false" customHeight="true" outlineLevel="0" collapsed="false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  <c r="AA348" s="75"/>
    </row>
    <row r="349" customFormat="false" ht="15.75" hidden="false" customHeight="true" outlineLevel="0" collapsed="false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  <c r="AA349" s="75"/>
    </row>
    <row r="350" customFormat="false" ht="15.75" hidden="false" customHeight="true" outlineLevel="0" collapsed="false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  <c r="AA350" s="75"/>
    </row>
    <row r="351" customFormat="false" ht="15.75" hidden="false" customHeight="true" outlineLevel="0" collapsed="false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  <c r="AA351" s="75"/>
    </row>
    <row r="352" customFormat="false" ht="15.75" hidden="false" customHeight="true" outlineLevel="0" collapsed="false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  <c r="AA352" s="75"/>
    </row>
    <row r="353" customFormat="false" ht="15.75" hidden="false" customHeight="true" outlineLevel="0" collapsed="false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  <c r="AA353" s="75"/>
    </row>
    <row r="354" customFormat="false" ht="15.75" hidden="false" customHeight="true" outlineLevel="0" collapsed="false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  <c r="AA354" s="75"/>
    </row>
    <row r="355" customFormat="false" ht="15.75" hidden="false" customHeight="true" outlineLevel="0" collapsed="false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  <c r="AA355" s="75"/>
    </row>
    <row r="356" customFormat="false" ht="15.75" hidden="false" customHeight="true" outlineLevel="0" collapsed="false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  <c r="AA356" s="75"/>
    </row>
    <row r="357" customFormat="false" ht="15.75" hidden="false" customHeight="true" outlineLevel="0" collapsed="false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  <c r="AA357" s="75"/>
    </row>
    <row r="358" customFormat="false" ht="15.75" hidden="false" customHeight="true" outlineLevel="0" collapsed="false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  <c r="AA358" s="75"/>
    </row>
    <row r="359" customFormat="false" ht="15.75" hidden="false" customHeight="true" outlineLevel="0" collapsed="false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  <c r="AA359" s="75"/>
    </row>
    <row r="360" customFormat="false" ht="15.75" hidden="false" customHeight="true" outlineLevel="0" collapsed="false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  <c r="AA360" s="75"/>
    </row>
    <row r="361" customFormat="false" ht="15.75" hidden="false" customHeight="true" outlineLevel="0" collapsed="false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  <c r="AA361" s="75"/>
    </row>
    <row r="362" customFormat="false" ht="15.75" hidden="false" customHeight="true" outlineLevel="0" collapsed="false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  <c r="AA362" s="75"/>
    </row>
    <row r="363" customFormat="false" ht="15.75" hidden="false" customHeight="true" outlineLevel="0" collapsed="false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  <c r="AA363" s="75"/>
    </row>
    <row r="364" customFormat="false" ht="15.75" hidden="false" customHeight="true" outlineLevel="0" collapsed="false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  <c r="AA364" s="75"/>
    </row>
    <row r="365" customFormat="false" ht="15.75" hidden="false" customHeight="true" outlineLevel="0" collapsed="false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  <c r="AA365" s="75"/>
    </row>
    <row r="366" customFormat="false" ht="15.75" hidden="false" customHeight="true" outlineLevel="0" collapsed="false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  <c r="AA366" s="75"/>
    </row>
    <row r="367" customFormat="false" ht="15.75" hidden="false" customHeight="true" outlineLevel="0" collapsed="false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  <c r="AA367" s="75"/>
    </row>
    <row r="368" customFormat="false" ht="15.75" hidden="false" customHeight="true" outlineLevel="0" collapsed="false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  <c r="AA368" s="75"/>
    </row>
    <row r="369" customFormat="false" ht="15.75" hidden="false" customHeight="true" outlineLevel="0" collapsed="false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  <c r="AA369" s="75"/>
    </row>
    <row r="370" customFormat="false" ht="15.75" hidden="false" customHeight="true" outlineLevel="0" collapsed="false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  <c r="AA370" s="75"/>
    </row>
    <row r="371" customFormat="false" ht="15.75" hidden="false" customHeight="true" outlineLevel="0" collapsed="false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  <c r="AA371" s="75"/>
    </row>
    <row r="372" customFormat="false" ht="15.75" hidden="false" customHeight="true" outlineLevel="0" collapsed="false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  <c r="AA372" s="75"/>
    </row>
    <row r="373" customFormat="false" ht="15.75" hidden="false" customHeight="true" outlineLevel="0" collapsed="false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  <c r="AA373" s="75"/>
    </row>
    <row r="374" customFormat="false" ht="15.75" hidden="false" customHeight="true" outlineLevel="0" collapsed="false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  <c r="AA374" s="75"/>
    </row>
    <row r="375" customFormat="false" ht="15.75" hidden="false" customHeight="true" outlineLevel="0" collapsed="false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  <c r="AA375" s="75"/>
    </row>
    <row r="376" customFormat="false" ht="15.75" hidden="false" customHeight="true" outlineLevel="0" collapsed="false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  <c r="AA376" s="75"/>
    </row>
    <row r="377" customFormat="false" ht="15.75" hidden="false" customHeight="true" outlineLevel="0" collapsed="false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  <c r="AA377" s="75"/>
    </row>
    <row r="378" customFormat="false" ht="15.75" hidden="false" customHeight="true" outlineLevel="0" collapsed="false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  <c r="AA378" s="75"/>
    </row>
    <row r="379" customFormat="false" ht="15.75" hidden="false" customHeight="true" outlineLevel="0" collapsed="false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  <c r="AA379" s="75"/>
    </row>
    <row r="380" customFormat="false" ht="15.75" hidden="false" customHeight="true" outlineLevel="0" collapsed="false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  <c r="AA380" s="75"/>
    </row>
    <row r="381" customFormat="false" ht="15.75" hidden="false" customHeight="true" outlineLevel="0" collapsed="false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  <c r="AA381" s="75"/>
    </row>
    <row r="382" customFormat="false" ht="15.75" hidden="false" customHeight="true" outlineLevel="0" collapsed="false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  <c r="AA382" s="75"/>
    </row>
    <row r="383" customFormat="false" ht="15.75" hidden="false" customHeight="true" outlineLevel="0" collapsed="false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  <c r="AA383" s="75"/>
    </row>
    <row r="384" customFormat="false" ht="15.75" hidden="false" customHeight="true" outlineLevel="0" collapsed="false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  <c r="AA384" s="75"/>
    </row>
    <row r="385" customFormat="false" ht="15.75" hidden="false" customHeight="true" outlineLevel="0" collapsed="false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  <c r="AA385" s="75"/>
    </row>
    <row r="386" customFormat="false" ht="15.75" hidden="false" customHeight="true" outlineLevel="0" collapsed="false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  <c r="AA386" s="75"/>
    </row>
    <row r="387" customFormat="false" ht="15.75" hidden="false" customHeight="true" outlineLevel="0" collapsed="false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  <c r="AA387" s="75"/>
    </row>
    <row r="388" customFormat="false" ht="15.75" hidden="false" customHeight="true" outlineLevel="0" collapsed="false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  <c r="AA388" s="75"/>
    </row>
    <row r="389" customFormat="false" ht="15.75" hidden="false" customHeight="true" outlineLevel="0" collapsed="false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  <c r="AA389" s="75"/>
    </row>
    <row r="390" customFormat="false" ht="15.75" hidden="false" customHeight="true" outlineLevel="0" collapsed="false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  <c r="AA390" s="75"/>
    </row>
    <row r="391" customFormat="false" ht="15.75" hidden="false" customHeight="true" outlineLevel="0" collapsed="false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  <c r="AA391" s="75"/>
    </row>
    <row r="392" customFormat="false" ht="15.75" hidden="false" customHeight="true" outlineLevel="0" collapsed="false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  <c r="AA392" s="75"/>
    </row>
    <row r="393" customFormat="false" ht="15.75" hidden="false" customHeight="true" outlineLevel="0" collapsed="false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  <c r="AA393" s="75"/>
    </row>
    <row r="394" customFormat="false" ht="15.75" hidden="false" customHeight="true" outlineLevel="0" collapsed="false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  <c r="AA394" s="75"/>
    </row>
    <row r="395" customFormat="false" ht="15.75" hidden="false" customHeight="true" outlineLevel="0" collapsed="false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  <c r="AA395" s="75"/>
    </row>
    <row r="396" customFormat="false" ht="15.75" hidden="false" customHeight="true" outlineLevel="0" collapsed="false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  <c r="AA396" s="75"/>
    </row>
    <row r="397" customFormat="false" ht="15.75" hidden="false" customHeight="true" outlineLevel="0" collapsed="false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  <c r="AA397" s="75"/>
    </row>
    <row r="398" customFormat="false" ht="15.75" hidden="false" customHeight="true" outlineLevel="0" collapsed="false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  <c r="AA398" s="75"/>
    </row>
    <row r="399" customFormat="false" ht="15.75" hidden="false" customHeight="true" outlineLevel="0" collapsed="false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  <c r="AA399" s="75"/>
    </row>
    <row r="400" customFormat="false" ht="15.75" hidden="false" customHeight="true" outlineLevel="0" collapsed="false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  <c r="AA400" s="75"/>
    </row>
    <row r="401" customFormat="false" ht="15.75" hidden="false" customHeight="true" outlineLevel="0" collapsed="false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  <c r="AA401" s="75"/>
    </row>
    <row r="402" customFormat="false" ht="15.75" hidden="false" customHeight="true" outlineLevel="0" collapsed="false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  <c r="AA402" s="75"/>
    </row>
    <row r="403" customFormat="false" ht="15.75" hidden="false" customHeight="true" outlineLevel="0" collapsed="false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  <c r="AA403" s="75"/>
    </row>
    <row r="404" customFormat="false" ht="15.75" hidden="false" customHeight="true" outlineLevel="0" collapsed="false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  <c r="AA404" s="75"/>
    </row>
    <row r="405" customFormat="false" ht="15.75" hidden="false" customHeight="true" outlineLevel="0" collapsed="false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  <c r="AA405" s="75"/>
    </row>
    <row r="406" customFormat="false" ht="15.75" hidden="false" customHeight="true" outlineLevel="0" collapsed="false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  <c r="AA406" s="75"/>
    </row>
    <row r="407" customFormat="false" ht="15.75" hidden="false" customHeight="true" outlineLevel="0" collapsed="false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  <c r="AA407" s="75"/>
    </row>
    <row r="408" customFormat="false" ht="15.75" hidden="false" customHeight="true" outlineLevel="0" collapsed="false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  <c r="AA408" s="75"/>
    </row>
    <row r="409" customFormat="false" ht="15.75" hidden="false" customHeight="true" outlineLevel="0" collapsed="false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  <c r="AA409" s="75"/>
    </row>
    <row r="410" customFormat="false" ht="15.75" hidden="false" customHeight="true" outlineLevel="0" collapsed="false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  <c r="AA410" s="75"/>
    </row>
    <row r="411" customFormat="false" ht="15.75" hidden="false" customHeight="true" outlineLevel="0" collapsed="false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  <c r="AA411" s="75"/>
    </row>
    <row r="412" customFormat="false" ht="15.75" hidden="false" customHeight="true" outlineLevel="0" collapsed="false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  <c r="AA412" s="75"/>
    </row>
    <row r="413" customFormat="false" ht="15.75" hidden="false" customHeight="true" outlineLevel="0" collapsed="false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  <c r="AA413" s="75"/>
    </row>
    <row r="414" customFormat="false" ht="15.75" hidden="false" customHeight="true" outlineLevel="0" collapsed="false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  <c r="AA414" s="75"/>
    </row>
    <row r="415" customFormat="false" ht="15.75" hidden="false" customHeight="true" outlineLevel="0" collapsed="false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  <c r="AA415" s="75"/>
    </row>
    <row r="416" customFormat="false" ht="15.75" hidden="false" customHeight="true" outlineLevel="0" collapsed="false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  <c r="AA416" s="75"/>
    </row>
    <row r="417" customFormat="false" ht="15.75" hidden="false" customHeight="true" outlineLevel="0" collapsed="false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  <c r="AA417" s="75"/>
    </row>
    <row r="418" customFormat="false" ht="15.75" hidden="false" customHeight="true" outlineLevel="0" collapsed="false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  <c r="AA418" s="75"/>
    </row>
    <row r="419" customFormat="false" ht="15.75" hidden="false" customHeight="true" outlineLevel="0" collapsed="false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  <c r="AA419" s="75"/>
    </row>
    <row r="420" customFormat="false" ht="15.75" hidden="false" customHeight="true" outlineLevel="0" collapsed="false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  <c r="AA420" s="75"/>
    </row>
    <row r="421" customFormat="false" ht="15.75" hidden="false" customHeight="true" outlineLevel="0" collapsed="false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  <c r="AA421" s="75"/>
    </row>
    <row r="422" customFormat="false" ht="15.75" hidden="false" customHeight="true" outlineLevel="0" collapsed="false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  <c r="AA422" s="75"/>
    </row>
    <row r="423" customFormat="false" ht="15.75" hidden="false" customHeight="true" outlineLevel="0" collapsed="false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  <c r="AA423" s="75"/>
    </row>
    <row r="424" customFormat="false" ht="15.75" hidden="false" customHeight="true" outlineLevel="0" collapsed="false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  <c r="AA424" s="75"/>
    </row>
    <row r="425" customFormat="false" ht="15.75" hidden="false" customHeight="true" outlineLevel="0" collapsed="false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  <c r="AA425" s="75"/>
    </row>
    <row r="426" customFormat="false" ht="15.75" hidden="false" customHeight="true" outlineLevel="0" collapsed="false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  <c r="AA426" s="75"/>
    </row>
    <row r="427" customFormat="false" ht="15.75" hidden="false" customHeight="true" outlineLevel="0" collapsed="false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  <c r="AA427" s="75"/>
    </row>
    <row r="428" customFormat="false" ht="15.75" hidden="false" customHeight="true" outlineLevel="0" collapsed="false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  <c r="AA428" s="75"/>
    </row>
    <row r="429" customFormat="false" ht="15.75" hidden="false" customHeight="true" outlineLevel="0" collapsed="false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  <c r="AA429" s="75"/>
    </row>
    <row r="430" customFormat="false" ht="15.75" hidden="false" customHeight="true" outlineLevel="0" collapsed="false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  <c r="AA430" s="75"/>
    </row>
    <row r="431" customFormat="false" ht="15.75" hidden="false" customHeight="true" outlineLevel="0" collapsed="false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  <c r="AA431" s="75"/>
    </row>
    <row r="432" customFormat="false" ht="15.75" hidden="false" customHeight="true" outlineLevel="0" collapsed="false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  <c r="AA432" s="75"/>
    </row>
    <row r="433" customFormat="false" ht="15.75" hidden="false" customHeight="true" outlineLevel="0" collapsed="false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  <c r="AA433" s="75"/>
    </row>
    <row r="434" customFormat="false" ht="15.75" hidden="false" customHeight="true" outlineLevel="0" collapsed="false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  <c r="AA434" s="75"/>
    </row>
    <row r="435" customFormat="false" ht="15.75" hidden="false" customHeight="true" outlineLevel="0" collapsed="false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  <c r="AA435" s="75"/>
    </row>
    <row r="436" customFormat="false" ht="15.75" hidden="false" customHeight="true" outlineLevel="0" collapsed="false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  <c r="AA436" s="75"/>
    </row>
    <row r="437" customFormat="false" ht="15.75" hidden="false" customHeight="true" outlineLevel="0" collapsed="false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  <c r="AA437" s="75"/>
    </row>
    <row r="438" customFormat="false" ht="15.75" hidden="false" customHeight="true" outlineLevel="0" collapsed="false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  <c r="AA438" s="75"/>
    </row>
    <row r="439" customFormat="false" ht="15.75" hidden="false" customHeight="true" outlineLevel="0" collapsed="false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  <c r="AA439" s="75"/>
    </row>
    <row r="440" customFormat="false" ht="15.75" hidden="false" customHeight="true" outlineLevel="0" collapsed="false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  <c r="AA440" s="75"/>
    </row>
    <row r="441" customFormat="false" ht="15.75" hidden="false" customHeight="true" outlineLevel="0" collapsed="false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  <c r="AA441" s="75"/>
    </row>
    <row r="442" customFormat="false" ht="15.75" hidden="false" customHeight="true" outlineLevel="0" collapsed="false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  <c r="AA442" s="75"/>
    </row>
    <row r="443" customFormat="false" ht="15.75" hidden="false" customHeight="true" outlineLevel="0" collapsed="false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  <c r="AA443" s="75"/>
    </row>
    <row r="444" customFormat="false" ht="15.75" hidden="false" customHeight="true" outlineLevel="0" collapsed="false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  <c r="AA444" s="75"/>
    </row>
    <row r="445" customFormat="false" ht="15.75" hidden="false" customHeight="true" outlineLevel="0" collapsed="false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  <c r="AA445" s="75"/>
    </row>
    <row r="446" customFormat="false" ht="15.75" hidden="false" customHeight="true" outlineLevel="0" collapsed="false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  <c r="AA446" s="75"/>
    </row>
    <row r="447" customFormat="false" ht="15.75" hidden="false" customHeight="true" outlineLevel="0" collapsed="false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  <c r="AA447" s="75"/>
    </row>
    <row r="448" customFormat="false" ht="15.75" hidden="false" customHeight="true" outlineLevel="0" collapsed="false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  <c r="AA448" s="75"/>
    </row>
    <row r="449" customFormat="false" ht="15.75" hidden="false" customHeight="true" outlineLevel="0" collapsed="false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  <c r="AA449" s="75"/>
    </row>
    <row r="450" customFormat="false" ht="15.75" hidden="false" customHeight="true" outlineLevel="0" collapsed="false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  <c r="AA450" s="75"/>
    </row>
    <row r="451" customFormat="false" ht="15.75" hidden="false" customHeight="true" outlineLevel="0" collapsed="false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  <c r="AA451" s="75"/>
    </row>
    <row r="452" customFormat="false" ht="15.75" hidden="false" customHeight="true" outlineLevel="0" collapsed="false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  <c r="AA452" s="75"/>
    </row>
    <row r="453" customFormat="false" ht="15.75" hidden="false" customHeight="true" outlineLevel="0" collapsed="false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  <c r="AA453" s="75"/>
    </row>
    <row r="454" customFormat="false" ht="15.75" hidden="false" customHeight="true" outlineLevel="0" collapsed="false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  <c r="AA454" s="75"/>
    </row>
    <row r="455" customFormat="false" ht="15.75" hidden="false" customHeight="true" outlineLevel="0" collapsed="false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  <c r="AA455" s="75"/>
    </row>
    <row r="456" customFormat="false" ht="15.75" hidden="false" customHeight="true" outlineLevel="0" collapsed="false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  <c r="AA456" s="75"/>
    </row>
    <row r="457" customFormat="false" ht="15.75" hidden="false" customHeight="true" outlineLevel="0" collapsed="false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  <c r="AA457" s="75"/>
    </row>
    <row r="458" customFormat="false" ht="15.75" hidden="false" customHeight="true" outlineLevel="0" collapsed="false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  <c r="AA458" s="75"/>
    </row>
    <row r="459" customFormat="false" ht="15.75" hidden="false" customHeight="true" outlineLevel="0" collapsed="false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  <c r="AA459" s="75"/>
    </row>
    <row r="460" customFormat="false" ht="15.75" hidden="false" customHeight="true" outlineLevel="0" collapsed="false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  <c r="AA460" s="75"/>
    </row>
    <row r="461" customFormat="false" ht="15.75" hidden="false" customHeight="true" outlineLevel="0" collapsed="false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  <c r="AA461" s="75"/>
    </row>
    <row r="462" customFormat="false" ht="15.75" hidden="false" customHeight="true" outlineLevel="0" collapsed="false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  <c r="AA462" s="75"/>
    </row>
    <row r="463" customFormat="false" ht="15.75" hidden="false" customHeight="true" outlineLevel="0" collapsed="false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  <c r="AA463" s="75"/>
    </row>
    <row r="464" customFormat="false" ht="15.75" hidden="false" customHeight="true" outlineLevel="0" collapsed="false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  <c r="AA464" s="75"/>
    </row>
    <row r="465" customFormat="false" ht="15.75" hidden="false" customHeight="true" outlineLevel="0" collapsed="false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  <c r="AA465" s="75"/>
    </row>
    <row r="466" customFormat="false" ht="15.75" hidden="false" customHeight="true" outlineLevel="0" collapsed="false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  <c r="AA466" s="75"/>
    </row>
    <row r="467" customFormat="false" ht="15.75" hidden="false" customHeight="true" outlineLevel="0" collapsed="false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  <c r="AA467" s="75"/>
    </row>
    <row r="468" customFormat="false" ht="15.75" hidden="false" customHeight="true" outlineLevel="0" collapsed="false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  <c r="AA468" s="75"/>
    </row>
    <row r="469" customFormat="false" ht="15.75" hidden="false" customHeight="true" outlineLevel="0" collapsed="false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  <c r="AA469" s="75"/>
    </row>
    <row r="470" customFormat="false" ht="15.75" hidden="false" customHeight="true" outlineLevel="0" collapsed="false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  <c r="AA470" s="75"/>
    </row>
    <row r="471" customFormat="false" ht="15.75" hidden="false" customHeight="true" outlineLevel="0" collapsed="false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  <c r="AA471" s="75"/>
    </row>
    <row r="472" customFormat="false" ht="15.75" hidden="false" customHeight="true" outlineLevel="0" collapsed="false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  <c r="AA472" s="75"/>
    </row>
    <row r="473" customFormat="false" ht="15.75" hidden="false" customHeight="true" outlineLevel="0" collapsed="false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  <c r="AA473" s="75"/>
    </row>
    <row r="474" customFormat="false" ht="15.75" hidden="false" customHeight="true" outlineLevel="0" collapsed="false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  <c r="AA474" s="75"/>
    </row>
    <row r="475" customFormat="false" ht="15.75" hidden="false" customHeight="true" outlineLevel="0" collapsed="false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  <c r="AA475" s="75"/>
    </row>
    <row r="476" customFormat="false" ht="15.75" hidden="false" customHeight="true" outlineLevel="0" collapsed="false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  <c r="AA476" s="75"/>
    </row>
    <row r="477" customFormat="false" ht="15.75" hidden="false" customHeight="true" outlineLevel="0" collapsed="false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  <c r="AA477" s="75"/>
    </row>
    <row r="478" customFormat="false" ht="15.75" hidden="false" customHeight="true" outlineLevel="0" collapsed="false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  <c r="AA478" s="75"/>
    </row>
    <row r="479" customFormat="false" ht="15.75" hidden="false" customHeight="true" outlineLevel="0" collapsed="false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  <c r="AA479" s="75"/>
    </row>
    <row r="480" customFormat="false" ht="15.75" hidden="false" customHeight="true" outlineLevel="0" collapsed="false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  <c r="AA480" s="75"/>
    </row>
    <row r="481" customFormat="false" ht="15.75" hidden="false" customHeight="true" outlineLevel="0" collapsed="false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  <c r="AA481" s="75"/>
    </row>
    <row r="482" customFormat="false" ht="15.75" hidden="false" customHeight="true" outlineLevel="0" collapsed="false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  <c r="AA482" s="75"/>
    </row>
    <row r="483" customFormat="false" ht="15.75" hidden="false" customHeight="true" outlineLevel="0" collapsed="false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  <c r="AA483" s="75"/>
    </row>
    <row r="484" customFormat="false" ht="15.75" hidden="false" customHeight="true" outlineLevel="0" collapsed="false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  <c r="AA484" s="75"/>
    </row>
    <row r="485" customFormat="false" ht="15.75" hidden="false" customHeight="true" outlineLevel="0" collapsed="false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  <c r="AA485" s="75"/>
    </row>
    <row r="486" customFormat="false" ht="15.75" hidden="false" customHeight="true" outlineLevel="0" collapsed="false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  <c r="AA486" s="75"/>
    </row>
    <row r="487" customFormat="false" ht="15.75" hidden="false" customHeight="true" outlineLevel="0" collapsed="false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  <c r="AA487" s="75"/>
    </row>
    <row r="488" customFormat="false" ht="15.75" hidden="false" customHeight="true" outlineLevel="0" collapsed="false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  <c r="AA488" s="75"/>
    </row>
    <row r="489" customFormat="false" ht="15.75" hidden="false" customHeight="true" outlineLevel="0" collapsed="false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  <c r="AA489" s="75"/>
    </row>
    <row r="490" customFormat="false" ht="15.75" hidden="false" customHeight="true" outlineLevel="0" collapsed="false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  <c r="AA490" s="75"/>
    </row>
    <row r="491" customFormat="false" ht="15.75" hidden="false" customHeight="true" outlineLevel="0" collapsed="false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  <c r="AA491" s="75"/>
    </row>
    <row r="492" customFormat="false" ht="15.75" hidden="false" customHeight="true" outlineLevel="0" collapsed="false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  <c r="AA492" s="75"/>
    </row>
    <row r="493" customFormat="false" ht="15.75" hidden="false" customHeight="true" outlineLevel="0" collapsed="false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  <c r="AA493" s="75"/>
    </row>
    <row r="494" customFormat="false" ht="15.75" hidden="false" customHeight="true" outlineLevel="0" collapsed="false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  <c r="AA494" s="75"/>
    </row>
    <row r="495" customFormat="false" ht="15.75" hidden="false" customHeight="true" outlineLevel="0" collapsed="false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  <c r="AA495" s="75"/>
    </row>
    <row r="496" customFormat="false" ht="15.75" hidden="false" customHeight="true" outlineLevel="0" collapsed="false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  <c r="AA496" s="75"/>
    </row>
    <row r="497" customFormat="false" ht="15.75" hidden="false" customHeight="true" outlineLevel="0" collapsed="false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  <c r="AA497" s="75"/>
    </row>
    <row r="498" customFormat="false" ht="15.75" hidden="false" customHeight="true" outlineLevel="0" collapsed="false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  <c r="AA498" s="75"/>
    </row>
    <row r="499" customFormat="false" ht="15.75" hidden="false" customHeight="true" outlineLevel="0" collapsed="false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  <c r="AA499" s="75"/>
    </row>
    <row r="500" customFormat="false" ht="15.75" hidden="false" customHeight="true" outlineLevel="0" collapsed="false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  <c r="AA500" s="75"/>
    </row>
    <row r="501" customFormat="false" ht="15.75" hidden="false" customHeight="true" outlineLevel="0" collapsed="false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  <c r="AA501" s="75"/>
    </row>
    <row r="502" customFormat="false" ht="15.75" hidden="false" customHeight="true" outlineLevel="0" collapsed="false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  <c r="AA502" s="75"/>
    </row>
    <row r="503" customFormat="false" ht="15.75" hidden="false" customHeight="true" outlineLevel="0" collapsed="false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  <c r="AA503" s="75"/>
    </row>
    <row r="504" customFormat="false" ht="15.75" hidden="false" customHeight="true" outlineLevel="0" collapsed="false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  <c r="AA504" s="75"/>
    </row>
    <row r="505" customFormat="false" ht="15.75" hidden="false" customHeight="true" outlineLevel="0" collapsed="false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  <c r="AA505" s="75"/>
    </row>
    <row r="506" customFormat="false" ht="15.75" hidden="false" customHeight="true" outlineLevel="0" collapsed="false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  <c r="AA506" s="75"/>
    </row>
    <row r="507" customFormat="false" ht="15.75" hidden="false" customHeight="true" outlineLevel="0" collapsed="false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  <c r="AA507" s="75"/>
    </row>
    <row r="508" customFormat="false" ht="15.75" hidden="false" customHeight="true" outlineLevel="0" collapsed="false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  <c r="AA508" s="75"/>
    </row>
    <row r="509" customFormat="false" ht="15.75" hidden="false" customHeight="true" outlineLevel="0" collapsed="false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  <c r="AA509" s="75"/>
    </row>
    <row r="510" customFormat="false" ht="15.75" hidden="false" customHeight="true" outlineLevel="0" collapsed="false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  <c r="AA510" s="75"/>
    </row>
    <row r="511" customFormat="false" ht="15.75" hidden="false" customHeight="true" outlineLevel="0" collapsed="false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  <c r="AA511" s="75"/>
    </row>
    <row r="512" customFormat="false" ht="15.75" hidden="false" customHeight="true" outlineLevel="0" collapsed="false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  <c r="AA512" s="75"/>
    </row>
    <row r="513" customFormat="false" ht="15.75" hidden="false" customHeight="true" outlineLevel="0" collapsed="false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  <c r="AA513" s="75"/>
    </row>
    <row r="514" customFormat="false" ht="15.75" hidden="false" customHeight="true" outlineLevel="0" collapsed="false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  <c r="AA514" s="75"/>
    </row>
    <row r="515" customFormat="false" ht="15.75" hidden="false" customHeight="true" outlineLevel="0" collapsed="false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  <c r="AA515" s="75"/>
    </row>
    <row r="516" customFormat="false" ht="15.75" hidden="false" customHeight="true" outlineLevel="0" collapsed="false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  <c r="AA516" s="75"/>
    </row>
    <row r="517" customFormat="false" ht="15.75" hidden="false" customHeight="true" outlineLevel="0" collapsed="false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  <c r="AA517" s="75"/>
    </row>
    <row r="518" customFormat="false" ht="15.75" hidden="false" customHeight="true" outlineLevel="0" collapsed="false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  <c r="AA518" s="75"/>
    </row>
    <row r="519" customFormat="false" ht="15.75" hidden="false" customHeight="true" outlineLevel="0" collapsed="false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  <c r="AA519" s="75"/>
    </row>
    <row r="520" customFormat="false" ht="15.75" hidden="false" customHeight="true" outlineLevel="0" collapsed="false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  <c r="AA520" s="75"/>
    </row>
    <row r="521" customFormat="false" ht="15.75" hidden="false" customHeight="true" outlineLevel="0" collapsed="false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  <c r="AA521" s="75"/>
    </row>
    <row r="522" customFormat="false" ht="15.75" hidden="false" customHeight="true" outlineLevel="0" collapsed="false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  <c r="AA522" s="75"/>
    </row>
    <row r="523" customFormat="false" ht="15.75" hidden="false" customHeight="true" outlineLevel="0" collapsed="false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  <c r="AA523" s="75"/>
    </row>
    <row r="524" customFormat="false" ht="15.75" hidden="false" customHeight="true" outlineLevel="0" collapsed="false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  <c r="AA524" s="75"/>
    </row>
    <row r="525" customFormat="false" ht="15.75" hidden="false" customHeight="true" outlineLevel="0" collapsed="false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  <c r="AA525" s="75"/>
    </row>
    <row r="526" customFormat="false" ht="15.75" hidden="false" customHeight="true" outlineLevel="0" collapsed="false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  <c r="AA526" s="75"/>
    </row>
    <row r="527" customFormat="false" ht="15.75" hidden="false" customHeight="true" outlineLevel="0" collapsed="false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  <c r="AA527" s="75"/>
    </row>
    <row r="528" customFormat="false" ht="15.75" hidden="false" customHeight="true" outlineLevel="0" collapsed="false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  <c r="AA528" s="75"/>
    </row>
    <row r="529" customFormat="false" ht="15.75" hidden="false" customHeight="true" outlineLevel="0" collapsed="false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  <c r="AA529" s="75"/>
    </row>
    <row r="530" customFormat="false" ht="15.75" hidden="false" customHeight="true" outlineLevel="0" collapsed="false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  <c r="AA530" s="75"/>
    </row>
    <row r="531" customFormat="false" ht="15.75" hidden="false" customHeight="true" outlineLevel="0" collapsed="false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  <c r="AA531" s="75"/>
    </row>
    <row r="532" customFormat="false" ht="15.75" hidden="false" customHeight="true" outlineLevel="0" collapsed="false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  <c r="AA532" s="75"/>
    </row>
    <row r="533" customFormat="false" ht="15.75" hidden="false" customHeight="true" outlineLevel="0" collapsed="false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  <c r="AA533" s="75"/>
    </row>
    <row r="534" customFormat="false" ht="15.75" hidden="false" customHeight="true" outlineLevel="0" collapsed="false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  <c r="AA534" s="75"/>
    </row>
    <row r="535" customFormat="false" ht="15.75" hidden="false" customHeight="true" outlineLevel="0" collapsed="false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  <c r="AA535" s="75"/>
    </row>
    <row r="536" customFormat="false" ht="15.75" hidden="false" customHeight="true" outlineLevel="0" collapsed="false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  <c r="AA536" s="75"/>
    </row>
    <row r="537" customFormat="false" ht="15.75" hidden="false" customHeight="true" outlineLevel="0" collapsed="false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  <c r="AA537" s="75"/>
    </row>
    <row r="538" customFormat="false" ht="15.75" hidden="false" customHeight="true" outlineLevel="0" collapsed="false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  <c r="AA538" s="75"/>
    </row>
    <row r="539" customFormat="false" ht="15.75" hidden="false" customHeight="true" outlineLevel="0" collapsed="false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  <c r="AA539" s="75"/>
    </row>
    <row r="540" customFormat="false" ht="15.75" hidden="false" customHeight="true" outlineLevel="0" collapsed="false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  <c r="AA540" s="75"/>
    </row>
    <row r="541" customFormat="false" ht="15.75" hidden="false" customHeight="true" outlineLevel="0" collapsed="false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  <c r="AA541" s="75"/>
    </row>
    <row r="542" customFormat="false" ht="15.75" hidden="false" customHeight="true" outlineLevel="0" collapsed="false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  <c r="AA542" s="75"/>
    </row>
    <row r="543" customFormat="false" ht="15.75" hidden="false" customHeight="true" outlineLevel="0" collapsed="false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  <c r="AA543" s="75"/>
    </row>
    <row r="544" customFormat="false" ht="15.75" hidden="false" customHeight="true" outlineLevel="0" collapsed="false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  <c r="AA544" s="75"/>
    </row>
    <row r="545" customFormat="false" ht="15.75" hidden="false" customHeight="true" outlineLevel="0" collapsed="false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  <c r="AA545" s="75"/>
    </row>
    <row r="546" customFormat="false" ht="15.75" hidden="false" customHeight="true" outlineLevel="0" collapsed="false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  <c r="AA546" s="75"/>
    </row>
    <row r="547" customFormat="false" ht="15.75" hidden="false" customHeight="true" outlineLevel="0" collapsed="false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  <c r="AA547" s="75"/>
    </row>
    <row r="548" customFormat="false" ht="15.75" hidden="false" customHeight="true" outlineLevel="0" collapsed="false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  <c r="AA548" s="75"/>
    </row>
    <row r="549" customFormat="false" ht="15.75" hidden="false" customHeight="true" outlineLevel="0" collapsed="false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  <c r="AA549" s="75"/>
    </row>
    <row r="550" customFormat="false" ht="15.75" hidden="false" customHeight="true" outlineLevel="0" collapsed="false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  <c r="AA550" s="75"/>
    </row>
    <row r="551" customFormat="false" ht="15.75" hidden="false" customHeight="true" outlineLevel="0" collapsed="false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  <c r="AA551" s="75"/>
    </row>
    <row r="552" customFormat="false" ht="15.75" hidden="false" customHeight="true" outlineLevel="0" collapsed="false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  <c r="AA552" s="75"/>
    </row>
    <row r="553" customFormat="false" ht="15.75" hidden="false" customHeight="true" outlineLevel="0" collapsed="false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  <c r="AA553" s="75"/>
    </row>
    <row r="554" customFormat="false" ht="15.75" hidden="false" customHeight="true" outlineLevel="0" collapsed="false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  <c r="AA554" s="75"/>
    </row>
    <row r="555" customFormat="false" ht="15.75" hidden="false" customHeight="true" outlineLevel="0" collapsed="false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  <c r="AA555" s="75"/>
    </row>
    <row r="556" customFormat="false" ht="15.75" hidden="false" customHeight="true" outlineLevel="0" collapsed="false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  <c r="AA556" s="75"/>
    </row>
    <row r="557" customFormat="false" ht="15.75" hidden="false" customHeight="true" outlineLevel="0" collapsed="false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  <c r="AA557" s="75"/>
    </row>
    <row r="558" customFormat="false" ht="15.75" hidden="false" customHeight="true" outlineLevel="0" collapsed="false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  <c r="AA558" s="75"/>
    </row>
    <row r="559" customFormat="false" ht="15.75" hidden="false" customHeight="true" outlineLevel="0" collapsed="false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  <c r="AA559" s="75"/>
    </row>
    <row r="560" customFormat="false" ht="15.75" hidden="false" customHeight="true" outlineLevel="0" collapsed="false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  <c r="AA560" s="75"/>
    </row>
    <row r="561" customFormat="false" ht="15.75" hidden="false" customHeight="true" outlineLevel="0" collapsed="false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  <c r="AA561" s="75"/>
    </row>
    <row r="562" customFormat="false" ht="15.75" hidden="false" customHeight="true" outlineLevel="0" collapsed="false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  <c r="AA562" s="75"/>
    </row>
    <row r="563" customFormat="false" ht="15.75" hidden="false" customHeight="true" outlineLevel="0" collapsed="false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  <c r="AA563" s="75"/>
    </row>
    <row r="564" customFormat="false" ht="15.75" hidden="false" customHeight="true" outlineLevel="0" collapsed="false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  <c r="AA564" s="75"/>
    </row>
    <row r="565" customFormat="false" ht="15.75" hidden="false" customHeight="true" outlineLevel="0" collapsed="false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  <c r="AA565" s="75"/>
    </row>
    <row r="566" customFormat="false" ht="15.75" hidden="false" customHeight="true" outlineLevel="0" collapsed="false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  <c r="AA566" s="75"/>
    </row>
    <row r="567" customFormat="false" ht="15.75" hidden="false" customHeight="true" outlineLevel="0" collapsed="false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  <c r="AA567" s="75"/>
    </row>
    <row r="568" customFormat="false" ht="15.75" hidden="false" customHeight="true" outlineLevel="0" collapsed="false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  <c r="AA568" s="75"/>
    </row>
    <row r="569" customFormat="false" ht="15.75" hidden="false" customHeight="true" outlineLevel="0" collapsed="false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  <c r="AA569" s="75"/>
    </row>
    <row r="570" customFormat="false" ht="15.75" hidden="false" customHeight="true" outlineLevel="0" collapsed="false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  <c r="AA570" s="75"/>
    </row>
    <row r="571" customFormat="false" ht="15.75" hidden="false" customHeight="true" outlineLevel="0" collapsed="false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  <c r="AA571" s="75"/>
    </row>
    <row r="572" customFormat="false" ht="15.75" hidden="false" customHeight="true" outlineLevel="0" collapsed="false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  <c r="AA572" s="75"/>
    </row>
    <row r="573" customFormat="false" ht="15.75" hidden="false" customHeight="true" outlineLevel="0" collapsed="false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  <c r="AA573" s="75"/>
    </row>
    <row r="574" customFormat="false" ht="15.75" hidden="false" customHeight="true" outlineLevel="0" collapsed="false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  <c r="AA574" s="75"/>
    </row>
    <row r="575" customFormat="false" ht="15.75" hidden="false" customHeight="true" outlineLevel="0" collapsed="false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  <c r="AA575" s="75"/>
    </row>
    <row r="576" customFormat="false" ht="15.75" hidden="false" customHeight="true" outlineLevel="0" collapsed="false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  <c r="AA576" s="75"/>
    </row>
    <row r="577" customFormat="false" ht="15.75" hidden="false" customHeight="true" outlineLevel="0" collapsed="false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  <c r="AA577" s="75"/>
    </row>
    <row r="578" customFormat="false" ht="15.75" hidden="false" customHeight="true" outlineLevel="0" collapsed="false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  <c r="AA578" s="75"/>
    </row>
    <row r="579" customFormat="false" ht="15.75" hidden="false" customHeight="true" outlineLevel="0" collapsed="false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  <c r="AA579" s="75"/>
    </row>
    <row r="580" customFormat="false" ht="15.75" hidden="false" customHeight="true" outlineLevel="0" collapsed="false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  <c r="AA580" s="75"/>
    </row>
    <row r="581" customFormat="false" ht="15.75" hidden="false" customHeight="true" outlineLevel="0" collapsed="false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  <c r="AA581" s="75"/>
    </row>
    <row r="582" customFormat="false" ht="15.75" hidden="false" customHeight="true" outlineLevel="0" collapsed="false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  <c r="AA582" s="75"/>
    </row>
    <row r="583" customFormat="false" ht="15.75" hidden="false" customHeight="true" outlineLevel="0" collapsed="false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  <c r="AA583" s="75"/>
    </row>
    <row r="584" customFormat="false" ht="15.75" hidden="false" customHeight="true" outlineLevel="0" collapsed="false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  <c r="AA584" s="75"/>
    </row>
    <row r="585" customFormat="false" ht="15.75" hidden="false" customHeight="true" outlineLevel="0" collapsed="false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  <c r="AA585" s="75"/>
    </row>
    <row r="586" customFormat="false" ht="15.75" hidden="false" customHeight="true" outlineLevel="0" collapsed="false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  <c r="AA586" s="75"/>
    </row>
    <row r="587" customFormat="false" ht="15.75" hidden="false" customHeight="true" outlineLevel="0" collapsed="false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  <c r="AA587" s="75"/>
    </row>
    <row r="588" customFormat="false" ht="15.75" hidden="false" customHeight="true" outlineLevel="0" collapsed="false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  <c r="AA588" s="75"/>
    </row>
    <row r="589" customFormat="false" ht="15.75" hidden="false" customHeight="true" outlineLevel="0" collapsed="false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  <c r="AA589" s="75"/>
    </row>
    <row r="590" customFormat="false" ht="15.75" hidden="false" customHeight="true" outlineLevel="0" collapsed="false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  <c r="AA590" s="75"/>
    </row>
    <row r="591" customFormat="false" ht="15.75" hidden="false" customHeight="true" outlineLevel="0" collapsed="false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  <c r="AA591" s="75"/>
    </row>
    <row r="592" customFormat="false" ht="15.75" hidden="false" customHeight="true" outlineLevel="0" collapsed="false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  <c r="AA592" s="75"/>
    </row>
    <row r="593" customFormat="false" ht="15.75" hidden="false" customHeight="true" outlineLevel="0" collapsed="false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  <c r="AA593" s="75"/>
    </row>
    <row r="594" customFormat="false" ht="15.75" hidden="false" customHeight="true" outlineLevel="0" collapsed="false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  <c r="AA594" s="75"/>
    </row>
    <row r="595" customFormat="false" ht="15.75" hidden="false" customHeight="true" outlineLevel="0" collapsed="false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  <c r="AA595" s="75"/>
    </row>
    <row r="596" customFormat="false" ht="15.75" hidden="false" customHeight="true" outlineLevel="0" collapsed="false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  <c r="AA596" s="75"/>
    </row>
    <row r="597" customFormat="false" ht="15.75" hidden="false" customHeight="true" outlineLevel="0" collapsed="false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  <c r="AA597" s="75"/>
    </row>
    <row r="598" customFormat="false" ht="15.75" hidden="false" customHeight="true" outlineLevel="0" collapsed="false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  <c r="AA598" s="75"/>
    </row>
    <row r="599" customFormat="false" ht="15.75" hidden="false" customHeight="true" outlineLevel="0" collapsed="false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  <c r="AA599" s="75"/>
    </row>
    <row r="600" customFormat="false" ht="15.75" hidden="false" customHeight="true" outlineLevel="0" collapsed="false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  <c r="AA600" s="75"/>
    </row>
    <row r="601" customFormat="false" ht="15.75" hidden="false" customHeight="true" outlineLevel="0" collapsed="false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  <c r="AA601" s="75"/>
    </row>
    <row r="602" customFormat="false" ht="15.75" hidden="false" customHeight="true" outlineLevel="0" collapsed="false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  <c r="AA602" s="75"/>
    </row>
    <row r="603" customFormat="false" ht="15.75" hidden="false" customHeight="true" outlineLevel="0" collapsed="false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  <c r="AA603" s="75"/>
    </row>
    <row r="604" customFormat="false" ht="15.75" hidden="false" customHeight="true" outlineLevel="0" collapsed="false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  <c r="AA604" s="75"/>
    </row>
    <row r="605" customFormat="false" ht="15.75" hidden="false" customHeight="true" outlineLevel="0" collapsed="false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  <c r="AA605" s="75"/>
    </row>
    <row r="606" customFormat="false" ht="15.75" hidden="false" customHeight="true" outlineLevel="0" collapsed="false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  <c r="AA606" s="75"/>
    </row>
    <row r="607" customFormat="false" ht="15.75" hidden="false" customHeight="true" outlineLevel="0" collapsed="false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  <c r="AA607" s="75"/>
    </row>
    <row r="608" customFormat="false" ht="15.75" hidden="false" customHeight="true" outlineLevel="0" collapsed="false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  <c r="AA608" s="75"/>
    </row>
    <row r="609" customFormat="false" ht="15.75" hidden="false" customHeight="true" outlineLevel="0" collapsed="false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  <c r="AA609" s="75"/>
    </row>
    <row r="610" customFormat="false" ht="15.75" hidden="false" customHeight="true" outlineLevel="0" collapsed="false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  <c r="AA610" s="75"/>
    </row>
    <row r="611" customFormat="false" ht="15.75" hidden="false" customHeight="true" outlineLevel="0" collapsed="false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  <c r="AA611" s="75"/>
    </row>
    <row r="612" customFormat="false" ht="15.75" hidden="false" customHeight="true" outlineLevel="0" collapsed="false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  <c r="AA612" s="75"/>
    </row>
    <row r="613" customFormat="false" ht="15.75" hidden="false" customHeight="true" outlineLevel="0" collapsed="false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  <c r="AA613" s="75"/>
    </row>
    <row r="614" customFormat="false" ht="15.75" hidden="false" customHeight="true" outlineLevel="0" collapsed="false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  <c r="AA614" s="75"/>
    </row>
    <row r="615" customFormat="false" ht="15.75" hidden="false" customHeight="true" outlineLevel="0" collapsed="false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  <c r="AA615" s="75"/>
    </row>
    <row r="616" customFormat="false" ht="15.75" hidden="false" customHeight="true" outlineLevel="0" collapsed="false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  <c r="AA616" s="75"/>
    </row>
    <row r="617" customFormat="false" ht="15.75" hidden="false" customHeight="true" outlineLevel="0" collapsed="false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  <c r="AA617" s="75"/>
    </row>
    <row r="618" customFormat="false" ht="15.75" hidden="false" customHeight="true" outlineLevel="0" collapsed="false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  <c r="AA618" s="75"/>
    </row>
    <row r="619" customFormat="false" ht="15.75" hidden="false" customHeight="true" outlineLevel="0" collapsed="false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  <c r="AA619" s="75"/>
    </row>
    <row r="620" customFormat="false" ht="15.75" hidden="false" customHeight="true" outlineLevel="0" collapsed="false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  <c r="AA620" s="75"/>
    </row>
    <row r="621" customFormat="false" ht="15.75" hidden="false" customHeight="true" outlineLevel="0" collapsed="false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  <c r="AA621" s="75"/>
    </row>
    <row r="622" customFormat="false" ht="15.75" hidden="false" customHeight="true" outlineLevel="0" collapsed="false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  <c r="AA622" s="75"/>
    </row>
    <row r="623" customFormat="false" ht="15.75" hidden="false" customHeight="true" outlineLevel="0" collapsed="false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  <c r="AA623" s="75"/>
    </row>
    <row r="624" customFormat="false" ht="15.75" hidden="false" customHeight="true" outlineLevel="0" collapsed="false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  <c r="AA624" s="75"/>
    </row>
    <row r="625" customFormat="false" ht="15.75" hidden="false" customHeight="true" outlineLevel="0" collapsed="false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  <c r="AA625" s="75"/>
    </row>
    <row r="626" customFormat="false" ht="15.75" hidden="false" customHeight="true" outlineLevel="0" collapsed="false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  <c r="AA626" s="75"/>
    </row>
    <row r="627" customFormat="false" ht="15.75" hidden="false" customHeight="true" outlineLevel="0" collapsed="false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  <c r="AA627" s="75"/>
    </row>
    <row r="628" customFormat="false" ht="15.75" hidden="false" customHeight="true" outlineLevel="0" collapsed="false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  <c r="AA628" s="75"/>
    </row>
    <row r="629" customFormat="false" ht="15.75" hidden="false" customHeight="true" outlineLevel="0" collapsed="false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  <c r="AA629" s="75"/>
    </row>
    <row r="630" customFormat="false" ht="15.75" hidden="false" customHeight="true" outlineLevel="0" collapsed="false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  <c r="AA630" s="75"/>
    </row>
    <row r="631" customFormat="false" ht="15.75" hidden="false" customHeight="true" outlineLevel="0" collapsed="false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  <c r="AA631" s="75"/>
    </row>
    <row r="632" customFormat="false" ht="15.75" hidden="false" customHeight="true" outlineLevel="0" collapsed="false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  <c r="AA632" s="75"/>
    </row>
    <row r="633" customFormat="false" ht="15.75" hidden="false" customHeight="true" outlineLevel="0" collapsed="false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  <c r="AA633" s="75"/>
    </row>
    <row r="634" customFormat="false" ht="15.75" hidden="false" customHeight="true" outlineLevel="0" collapsed="false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  <c r="AA634" s="75"/>
    </row>
    <row r="635" customFormat="false" ht="15.75" hidden="false" customHeight="true" outlineLevel="0" collapsed="false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  <c r="AA635" s="75"/>
    </row>
    <row r="636" customFormat="false" ht="15.75" hidden="false" customHeight="true" outlineLevel="0" collapsed="false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  <c r="AA636" s="75"/>
    </row>
    <row r="637" customFormat="false" ht="15.75" hidden="false" customHeight="true" outlineLevel="0" collapsed="false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  <c r="AA637" s="75"/>
    </row>
    <row r="638" customFormat="false" ht="15.75" hidden="false" customHeight="true" outlineLevel="0" collapsed="false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  <c r="AA638" s="75"/>
    </row>
    <row r="639" customFormat="false" ht="15.75" hidden="false" customHeight="true" outlineLevel="0" collapsed="false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  <c r="AA639" s="75"/>
    </row>
    <row r="640" customFormat="false" ht="15.75" hidden="false" customHeight="true" outlineLevel="0" collapsed="false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  <c r="AA640" s="75"/>
    </row>
    <row r="641" customFormat="false" ht="15.75" hidden="false" customHeight="true" outlineLevel="0" collapsed="false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  <c r="AA641" s="75"/>
    </row>
    <row r="642" customFormat="false" ht="15.75" hidden="false" customHeight="true" outlineLevel="0" collapsed="false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  <c r="AA642" s="75"/>
    </row>
    <row r="643" customFormat="false" ht="15.75" hidden="false" customHeight="true" outlineLevel="0" collapsed="false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  <c r="AA643" s="75"/>
    </row>
    <row r="644" customFormat="false" ht="15.75" hidden="false" customHeight="true" outlineLevel="0" collapsed="false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  <c r="AA644" s="75"/>
    </row>
    <row r="645" customFormat="false" ht="15.75" hidden="false" customHeight="true" outlineLevel="0" collapsed="false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  <c r="AA645" s="75"/>
    </row>
    <row r="646" customFormat="false" ht="15.75" hidden="false" customHeight="true" outlineLevel="0" collapsed="false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  <c r="AA646" s="75"/>
    </row>
    <row r="647" customFormat="false" ht="15.75" hidden="false" customHeight="true" outlineLevel="0" collapsed="false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  <c r="AA647" s="75"/>
    </row>
    <row r="648" customFormat="false" ht="15.75" hidden="false" customHeight="true" outlineLevel="0" collapsed="false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  <c r="AA648" s="75"/>
    </row>
    <row r="649" customFormat="false" ht="15.75" hidden="false" customHeight="true" outlineLevel="0" collapsed="false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  <c r="AA649" s="75"/>
    </row>
    <row r="650" customFormat="false" ht="15.75" hidden="false" customHeight="true" outlineLevel="0" collapsed="false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  <c r="AA650" s="75"/>
    </row>
    <row r="651" customFormat="false" ht="15.75" hidden="false" customHeight="true" outlineLevel="0" collapsed="false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  <c r="AA651" s="75"/>
    </row>
    <row r="652" customFormat="false" ht="15.75" hidden="false" customHeight="true" outlineLevel="0" collapsed="false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  <c r="AA652" s="75"/>
    </row>
    <row r="653" customFormat="false" ht="15.75" hidden="false" customHeight="true" outlineLevel="0" collapsed="false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  <c r="AA653" s="75"/>
    </row>
    <row r="654" customFormat="false" ht="15.75" hidden="false" customHeight="true" outlineLevel="0" collapsed="false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  <c r="AA654" s="75"/>
    </row>
    <row r="655" customFormat="false" ht="15.75" hidden="false" customHeight="true" outlineLevel="0" collapsed="false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  <c r="AA655" s="75"/>
    </row>
    <row r="656" customFormat="false" ht="15.75" hidden="false" customHeight="true" outlineLevel="0" collapsed="false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  <c r="AA656" s="75"/>
    </row>
    <row r="657" customFormat="false" ht="15.75" hidden="false" customHeight="true" outlineLevel="0" collapsed="false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  <c r="AA657" s="75"/>
    </row>
    <row r="658" customFormat="false" ht="15.75" hidden="false" customHeight="true" outlineLevel="0" collapsed="false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  <c r="AA658" s="75"/>
    </row>
    <row r="659" customFormat="false" ht="15.75" hidden="false" customHeight="true" outlineLevel="0" collapsed="false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  <c r="AA659" s="75"/>
    </row>
    <row r="660" customFormat="false" ht="15.75" hidden="false" customHeight="true" outlineLevel="0" collapsed="false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  <c r="AA660" s="75"/>
    </row>
    <row r="661" customFormat="false" ht="15.75" hidden="false" customHeight="true" outlineLevel="0" collapsed="false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  <c r="AA661" s="75"/>
    </row>
    <row r="662" customFormat="false" ht="15.75" hidden="false" customHeight="true" outlineLevel="0" collapsed="false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  <c r="AA662" s="75"/>
    </row>
    <row r="663" customFormat="false" ht="15.75" hidden="false" customHeight="true" outlineLevel="0" collapsed="false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  <c r="AA663" s="75"/>
    </row>
    <row r="664" customFormat="false" ht="15.75" hidden="false" customHeight="true" outlineLevel="0" collapsed="false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  <c r="AA664" s="75"/>
    </row>
    <row r="665" customFormat="false" ht="15.75" hidden="false" customHeight="true" outlineLevel="0" collapsed="false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  <c r="AA665" s="75"/>
    </row>
    <row r="666" customFormat="false" ht="15.75" hidden="false" customHeight="true" outlineLevel="0" collapsed="false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  <c r="AA666" s="75"/>
    </row>
    <row r="667" customFormat="false" ht="15.75" hidden="false" customHeight="true" outlineLevel="0" collapsed="false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  <c r="AA667" s="75"/>
    </row>
    <row r="668" customFormat="false" ht="15.75" hidden="false" customHeight="true" outlineLevel="0" collapsed="false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  <c r="AA668" s="75"/>
    </row>
    <row r="669" customFormat="false" ht="15.75" hidden="false" customHeight="true" outlineLevel="0" collapsed="false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  <c r="AA669" s="75"/>
    </row>
    <row r="670" customFormat="false" ht="15.75" hidden="false" customHeight="true" outlineLevel="0" collapsed="false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  <c r="AA670" s="75"/>
    </row>
    <row r="671" customFormat="false" ht="15.75" hidden="false" customHeight="true" outlineLevel="0" collapsed="false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  <c r="AA671" s="75"/>
    </row>
    <row r="672" customFormat="false" ht="15.75" hidden="false" customHeight="true" outlineLevel="0" collapsed="false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  <c r="AA672" s="75"/>
    </row>
    <row r="673" customFormat="false" ht="15.75" hidden="false" customHeight="true" outlineLevel="0" collapsed="false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  <c r="AA673" s="75"/>
    </row>
    <row r="674" customFormat="false" ht="15.75" hidden="false" customHeight="true" outlineLevel="0" collapsed="false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  <c r="AA674" s="75"/>
    </row>
    <row r="675" customFormat="false" ht="15.75" hidden="false" customHeight="true" outlineLevel="0" collapsed="false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  <c r="AA675" s="75"/>
    </row>
    <row r="676" customFormat="false" ht="15.75" hidden="false" customHeight="true" outlineLevel="0" collapsed="false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  <c r="AA676" s="75"/>
    </row>
    <row r="677" customFormat="false" ht="15.75" hidden="false" customHeight="true" outlineLevel="0" collapsed="false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  <c r="AA677" s="75"/>
    </row>
    <row r="678" customFormat="false" ht="15.75" hidden="false" customHeight="true" outlineLevel="0" collapsed="false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  <c r="AA678" s="75"/>
    </row>
    <row r="679" customFormat="false" ht="15.75" hidden="false" customHeight="true" outlineLevel="0" collapsed="false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  <c r="AA679" s="75"/>
    </row>
    <row r="680" customFormat="false" ht="15.75" hidden="false" customHeight="true" outlineLevel="0" collapsed="false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  <c r="AA680" s="75"/>
    </row>
    <row r="681" customFormat="false" ht="15.75" hidden="false" customHeight="true" outlineLevel="0" collapsed="false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  <c r="AA681" s="75"/>
    </row>
    <row r="682" customFormat="false" ht="15.75" hidden="false" customHeight="true" outlineLevel="0" collapsed="false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  <c r="AA682" s="75"/>
    </row>
    <row r="683" customFormat="false" ht="15.75" hidden="false" customHeight="true" outlineLevel="0" collapsed="false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  <c r="AA683" s="75"/>
    </row>
    <row r="684" customFormat="false" ht="15.75" hidden="false" customHeight="true" outlineLevel="0" collapsed="false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  <c r="AA684" s="75"/>
    </row>
    <row r="685" customFormat="false" ht="15.75" hidden="false" customHeight="true" outlineLevel="0" collapsed="false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  <c r="AA685" s="75"/>
    </row>
    <row r="686" customFormat="false" ht="15.75" hidden="false" customHeight="true" outlineLevel="0" collapsed="false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  <c r="AA686" s="75"/>
    </row>
    <row r="687" customFormat="false" ht="15.75" hidden="false" customHeight="true" outlineLevel="0" collapsed="false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  <c r="AA687" s="75"/>
    </row>
    <row r="688" customFormat="false" ht="15.75" hidden="false" customHeight="true" outlineLevel="0" collapsed="false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  <c r="AA688" s="75"/>
    </row>
    <row r="689" customFormat="false" ht="15.75" hidden="false" customHeight="true" outlineLevel="0" collapsed="false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  <c r="AA689" s="75"/>
    </row>
    <row r="690" customFormat="false" ht="15.75" hidden="false" customHeight="true" outlineLevel="0" collapsed="false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  <c r="AA690" s="75"/>
    </row>
    <row r="691" customFormat="false" ht="15.75" hidden="false" customHeight="true" outlineLevel="0" collapsed="false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  <c r="AA691" s="75"/>
    </row>
    <row r="692" customFormat="false" ht="15.75" hidden="false" customHeight="true" outlineLevel="0" collapsed="false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  <c r="AA692" s="75"/>
    </row>
    <row r="693" customFormat="false" ht="15.75" hidden="false" customHeight="true" outlineLevel="0" collapsed="false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  <c r="AA693" s="75"/>
    </row>
    <row r="694" customFormat="false" ht="15.75" hidden="false" customHeight="true" outlineLevel="0" collapsed="false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  <c r="AA694" s="75"/>
    </row>
    <row r="695" customFormat="false" ht="15.75" hidden="false" customHeight="true" outlineLevel="0" collapsed="false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  <c r="AA695" s="75"/>
    </row>
    <row r="696" customFormat="false" ht="15.75" hidden="false" customHeight="true" outlineLevel="0" collapsed="false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  <c r="AA696" s="75"/>
    </row>
    <row r="697" customFormat="false" ht="15.75" hidden="false" customHeight="true" outlineLevel="0" collapsed="false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  <c r="AA697" s="75"/>
    </row>
    <row r="698" customFormat="false" ht="15.75" hidden="false" customHeight="true" outlineLevel="0" collapsed="false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  <c r="AA698" s="75"/>
    </row>
    <row r="699" customFormat="false" ht="15.75" hidden="false" customHeight="true" outlineLevel="0" collapsed="false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  <c r="AA699" s="75"/>
    </row>
    <row r="700" customFormat="false" ht="15.75" hidden="false" customHeight="true" outlineLevel="0" collapsed="false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  <c r="AA700" s="75"/>
    </row>
    <row r="701" customFormat="false" ht="15.75" hidden="false" customHeight="true" outlineLevel="0" collapsed="false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  <c r="AA701" s="75"/>
    </row>
    <row r="702" customFormat="false" ht="15.75" hidden="false" customHeight="true" outlineLevel="0" collapsed="false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  <c r="AA702" s="75"/>
    </row>
    <row r="703" customFormat="false" ht="15.75" hidden="false" customHeight="true" outlineLevel="0" collapsed="false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  <c r="AA703" s="75"/>
    </row>
    <row r="704" customFormat="false" ht="15.75" hidden="false" customHeight="true" outlineLevel="0" collapsed="false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  <c r="AA704" s="75"/>
    </row>
    <row r="705" customFormat="false" ht="15.75" hidden="false" customHeight="true" outlineLevel="0" collapsed="false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  <c r="AA705" s="75"/>
    </row>
    <row r="706" customFormat="false" ht="15.75" hidden="false" customHeight="true" outlineLevel="0" collapsed="false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  <c r="AA706" s="75"/>
    </row>
    <row r="707" customFormat="false" ht="15.75" hidden="false" customHeight="true" outlineLevel="0" collapsed="false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  <c r="AA707" s="75"/>
    </row>
    <row r="708" customFormat="false" ht="15.75" hidden="false" customHeight="true" outlineLevel="0" collapsed="false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  <c r="AA708" s="75"/>
    </row>
    <row r="709" customFormat="false" ht="15.75" hidden="false" customHeight="true" outlineLevel="0" collapsed="false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  <c r="AA709" s="75"/>
    </row>
    <row r="710" customFormat="false" ht="15.75" hidden="false" customHeight="true" outlineLevel="0" collapsed="false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  <c r="AA710" s="75"/>
    </row>
    <row r="711" customFormat="false" ht="15.75" hidden="false" customHeight="true" outlineLevel="0" collapsed="false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  <c r="AA711" s="75"/>
    </row>
    <row r="712" customFormat="false" ht="15.75" hidden="false" customHeight="true" outlineLevel="0" collapsed="false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  <c r="AA712" s="75"/>
    </row>
    <row r="713" customFormat="false" ht="15.75" hidden="false" customHeight="true" outlineLevel="0" collapsed="false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  <c r="AA713" s="75"/>
    </row>
    <row r="714" customFormat="false" ht="15.75" hidden="false" customHeight="true" outlineLevel="0" collapsed="false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  <c r="AA714" s="75"/>
    </row>
    <row r="715" customFormat="false" ht="15.75" hidden="false" customHeight="true" outlineLevel="0" collapsed="false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  <c r="AA715" s="75"/>
    </row>
    <row r="716" customFormat="false" ht="15.75" hidden="false" customHeight="true" outlineLevel="0" collapsed="false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  <c r="AA716" s="75"/>
    </row>
    <row r="717" customFormat="false" ht="15.75" hidden="false" customHeight="true" outlineLevel="0" collapsed="false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  <c r="AA717" s="75"/>
    </row>
    <row r="718" customFormat="false" ht="15.75" hidden="false" customHeight="true" outlineLevel="0" collapsed="false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  <c r="AA718" s="75"/>
    </row>
    <row r="719" customFormat="false" ht="15.75" hidden="false" customHeight="true" outlineLevel="0" collapsed="false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  <c r="AA719" s="75"/>
    </row>
    <row r="720" customFormat="false" ht="15.75" hidden="false" customHeight="true" outlineLevel="0" collapsed="false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  <c r="AA720" s="75"/>
    </row>
    <row r="721" customFormat="false" ht="15.75" hidden="false" customHeight="true" outlineLevel="0" collapsed="false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  <c r="AA721" s="75"/>
    </row>
    <row r="722" customFormat="false" ht="15.75" hidden="false" customHeight="true" outlineLevel="0" collapsed="false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  <c r="AA722" s="75"/>
    </row>
    <row r="723" customFormat="false" ht="15.75" hidden="false" customHeight="true" outlineLevel="0" collapsed="false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  <c r="AA723" s="75"/>
    </row>
    <row r="724" customFormat="false" ht="15.75" hidden="false" customHeight="true" outlineLevel="0" collapsed="false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  <c r="AA724" s="75"/>
    </row>
    <row r="725" customFormat="false" ht="15.75" hidden="false" customHeight="true" outlineLevel="0" collapsed="false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  <c r="AA725" s="75"/>
    </row>
    <row r="726" customFormat="false" ht="15.75" hidden="false" customHeight="true" outlineLevel="0" collapsed="false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  <c r="AA726" s="75"/>
    </row>
    <row r="727" customFormat="false" ht="15.75" hidden="false" customHeight="true" outlineLevel="0" collapsed="false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  <c r="AA727" s="75"/>
    </row>
    <row r="728" customFormat="false" ht="15.75" hidden="false" customHeight="true" outlineLevel="0" collapsed="false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  <c r="AA728" s="75"/>
    </row>
    <row r="729" customFormat="false" ht="15.75" hidden="false" customHeight="true" outlineLevel="0" collapsed="false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  <c r="AA729" s="75"/>
    </row>
    <row r="730" customFormat="false" ht="15.75" hidden="false" customHeight="true" outlineLevel="0" collapsed="false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  <c r="AA730" s="75"/>
    </row>
    <row r="731" customFormat="false" ht="15.75" hidden="false" customHeight="true" outlineLevel="0" collapsed="false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  <c r="AA731" s="75"/>
    </row>
    <row r="732" customFormat="false" ht="15.75" hidden="false" customHeight="true" outlineLevel="0" collapsed="false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  <c r="AA732" s="75"/>
    </row>
    <row r="733" customFormat="false" ht="15.75" hidden="false" customHeight="true" outlineLevel="0" collapsed="false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  <c r="AA733" s="75"/>
    </row>
    <row r="734" customFormat="false" ht="15.75" hidden="false" customHeight="true" outlineLevel="0" collapsed="false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  <c r="AA734" s="75"/>
    </row>
    <row r="735" customFormat="false" ht="15.75" hidden="false" customHeight="true" outlineLevel="0" collapsed="false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  <c r="AA735" s="75"/>
    </row>
    <row r="736" customFormat="false" ht="15.75" hidden="false" customHeight="true" outlineLevel="0" collapsed="false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  <c r="AA736" s="75"/>
    </row>
    <row r="737" customFormat="false" ht="15.75" hidden="false" customHeight="true" outlineLevel="0" collapsed="false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  <c r="AA737" s="75"/>
    </row>
    <row r="738" customFormat="false" ht="15.75" hidden="false" customHeight="true" outlineLevel="0" collapsed="false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  <c r="AA738" s="75"/>
    </row>
    <row r="739" customFormat="false" ht="15.75" hidden="false" customHeight="true" outlineLevel="0" collapsed="false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  <c r="AA739" s="75"/>
    </row>
    <row r="740" customFormat="false" ht="15.75" hidden="false" customHeight="true" outlineLevel="0" collapsed="false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  <c r="AA740" s="75"/>
    </row>
    <row r="741" customFormat="false" ht="15.75" hidden="false" customHeight="true" outlineLevel="0" collapsed="false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  <c r="AA741" s="75"/>
    </row>
    <row r="742" customFormat="false" ht="15.75" hidden="false" customHeight="true" outlineLevel="0" collapsed="false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  <c r="AA742" s="75"/>
    </row>
    <row r="743" customFormat="false" ht="15.75" hidden="false" customHeight="true" outlineLevel="0" collapsed="false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  <c r="AA743" s="75"/>
    </row>
    <row r="744" customFormat="false" ht="15.75" hidden="false" customHeight="true" outlineLevel="0" collapsed="false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  <c r="AA744" s="75"/>
    </row>
    <row r="745" customFormat="false" ht="15.75" hidden="false" customHeight="true" outlineLevel="0" collapsed="false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  <c r="AA745" s="75"/>
    </row>
    <row r="746" customFormat="false" ht="15.75" hidden="false" customHeight="true" outlineLevel="0" collapsed="false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  <c r="AA746" s="75"/>
    </row>
    <row r="747" customFormat="false" ht="15.75" hidden="false" customHeight="true" outlineLevel="0" collapsed="false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  <c r="AA747" s="75"/>
    </row>
    <row r="748" customFormat="false" ht="15.75" hidden="false" customHeight="true" outlineLevel="0" collapsed="false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  <c r="AA748" s="75"/>
    </row>
    <row r="749" customFormat="false" ht="15.75" hidden="false" customHeight="true" outlineLevel="0" collapsed="false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  <c r="AA749" s="75"/>
    </row>
    <row r="750" customFormat="false" ht="15.75" hidden="false" customHeight="true" outlineLevel="0" collapsed="false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  <c r="AA750" s="75"/>
    </row>
    <row r="751" customFormat="false" ht="15.75" hidden="false" customHeight="true" outlineLevel="0" collapsed="false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  <c r="AA751" s="75"/>
    </row>
    <row r="752" customFormat="false" ht="15.75" hidden="false" customHeight="true" outlineLevel="0" collapsed="false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  <c r="AA752" s="75"/>
    </row>
    <row r="753" customFormat="false" ht="15.75" hidden="false" customHeight="true" outlineLevel="0" collapsed="false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  <c r="AA753" s="75"/>
    </row>
    <row r="754" customFormat="false" ht="15.75" hidden="false" customHeight="true" outlineLevel="0" collapsed="false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  <c r="AA754" s="75"/>
    </row>
    <row r="755" customFormat="false" ht="15.75" hidden="false" customHeight="true" outlineLevel="0" collapsed="false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  <c r="AA755" s="75"/>
    </row>
    <row r="756" customFormat="false" ht="15.75" hidden="false" customHeight="true" outlineLevel="0" collapsed="false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  <c r="AA756" s="75"/>
    </row>
    <row r="757" customFormat="false" ht="15.75" hidden="false" customHeight="true" outlineLevel="0" collapsed="false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  <c r="AA757" s="75"/>
    </row>
    <row r="758" customFormat="false" ht="15.75" hidden="false" customHeight="true" outlineLevel="0" collapsed="false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  <c r="AA758" s="75"/>
    </row>
    <row r="759" customFormat="false" ht="15.75" hidden="false" customHeight="true" outlineLevel="0" collapsed="false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  <c r="AA759" s="75"/>
    </row>
    <row r="760" customFormat="false" ht="15.75" hidden="false" customHeight="true" outlineLevel="0" collapsed="false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  <c r="AA760" s="75"/>
    </row>
    <row r="761" customFormat="false" ht="15.75" hidden="false" customHeight="true" outlineLevel="0" collapsed="false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  <c r="AA761" s="75"/>
    </row>
    <row r="762" customFormat="false" ht="15.75" hidden="false" customHeight="true" outlineLevel="0" collapsed="false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  <c r="AA762" s="75"/>
    </row>
    <row r="763" customFormat="false" ht="15.75" hidden="false" customHeight="true" outlineLevel="0" collapsed="false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  <c r="AA763" s="75"/>
    </row>
    <row r="764" customFormat="false" ht="15.75" hidden="false" customHeight="true" outlineLevel="0" collapsed="false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  <c r="AA764" s="75"/>
    </row>
    <row r="765" customFormat="false" ht="15.75" hidden="false" customHeight="true" outlineLevel="0" collapsed="false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  <c r="AA765" s="75"/>
    </row>
    <row r="766" customFormat="false" ht="15.75" hidden="false" customHeight="true" outlineLevel="0" collapsed="false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  <c r="AA766" s="75"/>
    </row>
    <row r="767" customFormat="false" ht="15.75" hidden="false" customHeight="true" outlineLevel="0" collapsed="false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  <c r="AA767" s="75"/>
    </row>
    <row r="768" customFormat="false" ht="15.75" hidden="false" customHeight="true" outlineLevel="0" collapsed="false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  <c r="AA768" s="75"/>
    </row>
    <row r="769" customFormat="false" ht="15.75" hidden="false" customHeight="true" outlineLevel="0" collapsed="false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  <c r="AA769" s="75"/>
    </row>
    <row r="770" customFormat="false" ht="15.75" hidden="false" customHeight="true" outlineLevel="0" collapsed="false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  <c r="AA770" s="75"/>
    </row>
    <row r="771" customFormat="false" ht="15.75" hidden="false" customHeight="true" outlineLevel="0" collapsed="false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  <c r="AA771" s="75"/>
    </row>
    <row r="772" customFormat="false" ht="15.75" hidden="false" customHeight="true" outlineLevel="0" collapsed="false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  <c r="AA772" s="75"/>
    </row>
    <row r="773" customFormat="false" ht="15.75" hidden="false" customHeight="true" outlineLevel="0" collapsed="false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  <c r="AA773" s="75"/>
    </row>
    <row r="774" customFormat="false" ht="15.75" hidden="false" customHeight="true" outlineLevel="0" collapsed="false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  <c r="AA774" s="75"/>
    </row>
    <row r="775" customFormat="false" ht="15.75" hidden="false" customHeight="true" outlineLevel="0" collapsed="false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  <c r="AA775" s="75"/>
    </row>
    <row r="776" customFormat="false" ht="15.75" hidden="false" customHeight="true" outlineLevel="0" collapsed="false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  <c r="AA776" s="75"/>
    </row>
    <row r="777" customFormat="false" ht="15.75" hidden="false" customHeight="true" outlineLevel="0" collapsed="false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  <c r="AA777" s="75"/>
    </row>
    <row r="778" customFormat="false" ht="15.75" hidden="false" customHeight="true" outlineLevel="0" collapsed="false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  <c r="AA778" s="75"/>
    </row>
    <row r="779" customFormat="false" ht="15.75" hidden="false" customHeight="true" outlineLevel="0" collapsed="false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  <c r="AA779" s="75"/>
    </row>
    <row r="780" customFormat="false" ht="15.75" hidden="false" customHeight="true" outlineLevel="0" collapsed="false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  <c r="AA780" s="75"/>
    </row>
    <row r="781" customFormat="false" ht="15.75" hidden="false" customHeight="true" outlineLevel="0" collapsed="false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  <c r="AA781" s="75"/>
    </row>
    <row r="782" customFormat="false" ht="15.75" hidden="false" customHeight="true" outlineLevel="0" collapsed="false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  <c r="AA782" s="75"/>
    </row>
    <row r="783" customFormat="false" ht="15.75" hidden="false" customHeight="true" outlineLevel="0" collapsed="false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  <c r="AA783" s="75"/>
    </row>
    <row r="784" customFormat="false" ht="15.75" hidden="false" customHeight="true" outlineLevel="0" collapsed="false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  <c r="AA784" s="75"/>
    </row>
    <row r="785" customFormat="false" ht="15.75" hidden="false" customHeight="true" outlineLevel="0" collapsed="false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  <c r="AA785" s="75"/>
    </row>
    <row r="786" customFormat="false" ht="15.75" hidden="false" customHeight="true" outlineLevel="0" collapsed="false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  <c r="AA786" s="75"/>
    </row>
    <row r="787" customFormat="false" ht="15.75" hidden="false" customHeight="true" outlineLevel="0" collapsed="false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  <c r="AA787" s="75"/>
    </row>
    <row r="788" customFormat="false" ht="15.75" hidden="false" customHeight="true" outlineLevel="0" collapsed="false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  <c r="AA788" s="75"/>
    </row>
    <row r="789" customFormat="false" ht="15.75" hidden="false" customHeight="true" outlineLevel="0" collapsed="false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  <c r="AA789" s="75"/>
    </row>
    <row r="790" customFormat="false" ht="15.75" hidden="false" customHeight="true" outlineLevel="0" collapsed="false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  <c r="AA790" s="75"/>
    </row>
    <row r="791" customFormat="false" ht="15.75" hidden="false" customHeight="true" outlineLevel="0" collapsed="false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  <c r="AA791" s="75"/>
    </row>
    <row r="792" customFormat="false" ht="15.75" hidden="false" customHeight="true" outlineLevel="0" collapsed="false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  <c r="AA792" s="75"/>
    </row>
    <row r="793" customFormat="false" ht="15.75" hidden="false" customHeight="true" outlineLevel="0" collapsed="false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  <c r="AA793" s="75"/>
    </row>
    <row r="794" customFormat="false" ht="15.75" hidden="false" customHeight="true" outlineLevel="0" collapsed="false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  <c r="AA794" s="75"/>
    </row>
    <row r="795" customFormat="false" ht="15.75" hidden="false" customHeight="true" outlineLevel="0" collapsed="false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  <c r="AA795" s="75"/>
    </row>
    <row r="796" customFormat="false" ht="15.75" hidden="false" customHeight="true" outlineLevel="0" collapsed="false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  <c r="AA796" s="75"/>
    </row>
    <row r="797" customFormat="false" ht="15.75" hidden="false" customHeight="true" outlineLevel="0" collapsed="false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  <c r="AA797" s="75"/>
    </row>
    <row r="798" customFormat="false" ht="15.75" hidden="false" customHeight="true" outlineLevel="0" collapsed="false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  <c r="AA798" s="75"/>
    </row>
    <row r="799" customFormat="false" ht="15.75" hidden="false" customHeight="true" outlineLevel="0" collapsed="false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  <c r="AA799" s="75"/>
    </row>
    <row r="800" customFormat="false" ht="15.75" hidden="false" customHeight="true" outlineLevel="0" collapsed="false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  <c r="AA800" s="75"/>
    </row>
    <row r="801" customFormat="false" ht="15.75" hidden="false" customHeight="true" outlineLevel="0" collapsed="false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  <c r="AA801" s="75"/>
    </row>
    <row r="802" customFormat="false" ht="15.75" hidden="false" customHeight="true" outlineLevel="0" collapsed="false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  <c r="AA802" s="75"/>
    </row>
    <row r="803" customFormat="false" ht="15.75" hidden="false" customHeight="true" outlineLevel="0" collapsed="false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  <c r="AA803" s="75"/>
    </row>
    <row r="804" customFormat="false" ht="15.75" hidden="false" customHeight="true" outlineLevel="0" collapsed="false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  <c r="AA804" s="75"/>
    </row>
    <row r="805" customFormat="false" ht="15.75" hidden="false" customHeight="true" outlineLevel="0" collapsed="false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  <c r="AA805" s="75"/>
    </row>
    <row r="806" customFormat="false" ht="15.75" hidden="false" customHeight="true" outlineLevel="0" collapsed="false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  <c r="AA806" s="75"/>
    </row>
    <row r="807" customFormat="false" ht="15.75" hidden="false" customHeight="true" outlineLevel="0" collapsed="false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  <c r="AA807" s="75"/>
    </row>
    <row r="808" customFormat="false" ht="15.75" hidden="false" customHeight="true" outlineLevel="0" collapsed="false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  <c r="AA808" s="75"/>
    </row>
    <row r="809" customFormat="false" ht="15.75" hidden="false" customHeight="true" outlineLevel="0" collapsed="false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  <c r="AA809" s="75"/>
    </row>
    <row r="810" customFormat="false" ht="15.75" hidden="false" customHeight="true" outlineLevel="0" collapsed="false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  <c r="AA810" s="75"/>
    </row>
    <row r="811" customFormat="false" ht="15.75" hidden="false" customHeight="true" outlineLevel="0" collapsed="false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  <c r="AA811" s="75"/>
    </row>
    <row r="812" customFormat="false" ht="15.75" hidden="false" customHeight="true" outlineLevel="0" collapsed="false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  <c r="AA812" s="75"/>
    </row>
    <row r="813" customFormat="false" ht="15.75" hidden="false" customHeight="true" outlineLevel="0" collapsed="false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  <c r="AA813" s="75"/>
    </row>
    <row r="814" customFormat="false" ht="15.75" hidden="false" customHeight="true" outlineLevel="0" collapsed="false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  <c r="AA814" s="75"/>
    </row>
    <row r="815" customFormat="false" ht="15.75" hidden="false" customHeight="true" outlineLevel="0" collapsed="false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  <c r="AA815" s="75"/>
    </row>
    <row r="816" customFormat="false" ht="15.75" hidden="false" customHeight="true" outlineLevel="0" collapsed="false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  <c r="AA816" s="75"/>
    </row>
    <row r="817" customFormat="false" ht="15.75" hidden="false" customHeight="true" outlineLevel="0" collapsed="false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  <c r="AA817" s="75"/>
    </row>
    <row r="818" customFormat="false" ht="15.75" hidden="false" customHeight="true" outlineLevel="0" collapsed="false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  <c r="AA818" s="75"/>
    </row>
    <row r="819" customFormat="false" ht="15.75" hidden="false" customHeight="true" outlineLevel="0" collapsed="false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  <c r="AA819" s="75"/>
    </row>
    <row r="820" customFormat="false" ht="15.75" hidden="false" customHeight="true" outlineLevel="0" collapsed="false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  <c r="AA820" s="75"/>
    </row>
    <row r="821" customFormat="false" ht="15.75" hidden="false" customHeight="true" outlineLevel="0" collapsed="false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  <c r="AA821" s="75"/>
    </row>
    <row r="822" customFormat="false" ht="15.75" hidden="false" customHeight="true" outlineLevel="0" collapsed="false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  <c r="AA822" s="75"/>
    </row>
    <row r="823" customFormat="false" ht="15.75" hidden="false" customHeight="true" outlineLevel="0" collapsed="false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  <c r="AA823" s="75"/>
    </row>
    <row r="824" customFormat="false" ht="15.75" hidden="false" customHeight="true" outlineLevel="0" collapsed="false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  <c r="AA824" s="75"/>
    </row>
    <row r="825" customFormat="false" ht="15.75" hidden="false" customHeight="true" outlineLevel="0" collapsed="false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  <c r="AA825" s="75"/>
    </row>
    <row r="826" customFormat="false" ht="15.75" hidden="false" customHeight="true" outlineLevel="0" collapsed="false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  <c r="AA826" s="75"/>
    </row>
    <row r="827" customFormat="false" ht="15.75" hidden="false" customHeight="true" outlineLevel="0" collapsed="false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  <c r="AA827" s="75"/>
    </row>
    <row r="828" customFormat="false" ht="15.75" hidden="false" customHeight="true" outlineLevel="0" collapsed="false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  <c r="AA828" s="75"/>
    </row>
    <row r="829" customFormat="false" ht="15.75" hidden="false" customHeight="true" outlineLevel="0" collapsed="false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  <c r="AA829" s="75"/>
    </row>
    <row r="830" customFormat="false" ht="15.75" hidden="false" customHeight="true" outlineLevel="0" collapsed="false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  <c r="AA830" s="75"/>
    </row>
    <row r="831" customFormat="false" ht="15.75" hidden="false" customHeight="true" outlineLevel="0" collapsed="false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  <c r="AA831" s="75"/>
    </row>
    <row r="832" customFormat="false" ht="15.75" hidden="false" customHeight="true" outlineLevel="0" collapsed="false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  <c r="AA832" s="75"/>
    </row>
    <row r="833" customFormat="false" ht="15.75" hidden="false" customHeight="true" outlineLevel="0" collapsed="false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  <c r="AA833" s="75"/>
    </row>
    <row r="834" customFormat="false" ht="15.75" hidden="false" customHeight="true" outlineLevel="0" collapsed="false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  <c r="AA834" s="75"/>
    </row>
    <row r="835" customFormat="false" ht="15.75" hidden="false" customHeight="true" outlineLevel="0" collapsed="false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  <c r="AA835" s="75"/>
    </row>
    <row r="836" customFormat="false" ht="15.75" hidden="false" customHeight="true" outlineLevel="0" collapsed="false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  <c r="AA836" s="75"/>
    </row>
    <row r="837" customFormat="false" ht="15.75" hidden="false" customHeight="true" outlineLevel="0" collapsed="false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  <c r="AA837" s="75"/>
    </row>
    <row r="838" customFormat="false" ht="15.75" hidden="false" customHeight="true" outlineLevel="0" collapsed="false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  <c r="AA838" s="75"/>
    </row>
    <row r="839" customFormat="false" ht="15.75" hidden="false" customHeight="true" outlineLevel="0" collapsed="false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  <c r="AA839" s="75"/>
    </row>
    <row r="840" customFormat="false" ht="15.75" hidden="false" customHeight="true" outlineLevel="0" collapsed="false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  <c r="AA840" s="75"/>
    </row>
    <row r="841" customFormat="false" ht="15.75" hidden="false" customHeight="true" outlineLevel="0" collapsed="false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  <c r="AA841" s="75"/>
    </row>
    <row r="842" customFormat="false" ht="15.75" hidden="false" customHeight="true" outlineLevel="0" collapsed="false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  <c r="AA842" s="75"/>
    </row>
    <row r="843" customFormat="false" ht="15.75" hidden="false" customHeight="true" outlineLevel="0" collapsed="false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  <c r="AA843" s="75"/>
    </row>
    <row r="844" customFormat="false" ht="15.75" hidden="false" customHeight="true" outlineLevel="0" collapsed="false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  <c r="AA844" s="75"/>
    </row>
    <row r="845" customFormat="false" ht="15.75" hidden="false" customHeight="true" outlineLevel="0" collapsed="false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  <c r="AA845" s="75"/>
    </row>
    <row r="846" customFormat="false" ht="15.75" hidden="false" customHeight="true" outlineLevel="0" collapsed="false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  <c r="AA846" s="75"/>
    </row>
    <row r="847" customFormat="false" ht="15.75" hidden="false" customHeight="true" outlineLevel="0" collapsed="false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  <c r="AA847" s="75"/>
    </row>
    <row r="848" customFormat="false" ht="15.75" hidden="false" customHeight="true" outlineLevel="0" collapsed="false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  <c r="AA848" s="75"/>
    </row>
    <row r="849" customFormat="false" ht="15.75" hidden="false" customHeight="true" outlineLevel="0" collapsed="false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  <c r="AA849" s="75"/>
    </row>
    <row r="850" customFormat="false" ht="15.75" hidden="false" customHeight="true" outlineLevel="0" collapsed="false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  <c r="AA850" s="75"/>
    </row>
    <row r="851" customFormat="false" ht="15.75" hidden="false" customHeight="true" outlineLevel="0" collapsed="false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  <c r="AA851" s="75"/>
    </row>
    <row r="852" customFormat="false" ht="15.75" hidden="false" customHeight="true" outlineLevel="0" collapsed="false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  <c r="AA852" s="75"/>
    </row>
    <row r="853" customFormat="false" ht="15.75" hidden="false" customHeight="true" outlineLevel="0" collapsed="false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  <c r="AA853" s="75"/>
    </row>
    <row r="854" customFormat="false" ht="15.75" hidden="false" customHeight="true" outlineLevel="0" collapsed="false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  <c r="AA854" s="75"/>
    </row>
    <row r="855" customFormat="false" ht="15.75" hidden="false" customHeight="true" outlineLevel="0" collapsed="false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  <c r="AA855" s="75"/>
    </row>
    <row r="856" customFormat="false" ht="15.75" hidden="false" customHeight="true" outlineLevel="0" collapsed="false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  <c r="AA856" s="75"/>
    </row>
    <row r="857" customFormat="false" ht="15.75" hidden="false" customHeight="true" outlineLevel="0" collapsed="false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  <c r="AA857" s="75"/>
    </row>
    <row r="858" customFormat="false" ht="15.75" hidden="false" customHeight="true" outlineLevel="0" collapsed="false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  <c r="AA858" s="75"/>
    </row>
    <row r="859" customFormat="false" ht="15.75" hidden="false" customHeight="true" outlineLevel="0" collapsed="false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  <c r="AA859" s="75"/>
    </row>
    <row r="860" customFormat="false" ht="15.75" hidden="false" customHeight="true" outlineLevel="0" collapsed="false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  <c r="AA860" s="75"/>
    </row>
    <row r="861" customFormat="false" ht="15.75" hidden="false" customHeight="true" outlineLevel="0" collapsed="false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  <c r="AA861" s="75"/>
    </row>
    <row r="862" customFormat="false" ht="15.75" hidden="false" customHeight="true" outlineLevel="0" collapsed="false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  <c r="AA862" s="75"/>
    </row>
    <row r="863" customFormat="false" ht="15.75" hidden="false" customHeight="true" outlineLevel="0" collapsed="false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  <c r="AA863" s="75"/>
    </row>
    <row r="864" customFormat="false" ht="15.75" hidden="false" customHeight="true" outlineLevel="0" collapsed="false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  <c r="AA864" s="75"/>
    </row>
    <row r="865" customFormat="false" ht="15.75" hidden="false" customHeight="true" outlineLevel="0" collapsed="false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  <c r="AA865" s="75"/>
    </row>
    <row r="866" customFormat="false" ht="15.75" hidden="false" customHeight="true" outlineLevel="0" collapsed="false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  <c r="AA866" s="75"/>
    </row>
    <row r="867" customFormat="false" ht="15.75" hidden="false" customHeight="true" outlineLevel="0" collapsed="false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  <c r="AA867" s="75"/>
    </row>
    <row r="868" customFormat="false" ht="15.75" hidden="false" customHeight="true" outlineLevel="0" collapsed="false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  <c r="AA868" s="75"/>
    </row>
    <row r="869" customFormat="false" ht="15.75" hidden="false" customHeight="true" outlineLevel="0" collapsed="false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  <c r="AA869" s="75"/>
    </row>
    <row r="870" customFormat="false" ht="15.75" hidden="false" customHeight="true" outlineLevel="0" collapsed="false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  <c r="AA870" s="75"/>
    </row>
    <row r="871" customFormat="false" ht="15.75" hidden="false" customHeight="true" outlineLevel="0" collapsed="false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  <c r="AA871" s="75"/>
    </row>
    <row r="872" customFormat="false" ht="15.75" hidden="false" customHeight="true" outlineLevel="0" collapsed="false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  <c r="AA872" s="75"/>
    </row>
    <row r="873" customFormat="false" ht="15.75" hidden="false" customHeight="true" outlineLevel="0" collapsed="false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  <c r="AA873" s="75"/>
    </row>
    <row r="874" customFormat="false" ht="15.75" hidden="false" customHeight="true" outlineLevel="0" collapsed="false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  <c r="AA874" s="75"/>
    </row>
    <row r="875" customFormat="false" ht="15.75" hidden="false" customHeight="true" outlineLevel="0" collapsed="false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  <c r="AA875" s="75"/>
    </row>
    <row r="876" customFormat="false" ht="15.75" hidden="false" customHeight="true" outlineLevel="0" collapsed="false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  <c r="AA876" s="75"/>
    </row>
    <row r="877" customFormat="false" ht="15.75" hidden="false" customHeight="true" outlineLevel="0" collapsed="false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  <c r="AA877" s="75"/>
    </row>
    <row r="878" customFormat="false" ht="15.75" hidden="false" customHeight="true" outlineLevel="0" collapsed="false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  <c r="AA878" s="75"/>
    </row>
    <row r="879" customFormat="false" ht="15.75" hidden="false" customHeight="true" outlineLevel="0" collapsed="false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  <c r="AA879" s="75"/>
    </row>
    <row r="880" customFormat="false" ht="15.75" hidden="false" customHeight="true" outlineLevel="0" collapsed="false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  <c r="AA880" s="75"/>
    </row>
    <row r="881" customFormat="false" ht="15.75" hidden="false" customHeight="true" outlineLevel="0" collapsed="false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  <c r="AA881" s="75"/>
    </row>
    <row r="882" customFormat="false" ht="15.75" hidden="false" customHeight="true" outlineLevel="0" collapsed="false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  <c r="AA882" s="75"/>
    </row>
    <row r="883" customFormat="false" ht="15.75" hidden="false" customHeight="true" outlineLevel="0" collapsed="false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  <c r="AA883" s="75"/>
    </row>
    <row r="884" customFormat="false" ht="15.75" hidden="false" customHeight="true" outlineLevel="0" collapsed="false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  <c r="AA884" s="75"/>
    </row>
    <row r="885" customFormat="false" ht="15.75" hidden="false" customHeight="true" outlineLevel="0" collapsed="false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  <c r="AA885" s="75"/>
    </row>
    <row r="886" customFormat="false" ht="15.75" hidden="false" customHeight="true" outlineLevel="0" collapsed="false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  <c r="AA886" s="75"/>
    </row>
    <row r="887" customFormat="false" ht="15.75" hidden="false" customHeight="true" outlineLevel="0" collapsed="false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  <c r="AA887" s="75"/>
    </row>
    <row r="888" customFormat="false" ht="15.75" hidden="false" customHeight="true" outlineLevel="0" collapsed="false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  <c r="AA888" s="75"/>
    </row>
    <row r="889" customFormat="false" ht="15.75" hidden="false" customHeight="true" outlineLevel="0" collapsed="false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  <c r="AA889" s="75"/>
    </row>
    <row r="890" customFormat="false" ht="15.75" hidden="false" customHeight="true" outlineLevel="0" collapsed="false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  <c r="AA890" s="75"/>
    </row>
    <row r="891" customFormat="false" ht="15.75" hidden="false" customHeight="true" outlineLevel="0" collapsed="false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  <c r="AA891" s="75"/>
    </row>
    <row r="892" customFormat="false" ht="15.75" hidden="false" customHeight="true" outlineLevel="0" collapsed="false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  <c r="AA892" s="75"/>
    </row>
    <row r="893" customFormat="false" ht="15.75" hidden="false" customHeight="true" outlineLevel="0" collapsed="false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  <c r="AA893" s="75"/>
    </row>
    <row r="894" customFormat="false" ht="15.75" hidden="false" customHeight="true" outlineLevel="0" collapsed="false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  <c r="AA894" s="75"/>
    </row>
    <row r="895" customFormat="false" ht="15.75" hidden="false" customHeight="true" outlineLevel="0" collapsed="false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  <c r="AA895" s="75"/>
    </row>
    <row r="896" customFormat="false" ht="15.75" hidden="false" customHeight="true" outlineLevel="0" collapsed="false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  <c r="AA896" s="75"/>
    </row>
    <row r="897" customFormat="false" ht="15.75" hidden="false" customHeight="true" outlineLevel="0" collapsed="false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  <c r="AA897" s="75"/>
    </row>
    <row r="898" customFormat="false" ht="15.75" hidden="false" customHeight="true" outlineLevel="0" collapsed="false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  <c r="AA898" s="75"/>
    </row>
    <row r="899" customFormat="false" ht="15.75" hidden="false" customHeight="true" outlineLevel="0" collapsed="false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  <c r="AA899" s="75"/>
    </row>
    <row r="900" customFormat="false" ht="15.75" hidden="false" customHeight="true" outlineLevel="0" collapsed="false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  <c r="AA900" s="75"/>
    </row>
    <row r="901" customFormat="false" ht="15.75" hidden="false" customHeight="true" outlineLevel="0" collapsed="false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  <c r="AA901" s="75"/>
    </row>
    <row r="902" customFormat="false" ht="15.75" hidden="false" customHeight="true" outlineLevel="0" collapsed="false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  <c r="AA902" s="75"/>
    </row>
    <row r="903" customFormat="false" ht="15.75" hidden="false" customHeight="true" outlineLevel="0" collapsed="false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  <c r="AA903" s="75"/>
    </row>
    <row r="904" customFormat="false" ht="15.75" hidden="false" customHeight="true" outlineLevel="0" collapsed="false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  <c r="AA904" s="75"/>
    </row>
    <row r="905" customFormat="false" ht="15.75" hidden="false" customHeight="true" outlineLevel="0" collapsed="false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  <c r="AA905" s="75"/>
    </row>
    <row r="906" customFormat="false" ht="15.75" hidden="false" customHeight="true" outlineLevel="0" collapsed="false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  <c r="AA906" s="75"/>
    </row>
    <row r="907" customFormat="false" ht="15.75" hidden="false" customHeight="true" outlineLevel="0" collapsed="false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  <c r="AA907" s="75"/>
    </row>
    <row r="908" customFormat="false" ht="15.75" hidden="false" customHeight="true" outlineLevel="0" collapsed="false">
      <c r="A908" s="75"/>
      <c r="B908" s="75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  <c r="AA908" s="75"/>
    </row>
    <row r="909" customFormat="false" ht="15.75" hidden="false" customHeight="true" outlineLevel="0" collapsed="false">
      <c r="A909" s="75"/>
      <c r="B909" s="75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  <c r="AA909" s="75"/>
    </row>
    <row r="910" customFormat="false" ht="15.75" hidden="false" customHeight="true" outlineLevel="0" collapsed="false">
      <c r="A910" s="75"/>
      <c r="B910" s="75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  <c r="AA910" s="75"/>
    </row>
    <row r="911" customFormat="false" ht="15.75" hidden="false" customHeight="true" outlineLevel="0" collapsed="false">
      <c r="A911" s="75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  <c r="AA911" s="75"/>
    </row>
    <row r="912" customFormat="false" ht="15.75" hidden="false" customHeight="true" outlineLevel="0" collapsed="false">
      <c r="A912" s="75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  <c r="AA912" s="75"/>
    </row>
    <row r="913" customFormat="false" ht="15.75" hidden="false" customHeight="true" outlineLevel="0" collapsed="false">
      <c r="A913" s="75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  <c r="AA913" s="75"/>
    </row>
    <row r="914" customFormat="false" ht="15.75" hidden="false" customHeight="true" outlineLevel="0" collapsed="false">
      <c r="A914" s="75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  <c r="AA914" s="75"/>
    </row>
    <row r="915" customFormat="false" ht="15.75" hidden="false" customHeight="true" outlineLevel="0" collapsed="false">
      <c r="A915" s="75"/>
      <c r="B915" s="75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  <c r="AA915" s="75"/>
    </row>
    <row r="916" customFormat="false" ht="15.75" hidden="false" customHeight="true" outlineLevel="0" collapsed="false">
      <c r="A916" s="75"/>
      <c r="B916" s="75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  <c r="AA916" s="75"/>
    </row>
    <row r="917" customFormat="false" ht="15.75" hidden="false" customHeight="true" outlineLevel="0" collapsed="false">
      <c r="A917" s="75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  <c r="AA917" s="75"/>
    </row>
    <row r="918" customFormat="false" ht="15.75" hidden="false" customHeight="true" outlineLevel="0" collapsed="false">
      <c r="A918" s="75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  <c r="AA918" s="75"/>
    </row>
    <row r="919" customFormat="false" ht="15.75" hidden="false" customHeight="true" outlineLevel="0" collapsed="false">
      <c r="A919" s="75"/>
      <c r="B919" s="75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  <c r="AA919" s="75"/>
    </row>
    <row r="920" customFormat="false" ht="15.75" hidden="false" customHeight="true" outlineLevel="0" collapsed="false">
      <c r="A920" s="75"/>
      <c r="B920" s="75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  <c r="AA920" s="75"/>
    </row>
    <row r="921" customFormat="false" ht="15.75" hidden="false" customHeight="true" outlineLevel="0" collapsed="false">
      <c r="A921" s="75"/>
      <c r="B921" s="75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  <c r="AA921" s="75"/>
    </row>
    <row r="922" customFormat="false" ht="15.75" hidden="false" customHeight="true" outlineLevel="0" collapsed="false">
      <c r="A922" s="75"/>
      <c r="B922" s="75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  <c r="AA922" s="75"/>
    </row>
    <row r="923" customFormat="false" ht="15.75" hidden="false" customHeight="true" outlineLevel="0" collapsed="false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  <c r="AA923" s="75"/>
    </row>
    <row r="924" customFormat="false" ht="15.75" hidden="false" customHeight="true" outlineLevel="0" collapsed="false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  <c r="AA924" s="75"/>
    </row>
    <row r="925" customFormat="false" ht="15.75" hidden="false" customHeight="true" outlineLevel="0" collapsed="false">
      <c r="A925" s="75"/>
      <c r="B925" s="75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  <c r="AA925" s="75"/>
    </row>
    <row r="926" customFormat="false" ht="15.75" hidden="false" customHeight="true" outlineLevel="0" collapsed="false">
      <c r="A926" s="75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  <c r="AA926" s="75"/>
    </row>
    <row r="927" customFormat="false" ht="15.75" hidden="false" customHeight="true" outlineLevel="0" collapsed="false">
      <c r="A927" s="75"/>
      <c r="B927" s="75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  <c r="AA927" s="75"/>
    </row>
    <row r="928" customFormat="false" ht="15.75" hidden="false" customHeight="true" outlineLevel="0" collapsed="false">
      <c r="A928" s="75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  <c r="AA928" s="75"/>
    </row>
    <row r="929" customFormat="false" ht="15.75" hidden="false" customHeight="true" outlineLevel="0" collapsed="false">
      <c r="A929" s="75"/>
      <c r="B929" s="75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  <c r="AA929" s="75"/>
    </row>
    <row r="930" customFormat="false" ht="15.75" hidden="false" customHeight="true" outlineLevel="0" collapsed="false">
      <c r="A930" s="75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  <c r="AA930" s="75"/>
    </row>
    <row r="931" customFormat="false" ht="15.75" hidden="false" customHeight="true" outlineLevel="0" collapsed="false">
      <c r="A931" s="75"/>
      <c r="B931" s="75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  <c r="AA931" s="75"/>
    </row>
    <row r="932" customFormat="false" ht="15.75" hidden="false" customHeight="true" outlineLevel="0" collapsed="false">
      <c r="A932" s="75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  <c r="AA932" s="75"/>
    </row>
    <row r="933" customFormat="false" ht="15.75" hidden="false" customHeight="true" outlineLevel="0" collapsed="false">
      <c r="A933" s="75"/>
      <c r="B933" s="75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  <c r="AA933" s="75"/>
    </row>
    <row r="934" customFormat="false" ht="15.75" hidden="false" customHeight="true" outlineLevel="0" collapsed="false">
      <c r="A934" s="75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  <c r="AA934" s="75"/>
    </row>
    <row r="935" customFormat="false" ht="15.75" hidden="false" customHeight="true" outlineLevel="0" collapsed="false">
      <c r="A935" s="75"/>
      <c r="B935" s="75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  <c r="AA935" s="75"/>
    </row>
    <row r="936" customFormat="false" ht="15.75" hidden="false" customHeight="true" outlineLevel="0" collapsed="false">
      <c r="A936" s="75"/>
      <c r="B936" s="75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  <c r="AA936" s="75"/>
    </row>
    <row r="937" customFormat="false" ht="15.75" hidden="false" customHeight="true" outlineLevel="0" collapsed="false">
      <c r="A937" s="75"/>
      <c r="B937" s="75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  <c r="AA937" s="75"/>
    </row>
    <row r="938" customFormat="false" ht="15.75" hidden="false" customHeight="true" outlineLevel="0" collapsed="false">
      <c r="A938" s="75"/>
      <c r="B938" s="75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  <c r="AA938" s="75"/>
    </row>
    <row r="939" customFormat="false" ht="15.75" hidden="false" customHeight="true" outlineLevel="0" collapsed="false">
      <c r="A939" s="75"/>
      <c r="B939" s="75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  <c r="AA939" s="75"/>
    </row>
    <row r="940" customFormat="false" ht="15.75" hidden="false" customHeight="true" outlineLevel="0" collapsed="false">
      <c r="A940" s="75"/>
      <c r="B940" s="75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  <c r="AA940" s="75"/>
    </row>
    <row r="941" customFormat="false" ht="15.75" hidden="false" customHeight="true" outlineLevel="0" collapsed="false">
      <c r="A941" s="75"/>
      <c r="B941" s="75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  <c r="AA941" s="75"/>
    </row>
    <row r="942" customFormat="false" ht="15.75" hidden="false" customHeight="true" outlineLevel="0" collapsed="false">
      <c r="A942" s="75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  <c r="AA942" s="75"/>
    </row>
    <row r="943" customFormat="false" ht="15.75" hidden="false" customHeight="true" outlineLevel="0" collapsed="false">
      <c r="A943" s="75"/>
      <c r="B943" s="75"/>
      <c r="C943" s="75"/>
      <c r="D943" s="75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  <c r="AA943" s="75"/>
    </row>
    <row r="944" customFormat="false" ht="15.75" hidden="false" customHeight="true" outlineLevel="0" collapsed="false">
      <c r="A944" s="75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  <c r="AA944" s="75"/>
    </row>
    <row r="945" customFormat="false" ht="15.75" hidden="false" customHeight="true" outlineLevel="0" collapsed="false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  <c r="AA945" s="75"/>
    </row>
    <row r="946" customFormat="false" ht="15.75" hidden="false" customHeight="true" outlineLevel="0" collapsed="false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  <c r="AA946" s="75"/>
    </row>
    <row r="947" customFormat="false" ht="15.75" hidden="false" customHeight="true" outlineLevel="0" collapsed="false">
      <c r="A947" s="75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  <c r="AA947" s="75"/>
    </row>
    <row r="948" customFormat="false" ht="15.75" hidden="false" customHeight="true" outlineLevel="0" collapsed="false">
      <c r="A948" s="75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  <c r="AA948" s="75"/>
    </row>
    <row r="949" customFormat="false" ht="15.75" hidden="false" customHeight="true" outlineLevel="0" collapsed="false">
      <c r="A949" s="75"/>
      <c r="B949" s="75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  <c r="AA949" s="75"/>
    </row>
    <row r="950" customFormat="false" ht="15.75" hidden="false" customHeight="true" outlineLevel="0" collapsed="false">
      <c r="A950" s="75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  <c r="AA950" s="75"/>
    </row>
    <row r="951" customFormat="false" ht="15.75" hidden="false" customHeight="true" outlineLevel="0" collapsed="false">
      <c r="A951" s="75"/>
      <c r="B951" s="75"/>
      <c r="C951" s="75"/>
      <c r="D951" s="75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  <c r="AA951" s="75"/>
    </row>
    <row r="952" customFormat="false" ht="15.75" hidden="false" customHeight="true" outlineLevel="0" collapsed="false">
      <c r="A952" s="75"/>
      <c r="B952" s="75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  <c r="AA952" s="75"/>
    </row>
    <row r="953" customFormat="false" ht="15.75" hidden="false" customHeight="true" outlineLevel="0" collapsed="false">
      <c r="A953" s="75"/>
      <c r="B953" s="75"/>
      <c r="C953" s="75"/>
      <c r="D953" s="75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  <c r="AA953" s="75"/>
    </row>
    <row r="954" customFormat="false" ht="15.75" hidden="false" customHeight="true" outlineLevel="0" collapsed="false">
      <c r="A954" s="75"/>
      <c r="B954" s="75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  <c r="AA954" s="75"/>
    </row>
    <row r="955" customFormat="false" ht="15.75" hidden="false" customHeight="true" outlineLevel="0" collapsed="false">
      <c r="A955" s="75"/>
      <c r="B955" s="75"/>
      <c r="C955" s="75"/>
      <c r="D955" s="75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  <c r="AA955" s="75"/>
    </row>
    <row r="956" customFormat="false" ht="15.75" hidden="false" customHeight="true" outlineLevel="0" collapsed="false">
      <c r="A956" s="75"/>
      <c r="B956" s="75"/>
      <c r="C956" s="75"/>
      <c r="D956" s="75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  <c r="AA956" s="75"/>
    </row>
    <row r="957" customFormat="false" ht="15.75" hidden="false" customHeight="true" outlineLevel="0" collapsed="false">
      <c r="A957" s="75"/>
      <c r="B957" s="75"/>
      <c r="C957" s="75"/>
      <c r="D957" s="75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  <c r="AA957" s="75"/>
    </row>
    <row r="958" customFormat="false" ht="15.75" hidden="false" customHeight="true" outlineLevel="0" collapsed="false">
      <c r="A958" s="75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  <c r="AA958" s="75"/>
    </row>
    <row r="959" customFormat="false" ht="15.75" hidden="false" customHeight="true" outlineLevel="0" collapsed="false">
      <c r="A959" s="75"/>
      <c r="B959" s="75"/>
      <c r="C959" s="75"/>
      <c r="D959" s="75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  <c r="AA959" s="75"/>
    </row>
    <row r="960" customFormat="false" ht="15.75" hidden="false" customHeight="true" outlineLevel="0" collapsed="false">
      <c r="A960" s="75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  <c r="AA960" s="75"/>
    </row>
    <row r="961" customFormat="false" ht="15.75" hidden="false" customHeight="true" outlineLevel="0" collapsed="false">
      <c r="A961" s="75"/>
      <c r="B961" s="75"/>
      <c r="C961" s="75"/>
      <c r="D961" s="75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  <c r="AA961" s="75"/>
    </row>
    <row r="962" customFormat="false" ht="15.75" hidden="false" customHeight="true" outlineLevel="0" collapsed="false">
      <c r="A962" s="75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  <c r="AA962" s="75"/>
    </row>
    <row r="963" customFormat="false" ht="15.75" hidden="false" customHeight="true" outlineLevel="0" collapsed="false">
      <c r="A963" s="75"/>
      <c r="B963" s="75"/>
      <c r="C963" s="75"/>
      <c r="D963" s="75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  <c r="AA963" s="75"/>
    </row>
    <row r="964" customFormat="false" ht="15.75" hidden="false" customHeight="true" outlineLevel="0" collapsed="false">
      <c r="A964" s="75"/>
      <c r="B964" s="75"/>
      <c r="C964" s="75"/>
      <c r="D964" s="75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  <c r="AA964" s="75"/>
    </row>
    <row r="965" customFormat="false" ht="15.75" hidden="false" customHeight="true" outlineLevel="0" collapsed="false">
      <c r="A965" s="75"/>
      <c r="B965" s="75"/>
      <c r="C965" s="75"/>
      <c r="D965" s="75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  <c r="AA965" s="75"/>
    </row>
    <row r="966" customFormat="false" ht="15.75" hidden="false" customHeight="true" outlineLevel="0" collapsed="false">
      <c r="A966" s="75"/>
      <c r="B966" s="75"/>
      <c r="C966" s="75"/>
      <c r="D966" s="75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  <c r="AA966" s="75"/>
    </row>
    <row r="967" customFormat="false" ht="15.75" hidden="false" customHeight="true" outlineLevel="0" collapsed="false">
      <c r="A967" s="75"/>
      <c r="B967" s="75"/>
      <c r="C967" s="75"/>
      <c r="D967" s="75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  <c r="AA967" s="75"/>
    </row>
    <row r="968" customFormat="false" ht="15.75" hidden="false" customHeight="true" outlineLevel="0" collapsed="false">
      <c r="A968" s="75"/>
      <c r="B968" s="75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  <c r="AA968" s="75"/>
    </row>
    <row r="969" customFormat="false" ht="15.75" hidden="false" customHeight="true" outlineLevel="0" collapsed="false">
      <c r="A969" s="75"/>
      <c r="B969" s="75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  <c r="AA969" s="75"/>
    </row>
    <row r="970" customFormat="false" ht="15.75" hidden="false" customHeight="true" outlineLevel="0" collapsed="false">
      <c r="A970" s="75"/>
      <c r="B970" s="75"/>
      <c r="C970" s="75"/>
      <c r="D970" s="75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  <c r="AA970" s="75"/>
    </row>
    <row r="971" customFormat="false" ht="15.75" hidden="false" customHeight="true" outlineLevel="0" collapsed="false">
      <c r="A971" s="75"/>
      <c r="B971" s="75"/>
      <c r="C971" s="75"/>
      <c r="D971" s="75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  <c r="AA971" s="75"/>
    </row>
    <row r="972" customFormat="false" ht="15.75" hidden="false" customHeight="true" outlineLevel="0" collapsed="false">
      <c r="A972" s="75"/>
      <c r="B972" s="75"/>
      <c r="C972" s="75"/>
      <c r="D972" s="75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  <c r="AA972" s="75"/>
    </row>
    <row r="973" customFormat="false" ht="15.75" hidden="false" customHeight="true" outlineLevel="0" collapsed="false">
      <c r="A973" s="75"/>
      <c r="B973" s="75"/>
      <c r="C973" s="75"/>
      <c r="D973" s="75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  <c r="AA973" s="75"/>
    </row>
    <row r="974" customFormat="false" ht="15.75" hidden="false" customHeight="true" outlineLevel="0" collapsed="false">
      <c r="A974" s="75"/>
      <c r="B974" s="75"/>
      <c r="C974" s="75"/>
      <c r="D974" s="75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  <c r="AA974" s="75"/>
    </row>
    <row r="975" customFormat="false" ht="15.75" hidden="false" customHeight="true" outlineLevel="0" collapsed="false">
      <c r="A975" s="75"/>
      <c r="B975" s="75"/>
      <c r="C975" s="75"/>
      <c r="D975" s="75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  <c r="AA975" s="75"/>
    </row>
    <row r="976" customFormat="false" ht="15.75" hidden="false" customHeight="true" outlineLevel="0" collapsed="false">
      <c r="A976" s="75"/>
      <c r="B976" s="75"/>
      <c r="C976" s="75"/>
      <c r="D976" s="75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  <c r="AA976" s="75"/>
    </row>
    <row r="977" customFormat="false" ht="15.75" hidden="false" customHeight="true" outlineLevel="0" collapsed="false">
      <c r="A977" s="75"/>
      <c r="B977" s="75"/>
      <c r="C977" s="75"/>
      <c r="D977" s="75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  <c r="AA977" s="75"/>
    </row>
    <row r="978" customFormat="false" ht="15.75" hidden="false" customHeight="true" outlineLevel="0" collapsed="false">
      <c r="A978" s="75"/>
      <c r="B978" s="75"/>
      <c r="C978" s="75"/>
      <c r="D978" s="75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  <c r="AA978" s="75"/>
    </row>
    <row r="979" customFormat="false" ht="15.75" hidden="false" customHeight="true" outlineLevel="0" collapsed="false">
      <c r="A979" s="75"/>
      <c r="B979" s="75"/>
      <c r="C979" s="75"/>
      <c r="D979" s="75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  <c r="AA979" s="75"/>
    </row>
    <row r="980" customFormat="false" ht="15.75" hidden="false" customHeight="true" outlineLevel="0" collapsed="false">
      <c r="A980" s="75"/>
      <c r="B980" s="75"/>
      <c r="C980" s="75"/>
      <c r="D980" s="75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  <c r="AA980" s="75"/>
    </row>
    <row r="981" customFormat="false" ht="15.75" hidden="false" customHeight="true" outlineLevel="0" collapsed="false">
      <c r="A981" s="75"/>
      <c r="B981" s="75"/>
      <c r="C981" s="75"/>
      <c r="D981" s="75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  <c r="AA981" s="75"/>
    </row>
    <row r="982" customFormat="false" ht="15.75" hidden="false" customHeight="true" outlineLevel="0" collapsed="false">
      <c r="A982" s="75"/>
      <c r="B982" s="75"/>
      <c r="C982" s="75"/>
      <c r="D982" s="75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  <c r="AA982" s="75"/>
    </row>
    <row r="983" customFormat="false" ht="15.75" hidden="false" customHeight="true" outlineLevel="0" collapsed="false">
      <c r="A983" s="75"/>
      <c r="B983" s="75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  <c r="AA983" s="75"/>
    </row>
    <row r="984" customFormat="false" ht="15.75" hidden="false" customHeight="true" outlineLevel="0" collapsed="false">
      <c r="A984" s="75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  <c r="AA984" s="75"/>
    </row>
    <row r="985" customFormat="false" ht="15.75" hidden="false" customHeight="true" outlineLevel="0" collapsed="false">
      <c r="A985" s="75"/>
      <c r="B985" s="75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  <c r="AA985" s="75"/>
    </row>
    <row r="986" customFormat="false" ht="15.75" hidden="false" customHeight="true" outlineLevel="0" collapsed="false">
      <c r="A986" s="75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  <c r="AA986" s="75"/>
    </row>
    <row r="987" customFormat="false" ht="15.75" hidden="false" customHeight="true" outlineLevel="0" collapsed="false">
      <c r="A987" s="75"/>
      <c r="B987" s="75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  <c r="AA987" s="75"/>
    </row>
    <row r="988" customFormat="false" ht="15.75" hidden="false" customHeight="true" outlineLevel="0" collapsed="false">
      <c r="A988" s="75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  <c r="AA988" s="75"/>
    </row>
    <row r="989" customFormat="false" ht="15.75" hidden="false" customHeight="true" outlineLevel="0" collapsed="false">
      <c r="A989" s="75"/>
      <c r="B989" s="75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  <c r="AA989" s="75"/>
    </row>
    <row r="990" customFormat="false" ht="15.75" hidden="false" customHeight="true" outlineLevel="0" collapsed="false">
      <c r="A990" s="75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  <c r="AA990" s="75"/>
    </row>
    <row r="991" customFormat="false" ht="15.75" hidden="false" customHeight="true" outlineLevel="0" collapsed="false">
      <c r="A991" s="75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  <c r="AA991" s="75"/>
    </row>
    <row r="992" customFormat="false" ht="15.75" hidden="false" customHeight="true" outlineLevel="0" collapsed="false">
      <c r="A992" s="75"/>
      <c r="B992" s="75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  <c r="AA992" s="75"/>
    </row>
    <row r="993" customFormat="false" ht="15.75" hidden="false" customHeight="true" outlineLevel="0" collapsed="false">
      <c r="A993" s="75"/>
      <c r="B993" s="75"/>
      <c r="C993" s="75"/>
      <c r="D993" s="75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  <c r="AA993" s="75"/>
    </row>
    <row r="994" customFormat="false" ht="15.75" hidden="false" customHeight="true" outlineLevel="0" collapsed="false">
      <c r="A994" s="75"/>
      <c r="B994" s="75"/>
      <c r="C994" s="75"/>
      <c r="D994" s="75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  <c r="AA994" s="75"/>
    </row>
    <row r="995" customFormat="false" ht="15.75" hidden="false" customHeight="true" outlineLevel="0" collapsed="false">
      <c r="A995" s="75"/>
      <c r="B995" s="75"/>
      <c r="C995" s="75"/>
      <c r="D995" s="75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  <c r="Z995" s="75"/>
      <c r="AA995" s="75"/>
    </row>
    <row r="996" customFormat="false" ht="15.75" hidden="false" customHeight="true" outlineLevel="0" collapsed="false">
      <c r="A996" s="75"/>
      <c r="B996" s="75"/>
      <c r="C996" s="75"/>
      <c r="D996" s="75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  <c r="Z996" s="75"/>
      <c r="AA996" s="75"/>
    </row>
    <row r="997" customFormat="false" ht="15.75" hidden="false" customHeight="true" outlineLevel="0" collapsed="false">
      <c r="A997" s="75"/>
      <c r="B997" s="75"/>
      <c r="C997" s="75"/>
      <c r="D997" s="75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  <c r="Z997" s="75"/>
      <c r="AA997" s="75"/>
    </row>
    <row r="998" customFormat="false" ht="15.75" hidden="false" customHeight="true" outlineLevel="0" collapsed="false">
      <c r="A998" s="75"/>
      <c r="B998" s="75"/>
      <c r="C998" s="75"/>
      <c r="D998" s="75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  <c r="Z998" s="75"/>
      <c r="AA998" s="75"/>
    </row>
    <row r="999" customFormat="false" ht="15.75" hidden="false" customHeight="true" outlineLevel="0" collapsed="false">
      <c r="A999" s="75"/>
      <c r="B999" s="75"/>
      <c r="C999" s="75"/>
      <c r="D999" s="75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5"/>
      <c r="S999" s="75"/>
      <c r="T999" s="75"/>
      <c r="U999" s="75"/>
      <c r="V999" s="75"/>
      <c r="W999" s="75"/>
      <c r="X999" s="75"/>
      <c r="Y999" s="75"/>
      <c r="Z999" s="75"/>
      <c r="AA999" s="75"/>
    </row>
    <row r="1000" customFormat="false" ht="15.75" hidden="false" customHeight="true" outlineLevel="0" collapsed="false">
      <c r="A1000" s="75"/>
      <c r="B1000" s="75"/>
      <c r="C1000" s="75"/>
      <c r="D1000" s="75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5"/>
      <c r="S1000" s="75"/>
      <c r="T1000" s="75"/>
      <c r="U1000" s="75"/>
      <c r="V1000" s="75"/>
      <c r="W1000" s="75"/>
      <c r="X1000" s="75"/>
      <c r="Y1000" s="75"/>
      <c r="Z1000" s="75"/>
      <c r="AA1000" s="75"/>
    </row>
    <row r="1001" customFormat="false" ht="15.75" hidden="false" customHeight="true" outlineLevel="0" collapsed="false">
      <c r="A1001" s="75"/>
      <c r="B1001" s="75"/>
      <c r="C1001" s="75"/>
      <c r="D1001" s="75"/>
      <c r="E1001" s="75"/>
      <c r="F1001" s="75"/>
      <c r="G1001" s="75"/>
      <c r="H1001" s="75"/>
      <c r="I1001" s="75"/>
      <c r="J1001" s="75"/>
      <c r="K1001" s="75"/>
      <c r="L1001" s="75"/>
      <c r="M1001" s="75"/>
      <c r="N1001" s="75"/>
      <c r="O1001" s="75"/>
      <c r="P1001" s="75"/>
      <c r="Q1001" s="75"/>
      <c r="R1001" s="75"/>
      <c r="S1001" s="75"/>
      <c r="T1001" s="75"/>
      <c r="U1001" s="75"/>
      <c r="V1001" s="75"/>
      <c r="W1001" s="75"/>
      <c r="X1001" s="75"/>
      <c r="Y1001" s="75"/>
      <c r="Z1001" s="75"/>
      <c r="AA1001" s="75"/>
    </row>
    <row r="1002" customFormat="false" ht="15.75" hidden="false" customHeight="true" outlineLevel="0" collapsed="false">
      <c r="A1002" s="75"/>
      <c r="B1002" s="75"/>
      <c r="C1002" s="75"/>
      <c r="D1002" s="75"/>
      <c r="E1002" s="75"/>
      <c r="F1002" s="75"/>
      <c r="G1002" s="75"/>
      <c r="H1002" s="75"/>
      <c r="I1002" s="75"/>
      <c r="J1002" s="75"/>
      <c r="K1002" s="75"/>
      <c r="L1002" s="75"/>
      <c r="M1002" s="75"/>
      <c r="N1002" s="75"/>
      <c r="O1002" s="75"/>
      <c r="P1002" s="75"/>
      <c r="Q1002" s="75"/>
      <c r="R1002" s="75"/>
      <c r="S1002" s="75"/>
      <c r="T1002" s="75"/>
      <c r="U1002" s="75"/>
      <c r="V1002" s="75"/>
      <c r="W1002" s="75"/>
      <c r="X1002" s="75"/>
      <c r="Y1002" s="75"/>
      <c r="Z1002" s="75"/>
      <c r="AA1002" s="75"/>
    </row>
    <row r="1003" customFormat="false" ht="15.75" hidden="false" customHeight="true" outlineLevel="0" collapsed="false">
      <c r="A1003" s="75"/>
      <c r="B1003" s="75"/>
      <c r="C1003" s="75"/>
      <c r="D1003" s="75"/>
      <c r="E1003" s="75"/>
      <c r="F1003" s="75"/>
      <c r="G1003" s="75"/>
      <c r="H1003" s="75"/>
      <c r="I1003" s="75"/>
      <c r="J1003" s="75"/>
      <c r="K1003" s="75"/>
      <c r="L1003" s="75"/>
      <c r="M1003" s="75"/>
      <c r="N1003" s="75"/>
      <c r="O1003" s="75"/>
      <c r="P1003" s="75"/>
      <c r="Q1003" s="75"/>
      <c r="R1003" s="75"/>
      <c r="S1003" s="75"/>
      <c r="T1003" s="75"/>
      <c r="U1003" s="75"/>
      <c r="V1003" s="75"/>
      <c r="W1003" s="75"/>
      <c r="X1003" s="75"/>
      <c r="Y1003" s="75"/>
      <c r="Z1003" s="75"/>
      <c r="AA1003" s="75"/>
    </row>
    <row r="1004" customFormat="false" ht="15.75" hidden="false" customHeight="true" outlineLevel="0" collapsed="false">
      <c r="A1004" s="75"/>
      <c r="B1004" s="75"/>
      <c r="C1004" s="75"/>
      <c r="D1004" s="75"/>
      <c r="E1004" s="75"/>
      <c r="F1004" s="75"/>
      <c r="G1004" s="75"/>
      <c r="H1004" s="75"/>
      <c r="I1004" s="75"/>
      <c r="J1004" s="75"/>
      <c r="K1004" s="75"/>
      <c r="L1004" s="75"/>
      <c r="M1004" s="75"/>
      <c r="N1004" s="75"/>
      <c r="O1004" s="75"/>
      <c r="P1004" s="75"/>
      <c r="Q1004" s="75"/>
      <c r="R1004" s="75"/>
      <c r="S1004" s="75"/>
      <c r="T1004" s="75"/>
      <c r="U1004" s="75"/>
      <c r="V1004" s="75"/>
      <c r="W1004" s="75"/>
      <c r="X1004" s="75"/>
      <c r="Y1004" s="75"/>
      <c r="Z1004" s="75"/>
      <c r="AA1004" s="75"/>
    </row>
  </sheetData>
  <mergeCells count="5">
    <mergeCell ref="C5:F5"/>
    <mergeCell ref="K5:N5"/>
    <mergeCell ref="C6:F6"/>
    <mergeCell ref="G6:J6"/>
    <mergeCell ref="K6:N6"/>
  </mergeCells>
  <dataValidations count="1">
    <dataValidation allowBlank="true" errorStyle="stop" operator="between" showDropDown="false" showErrorMessage="true" showInputMessage="true" sqref="B8:B108" type="list">
      <formula1>"Equities,Futures,Options,Equity Swaps"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2" activeCellId="0" sqref="F32"/>
    </sheetView>
  </sheetViews>
  <sheetFormatPr defaultColWidth="8.83203125" defaultRowHeight="12.5" zeroHeight="false" outlineLevelRow="0" outlineLevelCol="0"/>
  <cols>
    <col collapsed="false" customWidth="true" hidden="false" outlineLevel="0" max="4" min="4" style="0" width="23.72"/>
    <col collapsed="false" customWidth="true" hidden="false" outlineLevel="0" max="5" min="5" style="0" width="14.54"/>
  </cols>
  <sheetData>
    <row r="1" customFormat="false" ht="13.5" hidden="false" customHeight="false" outlineLevel="0" collapsed="false">
      <c r="A1" s="94" t="s">
        <v>139</v>
      </c>
      <c r="C1" s="1"/>
      <c r="D1" s="1"/>
    </row>
    <row r="2" customFormat="false" ht="13.5" hidden="false" customHeight="false" outlineLevel="0" collapsed="false">
      <c r="C2" s="1"/>
      <c r="D2" s="1"/>
    </row>
    <row r="3" customFormat="false" ht="14" hidden="false" customHeight="false" outlineLevel="0" collapsed="false">
      <c r="A3" s="94" t="s">
        <v>140</v>
      </c>
      <c r="C3" s="1"/>
      <c r="D3" s="1"/>
    </row>
    <row r="4" customFormat="false" ht="13.5" hidden="false" customHeight="false" outlineLevel="0" collapsed="false">
      <c r="A4" s="95" t="n">
        <v>3</v>
      </c>
      <c r="B4" s="96" t="n">
        <v>1900</v>
      </c>
      <c r="C4" s="97" t="e">
        <f aca="false">IF(#REF!&gt;A4,A4,#REF!)</f>
        <v>#REF!</v>
      </c>
      <c r="D4" s="98" t="e">
        <f aca="false">C4*B4</f>
        <v>#REF!</v>
      </c>
    </row>
    <row r="5" customFormat="false" ht="13.5" hidden="false" customHeight="false" outlineLevel="0" collapsed="false">
      <c r="A5" s="99" t="n">
        <v>5</v>
      </c>
      <c r="B5" s="100" t="n">
        <v>1700</v>
      </c>
      <c r="C5" s="101" t="e">
        <f aca="false">IF(#REF!&gt;(A5-1),(A5-A4),IF(#REF!&lt;(A4+1),0,#REF!-A4))</f>
        <v>#REF!</v>
      </c>
      <c r="D5" s="102" t="e">
        <f aca="false">C5*B5</f>
        <v>#REF!</v>
      </c>
    </row>
    <row r="6" customFormat="false" ht="13.5" hidden="false" customHeight="false" outlineLevel="0" collapsed="false">
      <c r="A6" s="99" t="n">
        <v>10</v>
      </c>
      <c r="B6" s="100" t="n">
        <v>1600</v>
      </c>
      <c r="C6" s="101"/>
      <c r="D6" s="102"/>
    </row>
    <row r="7" customFormat="false" ht="13.5" hidden="false" customHeight="false" outlineLevel="0" collapsed="false">
      <c r="A7" s="1"/>
      <c r="B7" s="103"/>
      <c r="C7" s="94" t="e">
        <f aca="false">SUM(C4:C6)</f>
        <v>#REF!</v>
      </c>
      <c r="D7" s="104" t="e">
        <f aca="false">SUM(D4:D6)/C7</f>
        <v>#REF!</v>
      </c>
    </row>
    <row r="8" customFormat="false" ht="13.5" hidden="false" customHeight="false" outlineLevel="0" collapsed="false">
      <c r="A8" s="1"/>
      <c r="B8" s="103"/>
      <c r="D8" s="103"/>
    </row>
    <row r="9" customFormat="false" ht="14" hidden="false" customHeight="false" outlineLevel="0" collapsed="false">
      <c r="A9" s="105" t="s">
        <v>141</v>
      </c>
      <c r="B9" s="103"/>
      <c r="D9" s="103"/>
    </row>
    <row r="10" customFormat="false" ht="13.5" hidden="false" customHeight="false" outlineLevel="0" collapsed="false">
      <c r="A10" s="95" t="n">
        <v>5</v>
      </c>
      <c r="B10" s="96" t="n">
        <v>900</v>
      </c>
      <c r="C10" s="97" t="e">
        <f aca="false">IF(#REF!&gt;A10,A10,#REF!)</f>
        <v>#REF!</v>
      </c>
      <c r="D10" s="98" t="e">
        <f aca="false">C10*B10</f>
        <v>#REF!</v>
      </c>
    </row>
    <row r="11" customFormat="false" ht="14" hidden="false" customHeight="false" outlineLevel="0" collapsed="false">
      <c r="A11" s="106" t="n">
        <v>10</v>
      </c>
      <c r="B11" s="107" t="n">
        <v>900</v>
      </c>
      <c r="C11" s="108" t="e">
        <f aca="false">IF(#REF!&gt;(A11-1),(A11-A10),IF(#REF!&lt;(A10+1),0,#REF!-A10))</f>
        <v>#REF!</v>
      </c>
      <c r="D11" s="109" t="e">
        <f aca="false">C11*B11</f>
        <v>#REF!</v>
      </c>
    </row>
    <row r="12" customFormat="false" ht="13.5" hidden="false" customHeight="false" outlineLevel="0" collapsed="false">
      <c r="A12" s="1"/>
      <c r="B12" s="1"/>
      <c r="C12" s="105" t="e">
        <f aca="false">SUM(C10:C11)</f>
        <v>#REF!</v>
      </c>
      <c r="D12" s="104" t="n">
        <v>950</v>
      </c>
    </row>
    <row r="13" customFormat="false" ht="13.5" hidden="false" customHeight="false" outlineLevel="0" collapsed="false">
      <c r="A13" s="1"/>
      <c r="B13" s="1"/>
      <c r="C13" s="105"/>
      <c r="D13" s="104"/>
    </row>
    <row r="14" customFormat="false" ht="13.5" hidden="false" customHeight="false" outlineLevel="0" collapsed="false">
      <c r="A14" s="1"/>
      <c r="B14" s="1"/>
      <c r="C14" s="1"/>
      <c r="D14" s="1"/>
    </row>
    <row r="15" customFormat="false" ht="12.5" hidden="false" customHeight="false" outlineLevel="0" collapsed="false">
      <c r="A15" s="0" t="s">
        <v>142</v>
      </c>
      <c r="D15" s="0" t="s">
        <v>143</v>
      </c>
      <c r="E15" s="0" t="s">
        <v>144</v>
      </c>
    </row>
    <row r="16" customFormat="false" ht="12.5" hidden="false" customHeight="false" outlineLevel="0" collapsed="false">
      <c r="A16" s="0" t="n">
        <v>1</v>
      </c>
      <c r="D16" s="0" t="s">
        <v>145</v>
      </c>
      <c r="E16" s="0" t="s">
        <v>146</v>
      </c>
    </row>
    <row r="17" customFormat="false" ht="12.5" hidden="false" customHeight="false" outlineLevel="0" collapsed="false">
      <c r="A17" s="0" t="n">
        <v>2</v>
      </c>
      <c r="D17" s="0" t="s">
        <v>147</v>
      </c>
      <c r="E17" s="0" t="s">
        <v>148</v>
      </c>
    </row>
    <row r="18" customFormat="false" ht="12.5" hidden="false" customHeight="false" outlineLevel="0" collapsed="false">
      <c r="A18" s="0" t="n">
        <v>3</v>
      </c>
      <c r="D18" s="0" t="s">
        <v>149</v>
      </c>
      <c r="E18" s="0" t="s">
        <v>149</v>
      </c>
    </row>
    <row r="19" customFormat="false" ht="12.5" hidden="false" customHeight="false" outlineLevel="0" collapsed="false">
      <c r="A19" s="0" t="n">
        <v>4</v>
      </c>
      <c r="D19" s="0" t="s">
        <v>150</v>
      </c>
      <c r="E19" s="0" t="s">
        <v>150</v>
      </c>
    </row>
    <row r="20" customFormat="false" ht="12.5" hidden="false" customHeight="false" outlineLevel="0" collapsed="false">
      <c r="A20" s="0" t="n">
        <v>5</v>
      </c>
      <c r="D20" s="0" t="s">
        <v>151</v>
      </c>
      <c r="E20" s="0" t="s">
        <v>151</v>
      </c>
    </row>
    <row r="21" customFormat="false" ht="12.5" hidden="false" customHeight="false" outlineLevel="0" collapsed="false">
      <c r="A21" s="0" t="n">
        <v>6</v>
      </c>
      <c r="D21" s="0" t="s">
        <v>152</v>
      </c>
      <c r="E21" s="0" t="s">
        <v>152</v>
      </c>
    </row>
    <row r="22" customFormat="false" ht="12.5" hidden="false" customHeight="false" outlineLevel="0" collapsed="false">
      <c r="A22" s="0" t="n">
        <v>7</v>
      </c>
      <c r="D22" s="0" t="s">
        <v>153</v>
      </c>
      <c r="E22" s="0" t="s">
        <v>153</v>
      </c>
    </row>
    <row r="23" customFormat="false" ht="12.5" hidden="false" customHeight="false" outlineLevel="0" collapsed="false">
      <c r="A23" s="0" t="n">
        <v>8</v>
      </c>
    </row>
    <row r="24" customFormat="false" ht="12.5" hidden="false" customHeight="false" outlineLevel="0" collapsed="false">
      <c r="A24" s="0" t="n">
        <v>9</v>
      </c>
    </row>
    <row r="25" customFormat="false" ht="12.5" hidden="false" customHeight="false" outlineLevel="0" collapsed="false">
      <c r="A25" s="0" t="n">
        <v>10</v>
      </c>
    </row>
    <row r="26" customFormat="false" ht="12.5" hidden="false" customHeight="false" outlineLevel="0" collapsed="false">
      <c r="A26" s="0" t="n">
        <v>11</v>
      </c>
    </row>
    <row r="27" customFormat="false" ht="12.5" hidden="false" customHeight="false" outlineLevel="0" collapsed="false">
      <c r="A27" s="0" t="n">
        <v>12</v>
      </c>
      <c r="C27" s="0" t="s">
        <v>154</v>
      </c>
      <c r="D27" s="110" t="s">
        <v>155</v>
      </c>
      <c r="E27" s="110" t="s">
        <v>156</v>
      </c>
      <c r="F27" s="110" t="s">
        <v>157</v>
      </c>
      <c r="G27" s="0" t="s">
        <v>158</v>
      </c>
    </row>
    <row r="28" customFormat="false" ht="12.5" hidden="false" customHeight="false" outlineLevel="0" collapsed="false">
      <c r="A28" s="0" t="n">
        <v>13</v>
      </c>
      <c r="C28" s="111" t="e">
        <f aca="false">SUM(#REF!)</f>
        <v>#REF!</v>
      </c>
      <c r="D28" s="110" t="s">
        <v>145</v>
      </c>
      <c r="E28" s="110" t="n">
        <v>625</v>
      </c>
      <c r="F28" s="110" t="n">
        <v>112</v>
      </c>
      <c r="G28" s="0" t="e">
        <f aca="false">IF((C28)&lt;5,E28,E28+((C28)-4)*F28)</f>
        <v>#REF!</v>
      </c>
    </row>
    <row r="29" customFormat="false" ht="12.5" hidden="false" customHeight="false" outlineLevel="0" collapsed="false">
      <c r="A29" s="0" t="n">
        <v>14</v>
      </c>
      <c r="C29" s="111" t="e">
        <f aca="false">SUM(#REF!)</f>
        <v>#REF!</v>
      </c>
      <c r="D29" s="110" t="s">
        <v>147</v>
      </c>
      <c r="E29" s="110" t="n">
        <v>884</v>
      </c>
      <c r="F29" s="110" t="n">
        <v>112</v>
      </c>
      <c r="G29" s="0" t="e">
        <f aca="false">IF((C29)&lt;5,E29,E29+((C29)-4)*F29)</f>
        <v>#REF!</v>
      </c>
    </row>
    <row r="30" customFormat="false" ht="12.5" hidden="false" customHeight="false" outlineLevel="0" collapsed="false">
      <c r="A30" s="0" t="n">
        <v>15</v>
      </c>
      <c r="C30" s="111" t="e">
        <f aca="false">SUM(#REF!)</f>
        <v>#REF!</v>
      </c>
      <c r="D30" s="110" t="s">
        <v>149</v>
      </c>
      <c r="E30" s="110" t="n">
        <v>1409</v>
      </c>
      <c r="F30" s="110" t="n">
        <v>112</v>
      </c>
      <c r="G30" s="0" t="e">
        <f aca="false">IF((C30)&lt;5,E30,E30+((C30)-4)*F30)</f>
        <v>#REF!</v>
      </c>
    </row>
    <row r="31" customFormat="false" ht="12.5" hidden="false" customHeight="false" outlineLevel="0" collapsed="false">
      <c r="A31" s="0" t="n">
        <v>16</v>
      </c>
      <c r="C31" s="111" t="e">
        <f aca="false">SUM(#REF!)</f>
        <v>#REF!</v>
      </c>
      <c r="D31" s="110" t="s">
        <v>159</v>
      </c>
      <c r="E31" s="110" t="n">
        <v>2446</v>
      </c>
      <c r="F31" s="110" t="n">
        <v>112</v>
      </c>
      <c r="G31" s="0" t="e">
        <f aca="false">IF((C31)&lt;5,E31,E31+((C31)-4)*F31)</f>
        <v>#REF!</v>
      </c>
    </row>
    <row r="32" customFormat="false" ht="12.5" hidden="false" customHeight="false" outlineLevel="0" collapsed="false">
      <c r="A32" s="0" t="n">
        <v>17</v>
      </c>
      <c r="C32" s="111" t="e">
        <f aca="false">SUM(#REF!)</f>
        <v>#REF!</v>
      </c>
      <c r="D32" s="110" t="s">
        <v>160</v>
      </c>
      <c r="E32" s="110" t="n">
        <v>4154</v>
      </c>
      <c r="F32" s="110" t="n">
        <v>169</v>
      </c>
      <c r="G32" s="0" t="e">
        <f aca="false">IF((C32)&lt;5,E32,E32+((C32)-4)*F32)</f>
        <v>#REF!</v>
      </c>
    </row>
    <row r="33" customFormat="false" ht="12.5" hidden="false" customHeight="false" outlineLevel="0" collapsed="false">
      <c r="A33" s="0" t="n">
        <v>18</v>
      </c>
      <c r="C33" s="111" t="e">
        <f aca="false">SUM(#REF!)</f>
        <v>#REF!</v>
      </c>
      <c r="D33" s="110" t="s">
        <v>161</v>
      </c>
      <c r="E33" s="110" t="n">
        <v>5935</v>
      </c>
      <c r="F33" s="110" t="n">
        <v>225</v>
      </c>
      <c r="G33" s="0" t="e">
        <f aca="false">IF((C33)&lt;5,E33,E33+((C33)-4)*F33)</f>
        <v>#REF!</v>
      </c>
    </row>
    <row r="34" customFormat="false" ht="12.5" hidden="false" customHeight="false" outlineLevel="0" collapsed="false">
      <c r="A34" s="0" t="n">
        <v>19</v>
      </c>
      <c r="C34" s="111" t="e">
        <f aca="false">SUM(#REF!)</f>
        <v>#REF!</v>
      </c>
      <c r="D34" s="110" t="s">
        <v>162</v>
      </c>
      <c r="E34" s="110" t="n">
        <v>8405</v>
      </c>
      <c r="F34" s="110" t="n">
        <v>338</v>
      </c>
      <c r="G34" s="0" t="e">
        <f aca="false">IF((C34)&lt;5,E34,E34+((C34)-4)*F34)</f>
        <v>#REF!</v>
      </c>
    </row>
    <row r="35" customFormat="false" ht="12.5" hidden="false" customHeight="false" outlineLevel="0" collapsed="false">
      <c r="A35" s="0" t="n">
        <v>20</v>
      </c>
      <c r="C35" s="111" t="e">
        <f aca="false">SUM(#REF!)</f>
        <v>#REF!</v>
      </c>
      <c r="D35" s="110" t="s">
        <v>163</v>
      </c>
      <c r="E35" s="110" t="n">
        <v>10767</v>
      </c>
      <c r="F35" s="110" t="n">
        <v>451</v>
      </c>
      <c r="G35" s="0" t="e">
        <f aca="false">IF((C35)&lt;5,E35,E35+((C35)-4)*F35)</f>
        <v>#REF!</v>
      </c>
    </row>
    <row r="36" customFormat="false" ht="12.5" hidden="false" customHeight="false" outlineLevel="0" collapsed="false">
      <c r="A36" s="0" t="n">
        <v>21</v>
      </c>
      <c r="C36" s="111" t="e">
        <f aca="false">SUM(#REF!)</f>
        <v>#REF!</v>
      </c>
      <c r="D36" s="110" t="s">
        <v>164</v>
      </c>
      <c r="E36" s="110" t="n">
        <v>15463</v>
      </c>
      <c r="F36" s="110" t="n">
        <v>676</v>
      </c>
      <c r="G36" s="0" t="e">
        <f aca="false">IF((C36)&lt;5,E36,E36+((C36)-4)*F36)</f>
        <v>#REF!</v>
      </c>
    </row>
    <row r="37" customFormat="false" ht="12.5" hidden="false" customHeight="false" outlineLevel="0" collapsed="false">
      <c r="A37" s="0" t="n">
        <v>22</v>
      </c>
      <c r="C37" s="111" t="e">
        <f aca="false">SUM(#REF!)</f>
        <v>#REF!</v>
      </c>
      <c r="D37" s="110" t="s">
        <v>165</v>
      </c>
      <c r="E37" s="110" t="n">
        <v>20159</v>
      </c>
      <c r="F37" s="110" t="n">
        <v>902</v>
      </c>
      <c r="G37" s="0" t="e">
        <f aca="false">IF((C37)&lt;5,E37,E37+((C37)-4)*F37)</f>
        <v>#REF!</v>
      </c>
    </row>
    <row r="38" customFormat="false" ht="12.5" hidden="false" customHeight="false" outlineLevel="0" collapsed="false">
      <c r="A38" s="0" t="n">
        <v>23</v>
      </c>
      <c r="C38" s="111" t="e">
        <f aca="false">SUM(#REF!)</f>
        <v>#REF!</v>
      </c>
      <c r="D38" s="110" t="s">
        <v>166</v>
      </c>
      <c r="E38" s="110" t="n">
        <v>23829</v>
      </c>
      <c r="F38" s="110" t="n">
        <v>1127</v>
      </c>
      <c r="G38" s="0" t="e">
        <f aca="false">IF((C38)&lt;5,E38,E38+((C38)-4)*F38)</f>
        <v>#REF!</v>
      </c>
    </row>
    <row r="39" customFormat="false" ht="12.5" hidden="false" customHeight="false" outlineLevel="0" collapsed="false">
      <c r="A39" s="0" t="n">
        <v>24</v>
      </c>
      <c r="C39" s="111" t="e">
        <f aca="false">SUM(#REF!)</f>
        <v>#REF!</v>
      </c>
      <c r="D39" s="110" t="s">
        <v>167</v>
      </c>
      <c r="E39" s="110" t="n">
        <v>27454</v>
      </c>
      <c r="F39" s="110" t="n">
        <v>1127</v>
      </c>
      <c r="G39" s="0" t="e">
        <f aca="false">IF((C39)&lt;5,E39,E39+((C39)-4)*F39)</f>
        <v>#REF!</v>
      </c>
    </row>
    <row r="40" customFormat="false" ht="12.5" hidden="false" customHeight="false" outlineLevel="0" collapsed="false">
      <c r="A40" s="0" t="n">
        <v>25</v>
      </c>
    </row>
    <row r="41" customFormat="false" ht="12.5" hidden="false" customHeight="false" outlineLevel="0" collapsed="false">
      <c r="A41" s="0" t="n">
        <v>26</v>
      </c>
    </row>
    <row r="42" customFormat="false" ht="12.5" hidden="false" customHeight="false" outlineLevel="0" collapsed="false">
      <c r="A42" s="0" t="n">
        <v>27</v>
      </c>
    </row>
    <row r="43" customFormat="false" ht="12.5" hidden="false" customHeight="false" outlineLevel="0" collapsed="false">
      <c r="A43" s="0" t="n">
        <v>28</v>
      </c>
      <c r="C43" s="0" t="s">
        <v>168</v>
      </c>
    </row>
    <row r="44" customFormat="false" ht="12.5" hidden="false" customHeight="false" outlineLevel="0" collapsed="false">
      <c r="A44" s="0" t="n">
        <v>29</v>
      </c>
      <c r="C44" s="111" t="e">
        <f aca="false">#REF!</f>
        <v>#REF!</v>
      </c>
      <c r="D44" s="112" t="n">
        <v>400</v>
      </c>
      <c r="E44" s="0" t="e">
        <f aca="false">IF((C44)&lt;5,0, D44)</f>
        <v>#REF!</v>
      </c>
    </row>
    <row r="45" customFormat="false" ht="12.5" hidden="false" customHeight="false" outlineLevel="0" collapsed="false">
      <c r="A45" s="0" t="n">
        <v>30</v>
      </c>
    </row>
    <row r="47" customFormat="false" ht="12.5" hidden="false" customHeight="false" outlineLevel="0" collapsed="false">
      <c r="C47" s="0" t="s">
        <v>168</v>
      </c>
      <c r="D47" s="0" t="s">
        <v>169</v>
      </c>
    </row>
    <row r="48" customFormat="false" ht="12.5" hidden="false" customHeight="false" outlineLevel="0" collapsed="false">
      <c r="C48" s="113" t="s">
        <v>170</v>
      </c>
      <c r="D48" s="114" t="n">
        <v>0</v>
      </c>
      <c r="E48" s="114"/>
    </row>
    <row r="49" customFormat="false" ht="12.5" hidden="false" customHeight="false" outlineLevel="0" collapsed="false">
      <c r="C49" s="113" t="s">
        <v>171</v>
      </c>
      <c r="D49" s="114" t="n">
        <v>-400</v>
      </c>
      <c r="E49" s="114"/>
    </row>
    <row r="50" customFormat="false" ht="12.5" hidden="false" customHeight="false" outlineLevel="0" collapsed="false">
      <c r="C50" s="113" t="s">
        <v>172</v>
      </c>
      <c r="D50" s="114" t="n">
        <v>-800</v>
      </c>
      <c r="E50" s="114"/>
    </row>
    <row r="51" customFormat="false" ht="12.5" hidden="false" customHeight="false" outlineLevel="0" collapsed="false">
      <c r="C51" s="113" t="s">
        <v>173</v>
      </c>
      <c r="D51" s="114" t="n">
        <v>-1200</v>
      </c>
      <c r="E51" s="114"/>
    </row>
    <row r="52" customFormat="false" ht="12.5" hidden="false" customHeight="false" outlineLevel="0" collapsed="false">
      <c r="C52" s="113" t="s">
        <v>174</v>
      </c>
      <c r="D52" s="114" t="n">
        <v>-1600</v>
      </c>
      <c r="E52" s="114"/>
    </row>
    <row r="53" customFormat="false" ht="12.5" hidden="false" customHeight="false" outlineLevel="0" collapsed="false">
      <c r="C53" s="113" t="s">
        <v>175</v>
      </c>
      <c r="D53" s="114" t="n">
        <v>-2000</v>
      </c>
      <c r="E53" s="114"/>
    </row>
    <row r="54" customFormat="false" ht="12.5" hidden="false" customHeight="false" outlineLevel="0" collapsed="false">
      <c r="C54" s="113" t="s">
        <v>176</v>
      </c>
      <c r="D54" s="114" t="n">
        <v>-2400</v>
      </c>
      <c r="E54" s="114"/>
    </row>
    <row r="57" customFormat="false" ht="12.5" hidden="false" customHeight="false" outlineLevel="0" collapsed="false">
      <c r="A57" s="0" t="s">
        <v>177</v>
      </c>
    </row>
    <row r="58" customFormat="false" ht="12.5" hidden="false" customHeight="false" outlineLevel="0" collapsed="false">
      <c r="A58" s="0" t="s">
        <v>178</v>
      </c>
    </row>
    <row r="59" customFormat="false" ht="12.5" hidden="false" customHeight="false" outlineLevel="0" collapsed="false">
      <c r="A59" s="0" t="s">
        <v>179</v>
      </c>
    </row>
    <row r="60" customFormat="false" ht="12.5" hidden="false" customHeight="false" outlineLevel="0" collapsed="false">
      <c r="A60" s="0" t="s">
        <v>38</v>
      </c>
    </row>
    <row r="62" customFormat="false" ht="12.5" hidden="false" customHeight="false" outlineLevel="0" collapsed="false">
      <c r="A62" s="0" t="s">
        <v>32</v>
      </c>
    </row>
    <row r="63" customFormat="false" ht="12.5" hidden="false" customHeight="false" outlineLevel="0" collapsed="false">
      <c r="A63" s="0" t="s">
        <v>180</v>
      </c>
    </row>
    <row r="66" customFormat="false" ht="14" hidden="false" customHeight="true" outlineLevel="0" collapsed="false">
      <c r="A66" s="115" t="s">
        <v>172</v>
      </c>
      <c r="B66" s="116" t="s">
        <v>181</v>
      </c>
      <c r="C66" s="116"/>
      <c r="D66" s="116"/>
      <c r="E66" s="117" t="n">
        <f aca="false">VLOOKUP(A66, 'User Fee Schedule'!$C$48:$D$54, 2, FALSE())</f>
        <v>-800</v>
      </c>
      <c r="F66" s="118" t="n">
        <f aca="false">E66</f>
        <v>-800</v>
      </c>
    </row>
  </sheetData>
  <mergeCells count="1">
    <mergeCell ref="B66:D66"/>
  </mergeCells>
  <dataValidations count="2">
    <dataValidation allowBlank="true" errorStyle="stop" operator="between" showDropDown="false" showErrorMessage="true" showInputMessage="true" sqref="D27:F39" type="list">
      <formula1>$D$27:$D$39</formula1>
      <formula2>0</formula2>
    </dataValidation>
    <dataValidation allowBlank="true" errorStyle="stop" operator="between" showDropDown="false" showErrorMessage="true" showInputMessage="true" sqref="A66" type="list">
      <formula1>$C$48:$C$54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2006-01-23T19:37:33Z</dcterms:created>
  <dc:creator>v-luannv</dc:creator>
  <dc:description/>
  <dc:language>en-US</dc:language>
  <cp:lastModifiedBy/>
  <cp:lastPrinted>2017-02-15T18:58:21Z</cp:lastPrinted>
  <dcterms:modified xsi:type="dcterms:W3CDTF">2022-12-05T17:12:08Z</dcterms:modified>
  <cp:revision>2</cp:revision>
  <dc:subject/>
  <dc:title>Service quote (Blue Gradient design)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Author">
    <vt:lpwstr>191</vt:lpwstr>
  </property>
  <property fmtid="{D5CDD505-2E9C-101B-9397-08002B2CF9AE}" pid="3" name="APEditor">
    <vt:lpwstr>92</vt:lpwstr>
  </property>
  <property fmtid="{D5CDD505-2E9C-101B-9397-08002B2CF9AE}" pid="4" name="APTrustLevel">
    <vt:lpwstr>1.00000000000000</vt:lpwstr>
  </property>
  <property fmtid="{D5CDD505-2E9C-101B-9397-08002B2CF9AE}" pid="5" name="Applications">
    <vt:lpwstr>79;#Template 12;#182;#Office XP;#184;#Office 2000;#22;#Excel 2003;#23;#Microsoft Office Excel 2007</vt:lpwstr>
  </property>
  <property fmtid="{D5CDD505-2E9C-101B-9397-08002B2CF9AE}" pid="6" name="AssetId">
    <vt:lpwstr>TS010151410</vt:lpwstr>
  </property>
  <property fmtid="{D5CDD505-2E9C-101B-9397-08002B2CF9AE}" pid="7" name="AssetType">
    <vt:lpwstr>TP</vt:lpwstr>
  </property>
  <property fmtid="{D5CDD505-2E9C-101B-9397-08002B2CF9AE}" pid="8" name="AuthoringAssetId">
    <vt:lpwstr>TP010151410</vt:lpwstr>
  </property>
  <property fmtid="{D5CDD505-2E9C-101B-9397-08002B2CF9AE}" pid="9" name="BugNumber">
    <vt:lpwstr>601225</vt:lpwstr>
  </property>
  <property fmtid="{D5CDD505-2E9C-101B-9397-08002B2CF9AE}" pid="10" name="Content Type">
    <vt:lpwstr>OOFile</vt:lpwstr>
  </property>
  <property fmtid="{D5CDD505-2E9C-101B-9397-08002B2CF9AE}" pid="11" name="ContentTypeId">
    <vt:lpwstr>0x0101006025706CF4CD034688BEBAE97A2E701D020200C3831ACA17D8814887A164412888521E</vt:lpwstr>
  </property>
  <property fmtid="{D5CDD505-2E9C-101B-9397-08002B2CF9AE}" pid="12" name="IsDeleted">
    <vt:lpwstr>0</vt:lpwstr>
  </property>
  <property fmtid="{D5CDD505-2E9C-101B-9397-08002B2CF9AE}" pid="13" name="IsSearchable">
    <vt:lpwstr>0</vt:lpwstr>
  </property>
  <property fmtid="{D5CDD505-2E9C-101B-9397-08002B2CF9AE}" pid="14" name="Milestone">
    <vt:lpwstr>Continuous</vt:lpwstr>
  </property>
  <property fmtid="{D5CDD505-2E9C-101B-9397-08002B2CF9AE}" pid="15" name="NumericId">
    <vt:lpwstr>-1.00000000000000</vt:lpwstr>
  </property>
  <property fmtid="{D5CDD505-2E9C-101B-9397-08002B2CF9AE}" pid="16" name="OpenTemplate">
    <vt:lpwstr>1</vt:lpwstr>
  </property>
  <property fmtid="{D5CDD505-2E9C-101B-9397-08002B2CF9AE}" pid="17" name="PrimaryImageGen">
    <vt:lpwstr>1</vt:lpwstr>
  </property>
  <property fmtid="{D5CDD505-2E9C-101B-9397-08002B2CF9AE}" pid="18" name="Provider">
    <vt:lpwstr>EY006220130</vt:lpwstr>
  </property>
  <property fmtid="{D5CDD505-2E9C-101B-9397-08002B2CF9AE}" pid="19" name="PublishStatusLookup">
    <vt:lpwstr>270683</vt:lpwstr>
  </property>
  <property fmtid="{D5CDD505-2E9C-101B-9397-08002B2CF9AE}" pid="20" name="PublishTargets">
    <vt:lpwstr>OfficeOnline</vt:lpwstr>
  </property>
  <property fmtid="{D5CDD505-2E9C-101B-9397-08002B2CF9AE}" pid="21" name="SourceTitle">
    <vt:lpwstr>Service quote (Blue Gradient design)</vt:lpwstr>
  </property>
  <property fmtid="{D5CDD505-2E9C-101B-9397-08002B2CF9AE}" pid="22" name="TPAppVersion">
    <vt:lpwstr>11</vt:lpwstr>
  </property>
  <property fmtid="{D5CDD505-2E9C-101B-9397-08002B2CF9AE}" pid="23" name="TPApplication">
    <vt:lpwstr>Excel</vt:lpwstr>
  </property>
  <property fmtid="{D5CDD505-2E9C-101B-9397-08002B2CF9AE}" pid="24" name="TPClientViewer">
    <vt:lpwstr>Microsoft Office Excel</vt:lpwstr>
  </property>
  <property fmtid="{D5CDD505-2E9C-101B-9397-08002B2CF9AE}" pid="25" name="TPCommandLine">
    <vt:lpwstr>{XL} /t {FilePath}</vt:lpwstr>
  </property>
  <property fmtid="{D5CDD505-2E9C-101B-9397-08002B2CF9AE}" pid="26" name="TPComponent">
    <vt:lpwstr>EXCELFiles</vt:lpwstr>
  </property>
  <property fmtid="{D5CDD505-2E9C-101B-9397-08002B2CF9AE}" pid="27" name="TPFriendlyName">
    <vt:lpwstr>Service quote (Blue Gradient design)</vt:lpwstr>
  </property>
  <property fmtid="{D5CDD505-2E9C-101B-9397-08002B2CF9AE}" pid="28" name="TPInstallLocation">
    <vt:lpwstr>{My Templates}</vt:lpwstr>
  </property>
  <property fmtid="{D5CDD505-2E9C-101B-9397-08002B2CF9AE}" pid="29" name="TPLaunchHelpLinkType">
    <vt:lpwstr>Template</vt:lpwstr>
  </property>
  <property fmtid="{D5CDD505-2E9C-101B-9397-08002B2CF9AE}" pid="30" name="TPNamespace">
    <vt:lpwstr>EXCEL</vt:lpwstr>
  </property>
  <property fmtid="{D5CDD505-2E9C-101B-9397-08002B2CF9AE}" pid="31" name="TemplateStatus">
    <vt:lpwstr>Complete</vt:lpwstr>
  </property>
  <property fmtid="{D5CDD505-2E9C-101B-9397-08002B2CF9AE}" pid="32" name="TrustLevel">
    <vt:lpwstr>Microsoft Managed Content</vt:lpwstr>
  </property>
  <property fmtid="{D5CDD505-2E9C-101B-9397-08002B2CF9AE}" pid="33" name="UACurrentWords">
    <vt:lpwstr>0</vt:lpwstr>
  </property>
  <property fmtid="{D5CDD505-2E9C-101B-9397-08002B2CF9AE}" pid="34" name="UALocRecommendation">
    <vt:lpwstr>Localize</vt:lpwstr>
  </property>
  <property fmtid="{D5CDD505-2E9C-101B-9397-08002B2CF9AE}" pid="35" name="display_urn:schemas-microsoft-com:office:office#APAuthor">
    <vt:lpwstr>REDMOND\cynvey</vt:lpwstr>
  </property>
  <property fmtid="{D5CDD505-2E9C-101B-9397-08002B2CF9AE}" pid="36" name="display_urn:schemas-microsoft-com:office:office#APEditor">
    <vt:lpwstr>REDMOND\v-luannv</vt:lpwstr>
  </property>
</Properties>
</file>